
<file path=[Content_Types].xml><?xml version="1.0" encoding="utf-8"?>
<Types xmlns="http://schemas.openxmlformats.org/package/2006/content-types">
  <Default Extension="xml" ContentType="application/xml"/>
  <Default Extension="vml" ContentType="application/vnd.openxmlformats-officedocument.vmlDrawing"/>
  <Default Extension="xlsx" ContentType="application/vnd.openxmlformats-officedocument.spreadsheetml.sheet"/>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hidePivotFieldList="1"/>
  <bookViews>
    <workbookView windowWidth="19635" windowHeight="7695" tabRatio="870" activeTab="1"/>
  </bookViews>
  <sheets>
    <sheet name="宜胜客诉台账" sheetId="20" r:id="rId1"/>
    <sheet name="宜胜客验台账 " sheetId="27" r:id="rId2"/>
    <sheet name="工业委外客诉台账" sheetId="30" r:id="rId3"/>
    <sheet name="原始缺陷代码" sheetId="24" state="hidden" r:id="rId4"/>
    <sheet name="数据源" sheetId="26" state="hidden" r:id="rId5"/>
  </sheets>
  <definedNames>
    <definedName name="_xlnm._FilterDatabase" localSheetId="0" hidden="1">宜胜客诉台账!$A$1:$AI$277</definedName>
    <definedName name="_xlnm._FilterDatabase" localSheetId="1" hidden="1">'宜胜客验台账 '!$A$1:$AC$276</definedName>
    <definedName name="安规">数据源!$L$2:$L$24</definedName>
    <definedName name="包装">数据源!$H$2:$H$24</definedName>
    <definedName name="不涉及">数据源!$AL$2</definedName>
    <definedName name="否">数据源!$AK$2:$AK$12</definedName>
    <definedName name="功能">数据源!$K$2:$K$24</definedName>
    <definedName name="计划采购部">数据源!$AC$2:$AC$6</definedName>
    <definedName name="技术质量部">数据源!$AD$2:$AD$6</definedName>
    <definedName name="内部">数据源!$J$2:$J$24</definedName>
    <definedName name="其它">数据源!$N$2:$N$24</definedName>
    <definedName name="试产">数据源!$E$2:$E$6</definedName>
    <definedName name="是">数据源!$AJ$2:$AJ$7</definedName>
    <definedName name="外观">数据源!$I$2:$I$24</definedName>
    <definedName name="宜胜照明1">数据源!$Z$2:$Z$6</definedName>
    <definedName name="宜胜照明2">数据源!$AA$2:$AA$6</definedName>
    <definedName name="宜胜照明3">数据源!$AB$2:$AB$6</definedName>
    <definedName name="_xlnm._FilterDatabase" localSheetId="2" hidden="1">工业委外客诉台账!$A$1:$Y$276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yu322</author>
  </authors>
  <commentList>
    <comment ref="E46" authorId="0">
      <text>
        <r>
          <rPr>
            <b/>
            <sz val="9"/>
            <rFont val="宋体"/>
            <charset val="134"/>
          </rPr>
          <t>yu322:</t>
        </r>
        <r>
          <rPr>
            <sz val="9"/>
            <rFont val="宋体"/>
            <charset val="134"/>
          </rPr>
          <t xml:space="preserve">
原订单号不祥，21年7月订单9月生产</t>
        </r>
      </text>
    </comment>
  </commentList>
</comments>
</file>

<file path=xl/sharedStrings.xml><?xml version="1.0" encoding="utf-8"?>
<sst xmlns="http://schemas.openxmlformats.org/spreadsheetml/2006/main" count="3504" uniqueCount="1347">
  <si>
    <t>发生时间</t>
  </si>
  <si>
    <t>年</t>
  </si>
  <si>
    <t>月</t>
  </si>
  <si>
    <t>周</t>
  </si>
  <si>
    <t>订单号</t>
  </si>
  <si>
    <t>产品型号</t>
  </si>
  <si>
    <t>客户</t>
  </si>
  <si>
    <t>事业部</t>
  </si>
  <si>
    <t>业务</t>
  </si>
  <si>
    <t>产品</t>
  </si>
  <si>
    <t>CQE</t>
  </si>
  <si>
    <t>问题描述</t>
  </si>
  <si>
    <t>订单数量</t>
  </si>
  <si>
    <t>客诉数量</t>
  </si>
  <si>
    <t>不良占比</t>
  </si>
  <si>
    <t>问题来源</t>
  </si>
  <si>
    <t>问题类别</t>
  </si>
  <si>
    <t>原因分析</t>
  </si>
  <si>
    <t>原因类别</t>
  </si>
  <si>
    <t>临时措施</t>
  </si>
  <si>
    <t>长期措施</t>
  </si>
  <si>
    <t>是否根本解</t>
  </si>
  <si>
    <t>措施类型</t>
  </si>
  <si>
    <t>责任部门</t>
  </si>
  <si>
    <t>二级部门3</t>
  </si>
  <si>
    <t>计划完成时间</t>
  </si>
  <si>
    <t>实际完成时间</t>
  </si>
  <si>
    <t>状态</t>
  </si>
  <si>
    <t>跟进人</t>
  </si>
  <si>
    <t>计划完成年</t>
  </si>
  <si>
    <t>计划完成月</t>
  </si>
  <si>
    <t>计划完成周</t>
  </si>
  <si>
    <t>Y23P1108</t>
  </si>
  <si>
    <t>AL5005-9W</t>
  </si>
  <si>
    <t>澳大利亚1541</t>
  </si>
  <si>
    <t>宜胜照明2</t>
  </si>
  <si>
    <t>徐碧琳</t>
  </si>
  <si>
    <t>彭弼坤</t>
  </si>
  <si>
    <t>吴军</t>
  </si>
  <si>
    <t>测试点亮过程中，灯不亮，通电1分钟左右冒烟</t>
  </si>
  <si>
    <t>售后客诉</t>
  </si>
  <si>
    <t>功能</t>
  </si>
  <si>
    <t>1.通过客户提供信息，进行失效模式复现，当灯板端子脱焊松动通电后，1分20秒左右产品冒浓烟，功率升高至10-25W，2分40秒后烟雾逐渐消失，3分钟后所有现象消失；检查灯板，电容尾部有鼓包、发黑现象，电容下方有漏液，其他无异常；与客户提供视频及图片完全一致；
2.抽取5PCS灯板进行焊点拉力测试，测试结果均≥40N,远远高一般标准≥10N,排除产品批量焊接不良可能性；
3.经过以上排查分析，此次问题是由于灯板端子虚焊松动，导致上电空载，电容电解液分解产生浓烟，完全分解后浓烟消失，电路断开，排除后续可能造成失火现象等不良影响，且筒灯壳体为阻燃材质；
4.端子虚焊流出原因：
①维修品未经老化测试流入包装；
②PCB及元器件受潮；
③印刷锡膏开盖后未及时使用完毕；
④印刷钢网未及时清洗；</t>
  </si>
  <si>
    <t>电子设计</t>
  </si>
  <si>
    <t>1.排查现有库存以及订单情况，现有客户订单Y24P0507-1，订单量20000PCS；
2.暂停生产，待排查处理结果；
3.根据客户提供信息，进行失效模式复现；</t>
  </si>
  <si>
    <t>1.不良品红色标贴标识，维修品分批统一老化测试;
2.SMT车间温湿度接近管控范围增加预警机制;
3.锡膏使用采取先进先出，保证开盖锡膏24小时内使用完;
4.换线停线超过1小时按工艺要求清洁钢网</t>
  </si>
  <si>
    <t>否</t>
  </si>
  <si>
    <t>工艺优化</t>
  </si>
  <si>
    <t>生产二</t>
  </si>
  <si>
    <t>赵纯杰</t>
  </si>
  <si>
    <t>D24A003</t>
  </si>
  <si>
    <t>LC1201C-7W2-G7-低漏光</t>
  </si>
  <si>
    <t>捷克081</t>
  </si>
  <si>
    <t>宜胜照明1</t>
  </si>
  <si>
    <t>金凤燕</t>
  </si>
  <si>
    <t>谢彭沛</t>
  </si>
  <si>
    <t>李宁</t>
  </si>
  <si>
    <t>4000K的漏光严重（见附件），客户索赔金额276美金。</t>
  </si>
  <si>
    <t>外观</t>
  </si>
  <si>
    <t>事情缘由：客户下单产品为低漏光版本，壳体为老模具库存消耗完后，壳体涉及停产，剩下2000数量，需验证壳体才能做大货，壳体验证时有进行照片拍摄，漏光效果不明显，就通知进行安排做货，验证方案时效果如下
问题暴漏：验证时验证效果不充分，壳体涉及停产未及时进行产品替代。
后续处理：1.充分验证壳体漏光效果，寻找替代壳体。2：涉及停产及时进行替代。3：需找到壳体给客户重新寄样进行确认。
补充：此订单下单日期为20240112，刚实行报价制度阶段，业务已进行利润给到工业端，按照当时下单流程节点，此订单业务所加的利润在宜胜端口
后面收到客诉通知再次进行验证，发现确实存在漏光，再次测试效果如下</t>
  </si>
  <si>
    <t>来料不良</t>
  </si>
  <si>
    <t>这个订单要求低漏光的壳体材料，原材料工厂有4000个，宇兴先用这批做了3000只3000K和1000只4000K。 因为原材料工厂后面不做这个低漏光的壳体了，后面的2000个壳体找了另一家新工厂做的。
产品端针对新供方物料有打样确认验证过，但未发现有漏光问题。
核对当时的留样，发现该产品只有在暗光处、位置较低处，漏光才会较为明显，对比客户反馈的图片，问题一致。
结论： 产品经理在更换新供方之后，有打样验证的动作，但未跟客户进行确认。导致双方判定标准有差异</t>
  </si>
  <si>
    <t>后续类似情况，需与客户端做确认，保证标准理解一致</t>
  </si>
  <si>
    <t>纠错</t>
  </si>
  <si>
    <t>研发六</t>
  </si>
  <si>
    <t>杨高照</t>
  </si>
  <si>
    <t>投光灯进水</t>
  </si>
  <si>
    <t>其它</t>
  </si>
  <si>
    <t>是</t>
  </si>
  <si>
    <t>宜胜照明3</t>
  </si>
  <si>
    <t>收到客户反馈，订单：A123S233 65WT灯灯杯摇晃内部有一些异响，有一些摇晃没有异响（正常品为没有异响），经分析PCB板和灯杯卡槽之间有的没有点胶。有的胶量点少了，导致PCB板脱落，故T灯出现摇晃异响现象；</t>
  </si>
  <si>
    <t>内部</t>
  </si>
  <si>
    <t>1、产生原因：
生产过程中，先点胶再卡PCB板，有个别灯杯卡槽在没有点胶的情况下，插上了控制板，还有个别灯杯卡槽位置胶量点少了，也插上控制板了。
2、流出原因：
由于该型号产品是半自动产线生产的，外观检查时会通过“来回晃动听声音”的方式来判断灯体内部是否固定好控制板，因为板子插在卡槽内，部分没有听出响动，判断合格，初步分析为工人在中午下班时间，有个别产品在半自动线上，未完成作业，上班时，打胶后产品胶干了导致不良品流出。</t>
  </si>
  <si>
    <t>过程工艺</t>
  </si>
  <si>
    <t>1.库存排查：瑞亚仓库数量3000PCS，将仓库货物进行返工。开箱进行摇晃后在点亮测试，3000台未发现不良品。</t>
  </si>
  <si>
    <t>1.更改作业流程，先卡PCB板，在点胶，确保每个灯杯的卡槽内有足够的胶量。 生产工单，备注点胶作业。
2.SOP增加工位检查点胶作业流程。
1.车间生产前给员工培训，按SOP流程作业，下班前5分钟清空生产线未完成半成品。
2.品质巡检过程中检查该工序，生产是否落实下去。下班前清空生产线半成品。</t>
  </si>
  <si>
    <t>李俊林</t>
  </si>
  <si>
    <t>瑞士070面板灯夹膜</t>
  </si>
  <si>
    <t>人员作业</t>
  </si>
  <si>
    <t>防呆防错</t>
  </si>
  <si>
    <t>Y24D0307</t>
  </si>
  <si>
    <t>AL2017</t>
  </si>
  <si>
    <t>菲律宾1579-1</t>
  </si>
  <si>
    <t>周利军</t>
  </si>
  <si>
    <t>扭簧护套掉色</t>
  </si>
  <si>
    <t>PVC材质，蓝色护套与绿色护套高温高湿验证，绿色护套脱色现象</t>
  </si>
  <si>
    <t>结构设计</t>
  </si>
  <si>
    <t>R24D0207</t>
  </si>
  <si>
    <t>LB1163E1-9W2/LB211-8W</t>
  </si>
  <si>
    <t>LB1163E1-9W2漏装1箱
LB211-8W漏装30箱</t>
  </si>
  <si>
    <t>M24L009-1</t>
  </si>
  <si>
    <t>HL132</t>
  </si>
  <si>
    <t>巴西724</t>
  </si>
  <si>
    <t>邱奇</t>
  </si>
  <si>
    <t>丁亚双</t>
  </si>
  <si>
    <t>混装1箱其他客户产品</t>
  </si>
  <si>
    <t>混料</t>
  </si>
  <si>
    <t>库存全检返工</t>
  </si>
  <si>
    <t>1.备品配件损耗全部降低（已经执行）.
2.备品改为易损耗物料有备品不会是整套物料有备品（不会多做齐套产品）.
3.车间安排专人入库入库前数量核对入库后与仓管核对数量.
4.车间对班组长以及员工宣导培训.
5.针对同产品不同客户计划排产分开排产.
6.多生产产品车间统一放置与大货分开.</t>
  </si>
  <si>
    <t>Z23T013</t>
  </si>
  <si>
    <t>LG158-50W-W-G3</t>
  </si>
  <si>
    <r>
      <rPr>
        <sz val="9"/>
        <color rgb="FF333333"/>
        <rFont val="宋体"/>
        <charset val="134"/>
      </rPr>
      <t>埃及</t>
    </r>
    <r>
      <rPr>
        <sz val="9"/>
        <color rgb="FF333333"/>
        <rFont val="Helvetica"/>
        <charset val="134"/>
      </rPr>
      <t>442</t>
    </r>
  </si>
  <si>
    <t>陈中平协助</t>
  </si>
  <si>
    <t>李冬雪</t>
  </si>
  <si>
    <t>客户反馈产品组装后测试点亮1个小时内出现闪灯与不亮</t>
  </si>
  <si>
    <t>1. 发生原因：
- 电源板 C4 电容贴错。BOM 要求为 22PF 的电容，实际为 220PF，造成空载电压 130，超过电解电容 100V 耐压，导致电容击穿。
2. 流出原因：
- 整个生产批次均未执行有效的首件检验，料号、BOM信息未核对正确，导致错误未被及时发现（电容规格0805 220 50V误认为220PF电容，实际0805 220 50V是22PF电容。
- 本订单散件发货，客户组装，但大货生产时未进行成品组装老化及功能测试，未对成品的性能做管控</t>
  </si>
  <si>
    <t>重新生产一批电源板补发客户</t>
  </si>
  <si>
    <t>永久纠正措施：1. 对负责该生产批次的作业人员进行重新培训和考核，确保其熟练掌握正确的贴片操作和 BOM 核对流程，明确操作规范和质量要求，并定期考核。
2. 优化生产流程，在贴片环节前增加物料二次核对步骤，由专人负责；
3. 优化质量管控流程，完善首件检验制度，明确检验标准和责任人员，首件检验结果需记录并签字确认，合理增加关键部件的抽检比例和频率；
预防措施：1. 完善物料管理制度
 - 建立严格的物料入库检验流程，对每一批次的物料进行规格、型号、参数等方面的抽检，确保物料符合要求。
 - 优化物料存储环境，按照不同规格和型号分类存放，并做好明确标识。
2. 强化生产过程中的检验环节
 - 制定详细的生产流程检验标准和操作指南，明确每个工序的检验项目和责任人。
3. 持续培训与教育
 - 定期组织作业人员参加技能培训和质量意识教育活动，分享常见的质量问题案例及解决方法，提高员工的质量意识和操作技能。
4. 优化订单管理
 - 对于散件发货的订单，在生产过程中增加模拟组装、老化及功能测试环节，确保产品性能符合要求后再发货。
5. 加强监督与审核
 - 成立专门的质量监督小组，定期对生产过程和产品质量进行检查和审核，对不符合质量要求的行为进行及时纠正和处罚。</t>
  </si>
  <si>
    <t>P24V001-1</t>
  </si>
  <si>
    <t>LG172L-30W2-俄罗斯482</t>
  </si>
  <si>
    <t>俄罗斯482</t>
  </si>
  <si>
    <t>黄亚琳</t>
  </si>
  <si>
    <t>王燕赟</t>
  </si>
  <si>
    <t>1.50W, 70W, 100W 掉功率 2. 所有产品电线不阻燃  客户索赔29034.72元（4021.43美元）</t>
  </si>
  <si>
    <t>1.经分析本批次产品掉功率，锁定原因为导热硅脂导热系数不合格，要求1.5W/mk，实测1.2076W/mk
2.电源线不阻燃为设计原因，未使用阻燃材料</t>
  </si>
  <si>
    <t>1.本批次产品客户让步接收，后续继续跟进，如有异常及时提供技术支持和解决方案
2.立即启动对后续产品的预防措施，防止类似问题再次发生</t>
  </si>
  <si>
    <t>1.更换导热系数符合标准(1.5W/hk)的导热硅脂，加强原材料检验环节，确保导热硅脂质量 ；
2.电源线全部更换为阻燃材料，并建立严格的采购标准和检验流程；
3.完善检验规范，原检验标准“在额定电压条件下测试功率”更改为“在额定电压下持续运行20min，过程中LED光源功率应在标准值以内”；</t>
  </si>
  <si>
    <t>设计变更-预防</t>
  </si>
  <si>
    <t>研发一</t>
  </si>
  <si>
    <t>T23S0620
（太阳能灯）</t>
  </si>
  <si>
    <t>F-WL106-10W</t>
  </si>
  <si>
    <t>匈牙利087</t>
  </si>
  <si>
    <t>陈晨怡</t>
  </si>
  <si>
    <t>周伟慧</t>
  </si>
  <si>
    <t>8月初开始，客户陆续收到终端店铺的退货，主要问题在于灯头断裂，无法使用，目前没有可以维修的办法，只能报废处理。
8月7号开始，客户开始现有库存的全检工作。8月13号出全检结果，目前全检出来的不良数量200个。比例40%</t>
  </si>
  <si>
    <t>1）螺丝打的比较紧，扭力大
2）运输过程中，横向收到冲击</t>
  </si>
  <si>
    <t>最终与客户沟通协商补货给他，本月畅想重新下单T24P037-1补货给客户，成本预计11536RMB</t>
  </si>
  <si>
    <t>优化内部结构，中间连接处由直角改为圆角，使得进料更加连贯，同步增加塑料件的壁厚，使得连接处的受力面积增加，分散不同方向上的冲击力，让内部结构更加稳定；同时加厚了下方台阶（打螺丝的位置），对螺丝固定时起到更好的支撑</t>
  </si>
  <si>
    <t>其它事业部</t>
  </si>
  <si>
    <t>S21K008</t>
  </si>
  <si>
    <t>Z2-LG502-10W</t>
  </si>
  <si>
    <t>德国588</t>
  </si>
  <si>
    <t>施月紫</t>
  </si>
  <si>
    <t>21K008订单2022年出货3000pcs工作灯，2024年1月发生客诉，产品塑料件开裂，比例很高。
客户要求全额赔偿；经协商后同意按50%货值给赔偿款，同时由我司免费赔货同等数量产品给客户替换。
而赔货产品不再另做大货，直接用T23U019此票订单遗留库存产品来出</t>
  </si>
  <si>
    <t>1.塑料件供应商在生产过程中工艺控制不稳定，导致PC材料的强度、韧性等性能下降
2.注塑过程中工艺参数设置不合理，如温度、压力、冷却时间等，导致内应力残留
3.产品设计存在壁厚不均，在使用过程中容易产生应力集中，增加开裂风险
4.缺乏有效的加强结构设计，无法有效分散外力作用</t>
  </si>
  <si>
    <t>经协商后同意按50%货值给赔偿款，同时由我司免费赔货同等数量产品给客户替换。
而赔货产品不再另做大货，直接用T23U019此票订单遗留库存产</t>
  </si>
  <si>
    <t>1.与原材料供应商深入沟通，要求其加强生产过程质量控制，确保材料稳定性；
2.控制储存环境如温度。湿度，阳光直射等，避免因环境因素而导致性能下降；
3.设计应考虑壁厚分布，减少应力集中；
4.增加合理的加强结构，提高产品的整体强度和抗外力能力</t>
  </si>
  <si>
    <t>研发九</t>
  </si>
  <si>
    <t>T24X003</t>
  </si>
  <si>
    <t>ST-LR432-4WX5IC3-0612-G2-3M</t>
  </si>
  <si>
    <t>德国793</t>
  </si>
  <si>
    <t>姚优静</t>
  </si>
  <si>
    <t>屠磊</t>
  </si>
  <si>
    <t>订单号：T24X003
产品：智能霓虹灯带
数量：16700pcs
订单金额：828821人民币
此订单为德国Aldi商超订单，下单前已明确产品需要符合客户的化学测试要求。
工厂提供的产前样化学测试没有问题，且保证大货品质跟产前样保持一致。
但是在验货阶段，大货抽样寄到德国测试之后发现化学不过，面临整单取消的风险。
经业务与供方核实后，发现大货确实存在污染，导致测试不过。
后经业务与客户沟通，最终成功说服终端让步接受，但是需要缴纳5000美元的罚金；
除此之外，整个订单过程中还产生679.09美元的重测费用，客户向我们索赔共计5679.09美元。
该笔索赔费用全部由供方承担</t>
  </si>
  <si>
    <t>安规</t>
  </si>
  <si>
    <t>对原材料以及贴片半成品进行检测排查，测试结果OK，灯条包皮后拿去测试，结果NG，锁定问题原因是包外皮机器之前生产过非ROSH要求的产品，使用了非环保材料，而水槽没有定期清洗导致。</t>
  </si>
  <si>
    <t>1、设立环保产品专用包外皮机器，单独分开
2、料筒和材料区域单独分开
3、水槽做货前清洗。
2.立即启动对后续产品的预防措施，防止类似问题再次发生</t>
  </si>
  <si>
    <t>1.胶料材料商环保胶料独立车间生产
2.来料环保材料独立位置堆放
3.环保机器独立使用</t>
  </si>
  <si>
    <t>供应商改善</t>
  </si>
  <si>
    <t>研发五</t>
  </si>
  <si>
    <t>M24H005</t>
  </si>
  <si>
    <t>ST-WS1002
9-2300W3-
WFT-03-G1</t>
  </si>
  <si>
    <t>巴西527</t>
  </si>
  <si>
    <t>徐赢意</t>
  </si>
  <si>
    <t>赖长金</t>
  </si>
  <si>
    <t>单插黑色玻璃破损</t>
  </si>
  <si>
    <t>针对产品玻璃面板不良，排查因项目首次生产新工人未培训作业，导致工人未区分玻璃方向。将玻璃方向装反。
返工过程中玻璃面板已经打胶固定，工人使用工具对四个角撬开，造成玻璃面板损伤。</t>
  </si>
  <si>
    <t>将已经完成打胶玻璃300台进行挑选返工，挑选出187台，拆开玻璃进行返工作业。</t>
  </si>
  <si>
    <t>1、此问题为首次生产导致。后续订单已经更改作业流程。2、将后续订单:M24H033进行排查，已排除此问题再次发生。首件确认合格  (生产、工业、品质）签字确认，大货上线生产。
3、玻璃破损问题已经要求作业人员规范作业。以及外观检验对比图。</t>
  </si>
  <si>
    <t>流程优化</t>
  </si>
  <si>
    <t>生产一</t>
  </si>
  <si>
    <t>A124S057+080</t>
  </si>
  <si>
    <t>LC1101E-5
.5W2-G2-1
796</t>
  </si>
  <si>
    <t>郎德万斯-俄罗斯</t>
  </si>
  <si>
    <t>张美娟</t>
  </si>
  <si>
    <t>王超</t>
  </si>
  <si>
    <t>订单A124S057+080大货客户已收到，但客户收到货后发现大货有异常现象：
1. 空彩盒（无产品）</t>
  </si>
  <si>
    <t>/</t>
  </si>
  <si>
    <t>包装</t>
  </si>
  <si>
    <t>因为无法查询问题，已转内部报告回复</t>
  </si>
  <si>
    <t>供方管理组</t>
  </si>
  <si>
    <t>Y24P0516</t>
  </si>
  <si>
    <t>LB2101C-9 1
W2-BM-G1</t>
  </si>
  <si>
    <t>澳大利亚020-1</t>
  </si>
  <si>
    <t>张煊</t>
  </si>
  <si>
    <t>客户反馈工单;Y24P0516、测试灯不亮， 经过将不良品进行分析，发现灯板焊盘脱落，导致灯不亮。</t>
  </si>
  <si>
    <t>经过初步了解到因装配过程中，工人对插灯板时未注意，造成端子损伤。模拟测试同系列20pcs产品进行（震动+跌落+40℃恒温箱点亮2H），撬开灯罩未发现有灯板焊盘损伤不良，初步判定为装配时损伤了焊盘导致。</t>
  </si>
  <si>
    <t>1.增加巡检对球泡抽检，将此问题在同方案机种上验证。     未发现不良品
2.在同方案订单生产放置不良品，工人已经检出不良品。     模拟测试合格
3.将对客户反馈问题，内部协商签订质量保函，业务端回传给客户。</t>
  </si>
  <si>
    <t>1.通过客人反馈问题进行分析处理：1.端子焊盘在原有的位置加大，防止因为焊盘小，导致人员装配时间造成受力不均匀。</t>
  </si>
  <si>
    <t>M24H015</t>
  </si>
  <si>
    <t>ST-WS7007
2-1800W3-
WFT-G2</t>
  </si>
  <si>
    <t>客验出现外箱变形，内部彩盒破损</t>
  </si>
  <si>
    <t>客户验货</t>
  </si>
  <si>
    <t>经过仓库排查，发现货物运输过程中货物掉下来，导致外箱摔下来，里面彩盒变形。</t>
  </si>
  <si>
    <t>针对此批外箱货物进行统一返工处理，彩盒更换，产品测试功能是否正常。
返工结果：产品功能测试正常。外箱增加发泡膜。</t>
  </si>
  <si>
    <t>1、针对外箱尺寸偏大，出现外箱变形，后续订单已经修改外箱尺寸，从订单;M24H033-1开始。外箱尺寸已经修改。原外箱尺寸35*31*27改成34.5x30x26cm。
2、因为外箱掉落导致内部彩盒变形，已经和仓库对接清楚，后续针对此客户货物，如出现货物掉下来，通知生产这边进行检查，内部产品是否损坏，彩盒是否出现不良。
3、仓库转移货物时，严禁货物超高堆积。按要求作业</t>
  </si>
  <si>
    <t>人员培训</t>
  </si>
  <si>
    <t>优泰物流司</t>
  </si>
  <si>
    <t>180路灯</t>
  </si>
  <si>
    <t>余元浩</t>
  </si>
  <si>
    <t>180路灯2PCS死灯</t>
  </si>
  <si>
    <t>经检查分析：45W驱动电源保险电阻熔断，元器件MOS损坏
           60W灯板及驱动电源烧坏，已无法维修
LED失效可能原因：
- 雷击影响：实际使用环境中可能遭受感应雷击（如静电和电磁感应雷击）导致驱动中保险丝熔断，尽管灯具浪涌测试合格，但实际环境更为复杂。雷击电压可达数千伏至几万伏，驱动中的保险丝也正是防止各种异常导致瞬间电流增大，保险丝熔断电路防止灯具主体受损 ，但若瞬间产生电压过高，超过灯具承受极限，就会导致灯具主体完全烧毁。
- 供电电压不稳：灯具连接的公共用电线路复杂，电压波动可能超出灯具承受范围导致保险丝熔断。
- 排除原因
- 灯珠和关键元器件温升：最大环温下灯珠和 IC 温升符合要求，不是灯具不亮的因素。
- LED 死灯与电路关系：死灯是其他原因造成的结果而非导致灯具不亮的原因，且短路 LED 复现灯板烧毁的假设不成立。</t>
  </si>
  <si>
    <t>对产品关键元器件温升进行测试，灯珠温升66.7℃（参考标准在60-80℃）驱动IC温升60.2℃（参考标准70-90℃）
浪涌（2500V)进行测试,测试结果OK
确保同批次产品符合标准</t>
  </si>
  <si>
    <t>针对驱动电源
- 加强对驱动电源供应商的管理，要求供应商对每批次元件提供更详细的质量检测报告，提高元件质量的稳定性。
- 优化驱动电源的生产质量管控流程，增加生产过程中的抽检频率，确保每一个驱动电源符合质量标准。
针对雷击、供电电压不稳问题
- 随时提供技术支持与服务，包括安装位置选择、接地方法等方面的建议，帮助客户减少灯具遭受雷击的风险；公共用电环境灯具使用，客户在电压不稳时可以采取的一些简单外部措施，如使用家用稳压器等，避免对灯具造成损坏。</t>
  </si>
  <si>
    <t>P24R023/R032/R033</t>
  </si>
  <si>
    <t>球泡</t>
  </si>
  <si>
    <t>俄罗斯482-3</t>
  </si>
  <si>
    <t>1.P24R023 LBD B35-10W-840-E14 R 灯头变形6pcs
2.P24R023 LED B35-8W-865-E14 R 1pc电解端子起翘 加抽100pcs（1pc保险电阻端子起翘）客户形容灯头很顺滑 测试扭力没有阻力
3. P24R023 LBD MR16-11W-840-GU5.3 R 1PC不亮 保险电阻端子起翘（未加抽）
4. P24R023 LBD P45-10W-865-B27 R 功率不足 实测6.47W 客户要求≥6.5W
5.P24R023 LED P45-8W-865-E27 R IPC 扭力不过（未加抽）
6. P24R032 LED A60-15W-827-E27 R
IPC 不亮 1pc混灯 瓦数偏低（实测8.4W 要求＞8.5w） 扭力不过1pc
7.P24R032 LED A60-15W-865-E27 R
4pcs 不亮（客户发现一个 未加抽） 瓦数偏低（实测8.4W 要求≥8.5W）</t>
  </si>
  <si>
    <t>经过确认此问题为生产作业问题。</t>
  </si>
  <si>
    <t>M24S064K
M22K044</t>
  </si>
  <si>
    <t>智能插座</t>
  </si>
  <si>
    <t>阿根廷037</t>
  </si>
  <si>
    <t>产品额定电流10A，在220V情况下最大负载2200W，客户实际使用过程中，电流达到7/8A，产品会损坏，已回收50PCS大货，产品经理实测产品出现问题</t>
  </si>
  <si>
    <t>5200 
8000</t>
  </si>
  <si>
    <t>供应商也过来现场测试过了、初步分析为供应商的继电器未达到10A的标准。上限10A、导致现场出现2个问题、底电压测试功能正常、继电器内部触点无任何变化。、当电压放到9A测试、长开测试1小时、连续开关测试1小时、继电器内部触电呈现发蓝发红现象。初步分析此现象为过载状态。  经过确认供应商继电器有问题，掉落地上以后，测试不良</t>
  </si>
  <si>
    <t>经过和供应商产品经理确认，此批继电器为供应商问题，已经和供应商确认。</t>
  </si>
  <si>
    <t>按时关闭</t>
  </si>
  <si>
    <t>39W</t>
  </si>
  <si>
    <t>洪都拉斯008</t>
  </si>
  <si>
    <t>产品点亮测试，灯不亮。</t>
  </si>
  <si>
    <t>1.产生原因：将不良品进行分析，发现产品芯片破损，经过测量发现芯片短路，造成产品灯微亮，测试无输出，将产品寄回供应商进行分析，发现回传报告显示，芯片因为芯片破损导致局部短路温度过高。造成产品灯微亮，测试无功率。  将不良更换芯片后面测试正常。 
2.流出原因：经与供应商确认，此问题是IC小批次不良，在长期在低压100V老化时存在风险，而此款产品我司同客户约定测试电压为AC120V及AC220V，生产中仅在120V以上做了长期老化，没能发现问题，致使产品流出。</t>
  </si>
  <si>
    <t>增加老化时间，从原来的1小时更改成2小时</t>
  </si>
  <si>
    <t>1.通过以上自查进行分析处理：1.修改老化SOP设置 从原有的120V 修正为低压100V 常压 120V 高压140V；</t>
  </si>
  <si>
    <t>M24H026</t>
  </si>
  <si>
    <t>客户发了一个客诉邮件，关于ETS 两开单插的：
527的终端客户将设备插入插座时，发生了短路，导致产品损坏无法修复。但是用户家里所有的保护装置都被触发了，所以只有ETS 2002被损坏了。在检查产品时，发现插座中的接地连接器在出厂时是弯曲的，用户在连接设备时，引脚会推动已经弯曲的金属连接器而导致短路。</t>
  </si>
  <si>
    <t>1.经过初步分析为生产时未测试地线位置接触，导致客户使用过程中，因为地线接触到火线，造成炸机</t>
  </si>
  <si>
    <t>1.车间是对每一个插座用标准的巴西插头进行插入测试的，能正常插拔就是OK的。
另外，客户那边的允收标准也同步问一下。
目前大货是按给客户送样的产品生产的，客户那边应该也是做了证书的。对于客户提出的问题，现在设计上对接地的金属插片进行了调整</t>
  </si>
  <si>
    <t>规格地线端子使用规格</t>
  </si>
  <si>
    <t>M24A002</t>
  </si>
  <si>
    <t>客户验货中发现：
1. 外观问题：
1.1.插座划伤，轻微*3。   1. 2.玻璃背部划伤*5。   1. 3.玻璃面板边缘破损*2 。</t>
  </si>
  <si>
    <t>1.插座划伤，轻微：塑料件旁边有一个电子开关需要按压测试，生产人员使用的测试工具不规范（PCB板边），较为锋利，测试时会误伤塑胶件。
2.玻璃背部划伤：（供应商）覆底膜进入机器抽真空后，在尾分使用美工刀作业，造成玻璃背部划伤。
3.玻璃面板边缘破损：该订单为返工订单，返工过程中需要拆开玻璃进行内部测试，拆开后的玻璃摆放堆积，造成相互之间有磕碰。</t>
  </si>
  <si>
    <t>1.针对塑料件划伤：目前已经对该测试岗位重新制定按压工具（胶棒），避免划伤问题。 模拟测试100台，塑料件外观检查未发现外观不良
2.玻璃背部划伤：
供方措施：暂未回复
我方措施：返工时针对玻璃保护膜需要撕下来看划痕。
请业务端与客户沟通，撕开膜以后外观确认。撕膜后重新覆膜的状态对比已经放置在报告后端。如确认OK，后续将此问题增加进检验要求内部。
3.玻璃面板边缘破损：本次返工时，增加玻璃放置箱，只能单排放置，不得有相互堆积、错乱放置</t>
  </si>
  <si>
    <t>1、使用重新制定按压工具（胶棒），可有效避免划伤问题。 
2.对于玻璃内部划痕的问题以反馈供应商进行排查划伤原因。
3.制定SOP，并明确返工作业流程，以及摆放方式，巡检增加返工过程中生产，是否按SOP要求作业。</t>
  </si>
  <si>
    <t>M24H022</t>
  </si>
  <si>
    <t>客户反馈外箱打开后发现内部彩盒装混装，内部标签，产品一致，彩盒出现混装。
1.工单数量合计：5080台，挑选出88台。</t>
  </si>
  <si>
    <t>1.通过目前仓库物料排查，发现内部仓库未规范摆放物料现象。将此问题进行复盘，物料摆放过近，容易造成物料领用过程中料混。
2.生产过程中，全检验人员检查力度不够，未及时发现问题存在。
3.彩盒装混装已转供方分析处理。（供应商）初步分析为人员变动，在包装过程中未及时清理上工单，造成将上款包材混装。</t>
  </si>
  <si>
    <t>1.提供客户反馈问题，将内部已经生产完成订单进行排查，统计数量，做整批返工处理。
2.已完成成品合计：24800台，将整批全部返工。       附件返工视频---24800台全部返工未出现彩盒混装。
3.彩盒装混装：
供方措施：暂未回复
我方措施：通知仓库接受物料过程中，检查是否将物料排放整齐，拒绝堆积物料送入公司。</t>
  </si>
  <si>
    <t>1.仓库物料摆放整改，将物料进行分类，防止运输过程，以及物料摆放，进行缠绕膜方式，防止物料混在一起。
2.规范人员检验方法，SOP增加检验标准。</t>
  </si>
  <si>
    <t>A522M054</t>
  </si>
  <si>
    <t>BL212-15W-PIR</t>
  </si>
  <si>
    <t>澳大利亚1283</t>
  </si>
  <si>
    <t>2022年A522M054订单，出货时间在2023年1月。客户在2024年11月反馈该项目有320PCS灯具出现半亮或不亮现象</t>
  </si>
  <si>
    <t>不良现象分析：分别对客户寄回4PCS产品进行检查，均为电容中间灯珠死灯导致产品不亮，电解电容中间灯珠为灯板线路第一颗灯珠，连接此灯珠两端，其余整灯可正常点亮。4PC灯具不良现象完全一致。
根本原因分析：
1. 电气应力过大：由于灯具安装在人流量密集区域，感应频繁开关，开关瞬间产生较大电流冲击。而第一颗灯珠在电路中处于起始位置，承受的电流冲击相对更大，长时间累积导致灯珠内部芯片受损，最终死灯。
2. 线性方案局限性：采用的线性方案在应对频繁开关和大电流冲击时，缺乏有效的电流稳定和保护机制。无法有效分散或缓冲瞬间大电流对灯珠的影响，使得灯珠更容易因电气过载而损坏。</t>
  </si>
  <si>
    <t>与客户沟通，为受影响的客户提供临时替换320pcs灯具，确保其正常使用，减少对客户业务的影响。</t>
  </si>
  <si>
    <t>措施建议：
1. 电路优化：
更改灯具电路线性方案，采用具备软启动功能和电流限制保护的驱动方案，降低开关瞬间电流冲击幅度，均匀分配电流至每颗灯珠，减少单颗灯珠承受的电气应力。
2.使用质量更好可靠性更高的灯珠，可延长一些灯具使用寿命。</t>
  </si>
  <si>
    <t>研发二</t>
  </si>
  <si>
    <t>Z24V002-1</t>
  </si>
  <si>
    <t>方形投光灯_LG189-150W</t>
  </si>
  <si>
    <t>中国2354</t>
  </si>
  <si>
    <t>150W投光灯玻璃内部水汽</t>
  </si>
  <si>
    <t>原因分析：热空气遇冷凝结
投光灯点亮后，灯体内的灯泡等发光元件会产生热量，使灯体内的空气温度升高。当热空气遇到冰冷的灯体外壳（在寒冷天气下）时，热空气就会迅速降温，其中的水蒸气达到饱和状态后就会凝结成小水滴，形成水汽。这就如同冬天室内温暖的空气遇到冰冷的窗户玻璃时会在玻璃上形成水珠一样</t>
  </si>
  <si>
    <t>与客户沟通，为受影响的客户提供临时替换该订单有问题产品，确保其正常使用，减少对客户业务的影响。</t>
  </si>
  <si>
    <t>改善措施：灯体增加呼吸孔，平衡灯具内部的气压，同时阻止外界的水汽进入。在寒冷天气下，它有助于维持灯具内部环境的相对稳定。
该款产品结构增加呼吸孔已于2024年6月进行变更。</t>
  </si>
  <si>
    <t>R23X0418</t>
  </si>
  <si>
    <t>HL120C-200W高顶灯</t>
  </si>
  <si>
    <t>俄罗斯745</t>
  </si>
  <si>
    <t>订单总数量3780pcs，200W这一款1200pcs，客户检查400pcs，其中150pcs壳体吊环螺丝孔无螺纹，不良比例37.5%</t>
  </si>
  <si>
    <t>发生原因：供应商生产过程中攻丝设备出现故障，导致部分螺丝孔未攻出完整螺纹。同时，供应商的生产人员在操作过程中未及时发现和处理设备故障，也未对加工后的产品进行严格检验。
流出原因：来料及制程对结构安装配件存在漏检现象或抽检比例不足</t>
  </si>
  <si>
    <t>与客户沟通，有以下临时措施可供选择：
1.使用M10丝锥进行攻丝处理，人工费用由我司承担；
2.换货处理，不良品进行退换货处理；
3.折价处理，吊环螺丝孔不影响产品功能正常使用，只是安装过程可能会对客户造成一些影响，可根据不良率对该批产品折价赔偿处理。</t>
  </si>
  <si>
    <t>1.供应商整改：我司已于2024年7月底因该供应商质量不符合公司要求且无整改意向，而中断与该供应商合作；后续继续加强对供应商管理，定期对供应商进行考核。
2.合理调整抽样方案，增加样本抽样数量，加强生产过程巡检频率，螺纹孔纳入产线外观检验人员必检项目，防止不良流出，成品检验抽检需对配件包物料进行实配
3.建立质量预警机制：与供应商共享质量数据，当出现质量波动或异常趋势时，及时发出预警，共同分析原因并采取措施。
4.定期审核与评估：定期对供应商进行审核，包括生产过程、质量控制体系等方面。对公司内部的检验流程、生产工艺等进行评估，持续优化改善。
5.案例培训：整理此次问题案例在公司内部进行培训，提高全体人员质量意识。</t>
  </si>
  <si>
    <t>计划采购部</t>
  </si>
  <si>
    <t>A224M005</t>
  </si>
  <si>
    <t>BL111C-20W</t>
  </si>
  <si>
    <t>飞利浦-JP</t>
  </si>
  <si>
    <t>灯具不亮</t>
  </si>
  <si>
    <t>1.不排除灯珠本身质量问题的损坏（可能性极小，三星灯珠）
2.导热硅脂未贴于芯片及元器件位置，元器件温度过高电路不稳失衡，但更换灯珠后，一直老化无任何异常；3.PCB底部铜箔有发黄迹象，判定驱动处于高温环境中，实际测试温升OK，可推测产品实际应用环境高于产品要求！高温环境中驱动稳定性会有一定程度上的削弱（抗浪涌抗冲击能力变差） 
4.现场安装环境(未知），如安装环境温度、周边电路电压、电流稳定性等</t>
  </si>
  <si>
    <t>客户回复使用环境为-35℃冷库环境，要求灯珠寄供应商分析</t>
  </si>
  <si>
    <t>W24T023</t>
  </si>
  <si>
    <t>ST-LC2201E-5.5W2-WF5
LC2221E4-7W2-TD-G1-21</t>
  </si>
  <si>
    <t>德国675</t>
  </si>
  <si>
    <t>客户反馈   2024年W24T023订单，出货时间在2024年12月，订单两款产品，分别为货号990000102数量6000pcs（共20箱），货号990000132数量3900pcs（共13箱），客户实际收到产品990000102数量5700pcs（19箱）；990000132数量4200pcs（14箱），造成客户多支付348美金，客户需要下次订单时扣除该笔费用。</t>
  </si>
  <si>
    <t>6000/3900</t>
  </si>
  <si>
    <t>不良原因排查：
1.对生产信息进行排查，生产投料数量与入库数量、成品验货记录均与订单一致，排除两款产品一款多做一款少做的可能；
2.客户按外箱货号（990000102,990000132）多次清点数量，确认990000102少一箱，990000132多一箱，排查仓库发货记录及仓库库存信息，该订单两款产品入库后分开放置，出货时为同一货柜出货，货物订单数量全部发出；
3.排查外箱采购记录，990000102采购外箱21个，990000132采购外箱14个，两款产品各有多采购一个外箱备用，生产包装未仔细核对外箱信息，误将不同规格型号装入错误外箱</t>
  </si>
  <si>
    <t>与客户沟通，为避免客户继续清点产品数量信息，而要求外部仓库做任何移动货物或者关于货物的任何事情支付额外费用，同意客户下次订单时扣除该笔费用，同时针对此次问题向客户表达歉意。</t>
  </si>
  <si>
    <t>1.大货订单首件核对后生产并对外箱PO号进行点检存档记录，确保外箱信息正确。                                                                                                                      2.大货生产完成摆托PO号朝外入库前确认外箱PO号内容是否正确。
3.尾数产品所有物料按照工单放置在托盘上使用缠绕膜封好并做好标识。                
4.订单扫尾按照新工单进行首件确认合格后才可进行收尾并对外箱PO号进行点检确认。</t>
  </si>
  <si>
    <t>M23H036-B</t>
  </si>
  <si>
    <t>ST-LB208-10W3-WF5LC-G1</t>
  </si>
  <si>
    <t>客户反馈订单M23H036-B球泡灯，型号ST-LB208-10W3-WF5LC-G1，订单数量25200pcs，发现5pcs手机APP控制关灯后，灯珠有余亮现象。</t>
  </si>
  <si>
    <t>1.对客户退回样品拆机检查，为KP18058ESPA芯片失效导致手机APP控制关灯后余亮，更换芯片后，产品功能恢复正常；
2.对KP18058ESPA失效进行FT复测，测试结果显示OUT4、OUT5耐压异常偏低；
3.进一步对失效芯片进行Decap拆封分析，Decap拍照无明显异常，芯片表面无明显异常；
4.失效芯片EMMI分析（PIN6加电压）：OUT4 MOS附件存在微小漏电亮点，判断击穿瞬间能量较小，推测为ESD静电击穿；
综上：不良样品手机APP控制关灯后余量现象为ESD静电击穿芯片导致功能异常。</t>
  </si>
  <si>
    <t>不良产品更换货</t>
  </si>
  <si>
    <t>1.开线对设备和静电环进行接地点检 
2.接触到灯板和电源的工位佩戴静电环和手套 
3.灯板电源使用静电盒分开放置不能堆积</t>
  </si>
  <si>
    <t>D24A035</t>
  </si>
  <si>
    <t>T100/T120/T140/T160光源板</t>
  </si>
  <si>
    <t>突尼斯100</t>
  </si>
  <si>
    <t>客户反馈订单D24A035散件发货4款T泡光源板端子起翘，不良比例50%</t>
  </si>
  <si>
    <t>1.焊点牢固可靠性确认：库存查询该订单同批次4款灯板各有5PC在仓库，对端子焊点做30N-1min推拉力测试，测试结果合格。
2.包装方式：灯板采用背靠背的包装方式，背面端子有几毫米凸起，运输过程端子会直接相互摩擦挤压，长途运输过程端子会持续受力
3.运输过程：产品要经过三次装箱及卸货及长途运输
综上所述：灯板采用背面端子凸起面紧靠包装方式，长途运输过程端子持续受力摩擦及多次装卸货，导致端子脱落起翘。</t>
  </si>
  <si>
    <t>包装设计</t>
  </si>
  <si>
    <t>临时措施：与客户沟通，由客户对本批次端子起翘不良灯板进行返工维修，我司提供返工视频指导及所需工具型号（烙铁、锡丝），我司赔偿返工费用或产品进行折扣处理。
维修方案：1.拿小刀对起翘脱落焊盘附近的铜箔线路轻轻刮动，刮掉表面白色绝缘保护层，露出线路铜箔即可；2.用烙铁和锡丝将刮开的铜箔同端子引脚进行加锡焊接，覆盖链接实现串联。</t>
  </si>
  <si>
    <t>更改设计，将端子更改为平口端子，避免铝基本板背面端子凸出部分在运输过程相互摩擦受力而导致端子脱落。包装进行紧凑包装，防止运输途中松动相互碰撞</t>
  </si>
  <si>
    <t>Z24V002-2</t>
  </si>
  <si>
    <t>LB101-7W-9W-15W壳体</t>
  </si>
  <si>
    <t>正泰</t>
  </si>
  <si>
    <t>1. 大批量外箱包含我司产品标贴
2. 7W，9W和15W尾数箱壳体摆放不当，并使用单层外箱导致外箱破损，并且壳体刮花</t>
  </si>
  <si>
    <t>产品为委外产品，发货使用原供应商包装未进行更换</t>
  </si>
  <si>
    <t>1.外箱标贴全部更换
2.破损程度大的外箱全部更换
3.轻度破损外箱封箱胶打补丁
4.结构件点货</t>
  </si>
  <si>
    <t>A119S023</t>
  </si>
  <si>
    <t>180路灯 70W 4000K SPD</t>
  </si>
  <si>
    <t>朗德万斯</t>
  </si>
  <si>
    <t>客户在一个城镇完成了400套路灯的销售。这些灯具安装正确；然而，174只灯遇到了同样的问题。发现的问题是LED短路并烧坏。测试显示，驱动器向LED提供的是正确的电压，因此问题似乎源于LED模块本身;</t>
  </si>
  <si>
    <t>目前收到的 3 个客退品，经过分析结果如下：1 个产品测试合格，2 个产品死灯，主要原因为 LED 灯板输入线虚焊导致不良。
电源线虚焊原因：
1：经查原工艺要求电烙铁温度为370±10℃，温度较低，焊接时Pcb焊盘未得到有效预热，导致虚焊。
2：操作人员焊接线到灯板上时，焊接时烙铁先与锡线接触，然后再与焊盘接触，导致虚焊 。</t>
  </si>
  <si>
    <t>不良产品更换货或赔偿</t>
  </si>
  <si>
    <t>整改措施:1.焊接温度由19年的370±10℃变更为现在的400±10℃
2：焊接工位更换为自动出锡电烙铁，自动电烙铁烙铁头会先接触焊盘预热，保证焊点可靠性
3.作业人员按工艺技术要求进行焊接作业，焊接完成后对焊点质量进行检查，确保焊点饱满、圆滑无毛刺、无虚焊、浮高、拉尖现象。
预防措施：1.每日开线前电烙铁温度进行点检，确保温度达到预设范围；
2.IPQC每日开工对设电烙铁点检情况进行核查 。
3.IPQC每2小时一次的巡检，要对重点岗位（焊接岗等）技术要求执行情况如焊接温度、焊接手法、焊接完成是否有进行目检动作等进行检查，确保生产要求执行；
4.对焊接岗位定人定岗，新员工需经过培训，有工程工艺确认合格后方可上岗；
5.准备一些常见不良图片示例放置于各岗位，增强员工质量意识。</t>
  </si>
  <si>
    <t>生产三</t>
  </si>
  <si>
    <t>T24K062</t>
  </si>
  <si>
    <t>USB线路板</t>
  </si>
  <si>
    <t>优耐特</t>
  </si>
  <si>
    <t>1.客户组装后发现充电时噪音大
2.板子无法给iphone15充电（客户指定要求）</t>
  </si>
  <si>
    <t>电子设计方案问题</t>
  </si>
  <si>
    <t>客户未组装产品运回工厂返工，已组装产品有工厂安排人员至现场随线返工：1.噪音更换贴片电容2.更换C口小板</t>
  </si>
  <si>
    <t>变更电子方案</t>
  </si>
  <si>
    <t>研发十</t>
  </si>
  <si>
    <t>M22H036/M22H037</t>
  </si>
  <si>
    <t>1800W3-WFT-G2 AC100-240V 单开</t>
  </si>
  <si>
    <t>M2H036+M22H037-共16960ps开关，客户收到货发现玻璃脱落，且比例90%,客户库存5178pecs被封锁，导致客户无法供货给其零售商，造成10-12月销售损失，需赔3744美金，客诉描述此品质问题是由于生产端打胶未打好，导致玻璃大批脱落。</t>
  </si>
  <si>
    <t>胶水未打好，胶水没有完全固化干透进行组装，导致玻璃与面盖未贴牢。</t>
  </si>
  <si>
    <t>需要我司免费提供5178pcs前面盖(玻璃+中框),并空运给客户</t>
  </si>
  <si>
    <t>1.壳体注塑工艺改良后续加强来料管控，整机配合检验；经确认现在来的物料无过紧的情况；
2.已与生产宣导，在组装安装时，如果有发现过紧的，需举手反馈给对应的线组长；
3. 打过胶后的半成品做好标识，时间记录好，确保胶水固化干的时间；
4.针对100PCS以下的尾数产品，线长贴尾数标识，送品质100%检验；
5.固化SOP，产线生产时，按照千分之五比例使用拉力器按照40N拉力进行检验；</t>
  </si>
  <si>
    <t>A122S108</t>
  </si>
  <si>
    <t>LTI2711W4
-95W3-G1</t>
  </si>
  <si>
    <t>朗德万斯-巴西</t>
  </si>
  <si>
    <t>客户反馈：我们面临最终客户索赔，在5月23日安装的154个灯具中，有88个LED HW T 100W 6500K（7019710），批次YS0123。
下面是更多细节：
它们是在安装过程中烧坏了还是同时出现了缺陷？他们是在这段时间烧坏了
灯具和屋顶之间的距离是多少？40厘米
该产品每天使用多少小时？24小时
灯具的电源电压是多少？220伏
灯具周围的环境温度~30℃
电气装置是否用于连接中性线？这是有根据的吗？是的，它是接地的
电路中安装了多少个灯泡？每条电路22个
除了灯泡，这个电路中还有其他类型的负载吗？不
可以通过DHL向您发送6个样品进行技术分析吗？随附一些安装图片。</t>
  </si>
  <si>
    <t>对不良样品进行拆机检验发现，侧线与灯头均有打火现象，
推测原因为侧线与灯头之间因接触不良而打火，瞬间电流过大，导致灯珠死灯；侧线与灯头接触不良原因：灯头为旋转灯头，侧线在装配过程未进行固定，灯头在旋转过程中侧线弯曲而进入螺纹间隙，导致接触不良，且此款灯泡功率100W，电流为457-800mA,本身运行过程功率与电流较大。</t>
  </si>
  <si>
    <t>与客户沟通，对所有不良品进行补货赔偿处理，以减少客户损失，同时表达诚挚歉意。</t>
  </si>
  <si>
    <t>客户在本司所有大功率T灯采用切线工艺，如下图，侧线在装配过程中，先保证一部分线头露出灯头，待灯头压铆固定后，再将侧线露出灯头部分进行裁剪，保证侧线与灯头紧密接触，且灯头在装配过程中，侧线不会因旋转弯曲而产生间隙。
客户确认方案后，由产品端邮件通知生产进行SOP更新，后续LDWS大功率压铸铝T灯均采用切线工艺模式</t>
  </si>
  <si>
    <t>S24J0821</t>
  </si>
  <si>
    <t>面壁开关</t>
  </si>
  <si>
    <t>阿根廷235</t>
  </si>
  <si>
    <t>彩盒里发现其他PCB板子，彩盒有装错货现象</t>
  </si>
  <si>
    <t>1.物料标识管控不够细致，导致在包装过程彩盒中混入其他型号板子未被发现流出；彩盒装错货现象暂未手相关信息及图片</t>
  </si>
  <si>
    <t>Z24D042</t>
  </si>
  <si>
    <t>LC2221W2-8W3-G1</t>
  </si>
  <si>
    <t>阿联酋689</t>
  </si>
  <si>
    <t>10月份出货的灯杯，客户售卖出去使用一个月大量灭灯；现客户要求赔货25000只</t>
  </si>
  <si>
    <t>委外安富工厂经查是以下问题导致：1：端子松动引线掉落2：端子未焊接牢靠3：铆钉没有压到位</t>
  </si>
  <si>
    <t>赔货处理</t>
  </si>
  <si>
    <t>1.针对灯头压铆不良，后续采取压铆两次，两面压铆，避免因压铆不良导致接触不良灯不亮得现象；
2.焊接工艺不良，此批次产品为委外供应商生产，后续对供应商选择，需要经过评估其生产工艺、质量体系是否符合公司标准，并定期进行审核；后续订单安排在宇兴宜胜进行生产。</t>
  </si>
  <si>
    <t>Z24D044</t>
  </si>
  <si>
    <t>10月份出货的灯杯，客户售卖出去使用一个月大量灭灯；现客户要求赔货15000只</t>
  </si>
  <si>
    <t>委外安富工厂，经查是以下问题导致：1：端子松动引线掉落2：端子未焊接牢靠3：铆钉没有压到位</t>
  </si>
  <si>
    <t>D23A016-4</t>
  </si>
  <si>
    <t>铝底盘</t>
  </si>
  <si>
    <t>瑞士070</t>
  </si>
  <si>
    <t>客户反馈铝底盘螺孔有塑粉无螺孔，目前还有库存800pcs，比例未提供，只是说经第一批次订单改善后还有该现象存在</t>
  </si>
  <si>
    <t>喷涂残留塑粉，无螺纹未发现</t>
  </si>
  <si>
    <t>提供处理方案和视频给客户</t>
  </si>
  <si>
    <t>喷涂前加6*2.5mm橡胶塞堵螺孔，堵后用手拉橡胶塞，确保堵严实，喷涂后通止规全检</t>
  </si>
  <si>
    <t>O23D019/23/34/38/45</t>
  </si>
  <si>
    <t>KSD241C控制器</t>
  </si>
  <si>
    <t>捷克028</t>
  </si>
  <si>
    <t>唐国强</t>
  </si>
  <si>
    <t>户反馈智能驱动在客户端从23年开始陆续出现异常，现退回不良153PCS，查询订单追溯2023年至2024年6月O23D019/23/34/38/45订单累计出货8000PCS，不良率1.91%</t>
  </si>
  <si>
    <t>对退回不良样品进行拆解分析：
静态检查：
1、打开外壳后目检器件是否存在缺漏、焊接不良，发现有二极管虚焊、散热块未接地现象；
2、用万用表检测输出端MOS管DS脚之间是否导通，发现存在MOS管击穿而导通现象；
上电测试
1、将以上修复驱动上电220V，用万用表测试输出端电解（银色固态电解）为24V，以及DC-DC输出（模块旁小电解）为3.3V，输出电压及工作电压正常；
2、将驱动异常修复后进行连接灯带进行老化测试，以及开关功能测试，驱动功能恢复正常
结论：根据不良样品分析，驱动异常主要原因为二极管虚焊、散热块接地焊接脱落以及MOS管击穿造成；其中二极管虚焊和散热块接地焊点脱落为过炉后修补焊人员遗漏或未修补到位导致流出，MOS管击穿推测原因为修补焊过程锡渣、连锡等造成短路，在测试岗位上电后因短路而造成击穿。</t>
  </si>
  <si>
    <t>退回不良品返工维修，维修后需连接灯带老化测试其功能</t>
  </si>
  <si>
    <t>1.电子车间贴片上线前需对设备进行检查，仔细核对是否按工艺要求进行设置参数，IPQC首件确认合格后方可批量生产；
2.过炉后对PCBA板进行修补焊与外观目检，以及功能测试，确保产品功能正常；
3.控制器出货前与带进行老化测试，以及开关功能测试。
1.焊接人员定期进行专业技能培训和不良识别能力培训并进行考核；
2.对目检外观定期组织盲考，盲考连续三次不通过调岗处理；
3.与供应商建立信息共享，保证来料质量，如散热块来料油污，也可能导致焊接不牢脱落。</t>
  </si>
  <si>
    <t>Z23T017</t>
  </si>
  <si>
    <t>LC1221C-7W2-HL-G2</t>
  </si>
  <si>
    <t>阿尔及利亚075</t>
  </si>
  <si>
    <t>2024年出货订单， 此灯杯为3年质保 过CE方案，客户收到货后销售半年收到大量退货，故自己测试过后发现存在两种问题：
1. 灯脚接触不良 2. 灯杯低亮，瓦数接近0W
客户共寄5个样品，其中三个低亮，两个接触不良，据客户说目前的不良达到80%以上
样品宇兴测试结果相同，灯脚线过短，元器件存在虚焊（重新焊接后瓦数正常）
客户诉求赔货100%</t>
  </si>
  <si>
    <t>1.对不良样品拆机分析，三个低亮为电解电容虚焊，补焊后功能正常如图一；
2.灯脚接触不良，为灯脚压铆不良，拆机后发现灯脚线直接脱落，推测原因为生产过程设备压力不足或压铆时间过短等，导致接触不良电气连接异常</t>
  </si>
  <si>
    <t>与客户沟通，确认实际不良比例，根据实际不良比例进行赔货</t>
  </si>
  <si>
    <t>纠正措施：1.针对灯头压铆不良，后续采取压铆两次，两面压铆，设备调试完成后前5pcs确认灯脚压铆是否OK,是否有灯脚线脱落现象，避免因压铆不良导致接触不良灯不亮得现象；
2.电解电容虚焊，此批次PCB板为委外供应商插件，后续对供应商选择，需要经过评估其生产工艺、质量体系是否符合公司标准，并定期进行审核。
预防措施：1.定期保养设备，检查压铆设备、贴片设备的气压系统和机械传动部件等，确保设备性能稳定；
2.首件检验与过程巡检：每批次生产前做首件，全面检查焊接质量和压铆深度等，生产过程定时巡检，及时发现和处理异常问题
3.后续使用老化设备进行老化点亮，可自动识别功率异常等不良现象，防批量流出</t>
  </si>
  <si>
    <t>Z24K039</t>
  </si>
  <si>
    <t>LC1203C-4.9W2-G7</t>
  </si>
  <si>
    <t xml:space="preserve">南非729 </t>
  </si>
  <si>
    <t>客诉灯不亮，具体不良比例未提供</t>
  </si>
  <si>
    <t>灯板端子脱落（委外）</t>
  </si>
  <si>
    <t>委外订单，工厂生产产品验证无此问题，非必要不委外生产</t>
  </si>
  <si>
    <t>Z24D036</t>
  </si>
  <si>
    <t>LC1103L3-7W2-G7/LTC1161L3-50W2-G3H/
LTC1161L3-25W2-G3C</t>
  </si>
  <si>
    <t>黎巴嫩130</t>
  </si>
  <si>
    <t>客诉反馈订单Z24D036 灯杯LC1103L3-7W2-G7/T灯LTC1161L3-50W2-G3H/T灯LTC1161L3-25W2-G3C均发现灯不亮现象,比例约25%</t>
  </si>
  <si>
    <t>均为端子脱落（委外）</t>
  </si>
  <si>
    <t>R21X0719</t>
  </si>
  <si>
    <t>HL118C-150W3-LEN-G1</t>
  </si>
  <si>
    <t>IEK</t>
  </si>
  <si>
    <t>客户反馈21年7月订单HL118C-150W3-LEN-G1高顶灯有灯珠烧毁不亮现象，在5年质保期以内</t>
  </si>
  <si>
    <t>灯珠达到寿命周期临界点，内部芯片、荧光粉等核心材料老化导致性能下降发热烧毁，且有可能超过额定工作条件</t>
  </si>
  <si>
    <t>1.研发验证产品使用寿命
2.可要求供应商提供LED灯珠使用寿命报告或可靠性数据</t>
  </si>
  <si>
    <t>Z24D054</t>
  </si>
  <si>
    <t>LG271C 100W/150W/200W CCT</t>
  </si>
  <si>
    <t>沙特阿拉伯426</t>
  </si>
  <si>
    <t>客户样品间点亮的三款不同瓦数投光灯灯珠有部分不亮，拆机发现内部芯片烧毁（原因不明）</t>
  </si>
  <si>
    <t>研发回复为客户样品间电路及不同较多，可能导致瞬间电流过大导致芯片烧毁</t>
  </si>
  <si>
    <t>同批次客户卖出产品暂未收到其他不良反馈，洪总已与客户沟通，后续改善</t>
  </si>
  <si>
    <t>1.生产按SOP严格执行产品老化
2.研发改善方案，提升产品适应复杂电路环境方面性能</t>
  </si>
  <si>
    <t>A124S171</t>
  </si>
  <si>
    <t>A60 7W 球泡灯</t>
  </si>
  <si>
    <t>中国1796</t>
  </si>
  <si>
    <t>客户反馈订单A124S171  A60球泡灯有标贴与实物不符，混装现象</t>
  </si>
  <si>
    <t>1.换线未进行清线
2.款数多，客户货号/物料号/产品型号区分困难</t>
  </si>
  <si>
    <t>1.现场清理：换线产品时先检查生产区域是否有上一款产品与物料未清理干净，清理完成再进行换线生产；
2.标贴使用物料盒进行定点定位放置
3.对于型号较多产品，坚持1小时的资料核对和相关信息的培训
4.后续产品端将客户货号、物料号、产品型号对应表整理好放置工艺单里，方便生产培训核对</t>
  </si>
  <si>
    <t>A25G001</t>
  </si>
  <si>
    <t>ST-LB2101
P-9W1-BLB
T-G1(A60)</t>
  </si>
  <si>
    <t>日本315</t>
  </si>
  <si>
    <t>从大货抽取100pcs送客户做为产前样，客户反馈如下问题：
1.彩盒开口破损6pcs
2.1pcs彩盒内说明书遗落在内箱彩盒表面
3.泡壳与壳体之间溢胶1pcs
4.彩盒装盒顺序错误1pcs
5.产品表面有毛发、残胶
6.泡壳黑点2pcs
客户要求以上问题不良控制千分之4</t>
  </si>
  <si>
    <t>样品确认</t>
  </si>
  <si>
    <t>1.泡壳黑点为来料不良；
2.溢胶为固定泡壳胶水在压合过程会有少量溢出，后工序未清理干净
3.彩盒开口破损、彩盒内说明书遗落外箱内、装盒顺序错误等推测为二次拆箱检查过程造成（产线、成品检验或送样前相关人员查验样品情况等）</t>
  </si>
  <si>
    <t>1.来料黑点供应商改善，研发端新建料号，来料检验按千分之4管控（产品端需确认标准后正式通知）
2.产线残胶清理、检验按千分4标准执行（产品端需确认标准后正式通知）
3.成品检验在检验完成后复原包装，并拍照留底</t>
  </si>
  <si>
    <t>2开一插墙壁开关</t>
  </si>
  <si>
    <t>客户测试1pcs产品功能异常，经拆机发现为5V继电器用为12V继电器，现客户已维修更换5V继电器，无法查看是否为由焊接痕迹，不能确定是否是维修品</t>
  </si>
  <si>
    <t>1pcs</t>
  </si>
  <si>
    <t>维修不良品未测试流出（研发与工艺确认产线测试工装可识别该不良现象）</t>
  </si>
  <si>
    <t>1.生产根据不良数量按工单提交维修不良配件需求流程，维修按工单领料并进行不良品的维修（图一为超买申请单示例）
2..开关类产品维修后增加测试确认功能是否正常(图二）
3.维修品需按大货标准重新流线测试，检验后再进行包装；</t>
  </si>
  <si>
    <t>CE2176-18W吸顶灯</t>
  </si>
  <si>
    <t>业务端收到朗德万斯反馈，A123S111/S112有部分产品灯珠出现不亮的情况，经初步分析是电子部分0Ω电阻失效所导致</t>
  </si>
  <si>
    <t>灯条装配于圆形壳体侧壁一圈，受应力及长期使用发热影响，导致0R电阻焊点脱落：14W---10030300070---有51010200078 电阻-片阻 RES-SMD-1206-0R-5%-0.25W 
18W---10030300024---有51010200078 电阻-片阻 RES-SMD-1206-0R-5%-0.25W
24W---10030300025---无
32W---10030300026---有51010200078 电阻-片阻 RES-SMD-1206-0R-5%-0.25W</t>
  </si>
  <si>
    <t>1.库存排查：宜胜仓库数量0PC
2.在制订单 
A125S115+116-2 ，A125S89+91+96+97+98+100-1暂停生产</t>
  </si>
  <si>
    <t>1.灯条上0R电阻更改为跳线结构
2.增加保护电容，预防灯珠在长期工作热胀冷缩的情况下损坏</t>
  </si>
  <si>
    <t>R24P0419-4</t>
  </si>
  <si>
    <t>LB1103E1-9W2-G6L</t>
  </si>
  <si>
    <t>俄罗斯1804</t>
  </si>
  <si>
    <t>产品彩盒包装错误。3000K（458841）产品用4000K（458842）彩盒包装，客户统计3000K包装错误数量为1564pcs</t>
  </si>
  <si>
    <t>彩盒混料，人员未核对彩盒正确性</t>
  </si>
  <si>
    <t>寄送正确包装。后续寄送费用（5000）、客户索赔金额、客户自行包装费用均由工厂承担。</t>
  </si>
  <si>
    <t>1 物料员在领料时必须每一箱需要查看物料号，    
2 操机手在加料时，必须核对瓦数，色温,100个一核对    
3 打包岗位必须10个查看瓦数或者条形码    
4 同时修改SOP，将以上检查内容添加至SOP    
5 车间培训相关岗位，检查落实，定期抽查</t>
  </si>
  <si>
    <t>A124S186</t>
  </si>
  <si>
    <t>GU10 3000K</t>
  </si>
  <si>
    <t>在A124S186订单中，再次发现货物装错的问题：
AC602960055：包装方式为5pcs/热缩，包装中有混淆AC603360155</t>
  </si>
  <si>
    <t>CE2176吸顶灯</t>
  </si>
  <si>
    <t>发光面白印</t>
  </si>
  <si>
    <t>开始的时候没有加上eva棉片，导致后面的灯体会挤压到反光纸，出现白痕</t>
  </si>
  <si>
    <t>已增加EVA棉</t>
  </si>
  <si>
    <t>A224P012</t>
  </si>
  <si>
    <t>BL212SA-1
5W2-PIR-T
DC-AUD防潮灯</t>
  </si>
  <si>
    <t>澳大利亚1160</t>
  </si>
  <si>
    <t>潘凌燕</t>
  </si>
  <si>
    <t>邵心妮</t>
  </si>
  <si>
    <t>感应功能失效，无感应情况下40秒后灯熄灭2秒会再次亮起（正常情况是无感应30秒左右会熄灭，再次感应才会再亮），客户终端反馈，客户抽库存两箱发现了两个</t>
  </si>
  <si>
    <t>防潮灯自身光源干扰感应器，导致感应功能异常：使用不透光纸张将防潮灯光源与感应器探头之间进行遮挡，感应功能恢复正常</t>
  </si>
  <si>
    <t>菲尼尔透镜更换成黑色透镜，初步验证能有效过滤光强的干扰，但整体灯具外观会有改变</t>
  </si>
  <si>
    <t>M25A002-1</t>
  </si>
  <si>
    <t>EWS 1002 BR</t>
  </si>
  <si>
    <t>客诉反馈订单M25A002 客户货号EWS 1002 BR墙壁开关接线螺丝有生锈现象，抽检13pcs，8pcs生锈。</t>
  </si>
  <si>
    <t>墙壁开关接线端子螺丝为铁镀镍，盐雾试验符合要求，装配过程机械损伤镀层，暴露基材吸收水汽导致生锈，接线端子螺丝为供应商装配</t>
  </si>
  <si>
    <t>库存在制工单客户可接收，每批次验货需提供盐雾实验报告，后续变更为不锈钢螺丝</t>
  </si>
  <si>
    <t>A125S001+002+015+016+017</t>
  </si>
  <si>
    <t>AC6787700YSRU(3合1）导轨灯</t>
  </si>
  <si>
    <t>AC6787700YSRU(3合1）导轨灯 - 订单号A125S001+002+015+016+017
装柜总数944pcs，6pcs/装,158箱（157箱+2pcs）
因装柜的时候该产品装在了最下面，纸箱的硬度不足以承受重量，导致收到货的时候有21个外箱破损，合计126个产品，该产品因包装破损，无法销售。</t>
  </si>
  <si>
    <t>因考虑包装成本及运输成本，包装内部无支撑结构，且不同尺寸包装产品混装，下层导轨灯外箱受力不均，超出包装可承受极，造成限结构性损伤；</t>
  </si>
  <si>
    <t>补发包装</t>
  </si>
  <si>
    <t>包装变形产品为出货装柜混装产品，后续下单尽量避免混装现象，如不能避免，工艺单备注不同尺寸包装产品出货装柜混装时，不可相互堆叠，需同种产品单独放置一摞</t>
  </si>
  <si>
    <t>研发三</t>
  </si>
  <si>
    <t>A125S043</t>
  </si>
  <si>
    <t>GU10 5W 4000K</t>
  </si>
  <si>
    <t>订单号A125S041，AC479150055丢失48pcs，装柜总数量22032pcs，48pcs/箱，共计459箱
订单号A125S001+002+015+016+017，AC594190055丢失58pcs，装柜总数量500pcs，120pcs/箱，共计5箱（4箱+20pcs）
订单号A125S043，AC603360155丢失400pcs，装柜总数量8000pcs，100pcs/箱，共计80箱</t>
  </si>
  <si>
    <r>
      <rPr>
        <sz val="10"/>
        <color theme="1"/>
        <rFont val="黑体"/>
        <charset val="134"/>
      </rPr>
      <t>经复核仓库发货图片确认，订单号A125S043，AC603360155丢失400pcs，装柜总数量8000pcs，100pcs/箱，共计80箱，</t>
    </r>
    <r>
      <rPr>
        <sz val="10"/>
        <color rgb="FFFF0000"/>
        <rFont val="黑体"/>
        <charset val="134"/>
      </rPr>
      <t>为漏发，其他发货箱数正确，若为箱内短装需客户提供视频或照片</t>
    </r>
  </si>
  <si>
    <t>400pcs漏发产品补发</t>
  </si>
  <si>
    <t>货齐后再进行装柜，装柜完成由不同人员点数确认</t>
  </si>
  <si>
    <t>快仓科技</t>
  </si>
  <si>
    <t>E24L1124</t>
  </si>
  <si>
    <t>A60 11W 球泡（3000K/6500K)
A60 14W 球泡
（3000K/6500K)</t>
  </si>
  <si>
    <t>约旦132</t>
  </si>
  <si>
    <t>卢蒙</t>
  </si>
  <si>
    <t>童志海</t>
  </si>
  <si>
    <t>E24L1124订单客诉，客户发现11W和15W球泡包装出现   1：彩盒用错，2：外箱用错</t>
  </si>
  <si>
    <t>1.供应商来料混；
2.来料检验抽样还错；
3.仓库混料,收发过程及仓库备料过程
4.生产环节（领料、现边仓、过程周转、换线切换）</t>
  </si>
  <si>
    <t>协商赔偿客户损失</t>
  </si>
  <si>
    <t>1.供应商打包前全检；
2.检验完成后抽检彩盒报废不进行归还；
3.a.收发过程标识；
b.备料过程区分摆放做标识，一个彩盒物料只允许一个托盘（物料员领料过程查验），不允许物料满框冒尖
4.a.员工自检意识培训（重点检查彩盒功率、色温、条码）
b.多能工对完彩盒资料还错风险：抽样核对彩盒报废不进行归还 
C.换线换线进行清线，班组长确认后再生产（换型换线清线确认记录表）</t>
  </si>
  <si>
    <t>墙壁开关</t>
  </si>
  <si>
    <t>玻璃面板与中框脱胶</t>
  </si>
  <si>
    <t>7PCS</t>
  </si>
  <si>
    <t>中框表面油污与胶化学反应</t>
  </si>
  <si>
    <t>1.供应商改善
2.制程面板拉力测试≥40N，胶固化玻璃面板拆卸验证
3.增加成品检验模拟拆卸玻璃面板动作</t>
  </si>
  <si>
    <t>Z25B005</t>
  </si>
  <si>
    <t>BL212-20W</t>
  </si>
  <si>
    <t>阿联酋517</t>
  </si>
  <si>
    <t>防潮灯在使用一段时间后有频闪问题</t>
  </si>
  <si>
    <t>失效样机续流二极管并联了RC，在芯片温度上升后，JEFT电流能力下降，样机续流二极管并联的RC使芯片开通损耗过高，内部VDD波动过大，引起内部REF比较器电压出现过大波动，在屏蔽时间结束后仍超过CS REF，出现误关断后引起闪灯。</t>
  </si>
  <si>
    <t>客户退货返工,去掉电源板R14  C3位置元器件</t>
  </si>
  <si>
    <t>变更电子方案，去掉电源板R14  C3位置元器件</t>
  </si>
  <si>
    <t>GU5.3 6W 3000K</t>
  </si>
  <si>
    <t>A125S043中丝印MR16打成了PAR16</t>
  </si>
  <si>
    <t>A125S043经分析为扫尾打印时激光资料调用错导致</t>
  </si>
  <si>
    <t>1.扫尾打印的产品按照正常打印首件要求进行核对2.打印前班组长核对好后再进行打印，包装前全检人员按照工艺单激光资料对灯印进行核对正常后进行包装</t>
  </si>
  <si>
    <t>A125S114</t>
  </si>
  <si>
    <t>GU5.3 7.5W 4000K</t>
  </si>
  <si>
    <t>丝印打乱（正反面丝印印到一起）（委外佳昊）</t>
  </si>
  <si>
    <t>两面丝印，印到一面了，第二面印刷时方向放错</t>
  </si>
  <si>
    <t>更改作业流程，一线流，一面丝印完成后设备自动转向丝印另一面</t>
  </si>
  <si>
    <t>R22X0712</t>
  </si>
  <si>
    <t>型号：RL160C-10
0W3-G4-TJ
客户货号：LDKU1-1004-100-5000-K03</t>
  </si>
  <si>
    <t>客户反馈2207和2209订单有部分灯珠不亮现象，生产时间分别为9月和11月，其中2207订单不亮8pcs，2209订单2pcs，合同质保3年</t>
  </si>
  <si>
    <t>GU10 8W 4000K
客户货号AC603000055</t>
  </si>
  <si>
    <t>客户反馈订单A124S186，型号GU10 8W 4000K，客户货号AC603000055有引脚变形现象，工单数量10000pcs，不良数量523pcs，不良率5%</t>
  </si>
  <si>
    <t>包装机设备运行中，设备震动，产品上下移位，灯杯边沿卡入固定灯杯治具中间缝隙，此时推头推产品入彩盒，灯杯引脚受力导致变形歪斜</t>
  </si>
  <si>
    <t>更换包装设备，新设备固定产品位置增加上下挡板，防止设备运行过程震动导致产品移位，固定治具由带缝隙的不锈钢材质更改塑料链条模式等方面进行优化
该新包装设备已于7月20日投入使用</t>
  </si>
  <si>
    <t>自动化</t>
  </si>
  <si>
    <t>YL#0824 A124S116
YL#0225 A125S001+S002</t>
  </si>
  <si>
    <t>GX53</t>
  </si>
  <si>
    <t>宜胜照明1（委外佳昊）</t>
  </si>
  <si>
    <t>电解电容引脚短路</t>
  </si>
  <si>
    <t>根本原因分析：生产过程产品挤压、堆叠导致电解电容引脚连接在一起，通电后短路；
流出原因：成品点亮测试前置到组装泡壳前，未能识别前置测试风险导致漏检流出。</t>
  </si>
  <si>
    <t>工艺改善：如右图,在电解电容引脚穿过端子，新增引脚下压工序，特殊塑形使引脚间距≥3mm
流程改善：新增成品检验点亮测试，及包装前测试</t>
  </si>
  <si>
    <t>R23X1018</t>
  </si>
  <si>
    <t>HL133-200W</t>
  </si>
  <si>
    <t>李玉蓉</t>
  </si>
  <si>
    <t>王华栋</t>
  </si>
  <si>
    <t>灯具闪烁。面板上有两组发光二极管，每组的供电电压为197伏。发光二极管闪烁的原因是其中一组电容器的容量损失</t>
  </si>
  <si>
    <t>产品在方案设计中为考虑效率问题，采用三段性IC方案，第一段电解电容受压最高，受异常浪涌冲击时，第一段受压也最大，产品在长时间使用过程中，电解电容受压能力下降，电压波动超过了电解电容受压，电容损坏，灯具出现闪烁</t>
  </si>
  <si>
    <t>统计不良数量更换货</t>
  </si>
  <si>
    <t>2310批次出单产品为该方案第一版本产品，该方案版本只出货这一批次，后续方案已陆续迭代更新，目前方案已更新至G3/G4版本，具体改善如下：
1.更换更大容量电解电容（22uf变更至最低68uf），选用电容直径更大（由原φ6.3变更至φ8）；
2.减少电解数量及并联数。电解直径越大承压能力越大，同步电解并数降低，可降低外部产生冲击时内部同步生产的冲击能量，降低风险。
3.更改灯珠配比比（灯珠串比由6：5：4改至4：5：5），降低第一串灯珠的灯串电压，加大电解电压的应力余量；
4.浪涌能力改善，虽标称浪涌未改变，但实际浪涌能力上限调高，增强风险承受能力</t>
  </si>
  <si>
    <t>研发</t>
  </si>
  <si>
    <t>LG271C-100W2-CCT-G5、LG271C-150W2-CCT-G5、LG271C-200W2-CCT-G5</t>
  </si>
  <si>
    <r>
      <rPr>
        <sz val="10"/>
        <color theme="1"/>
        <rFont val="黑体"/>
        <charset val="134"/>
      </rPr>
      <t xml:space="preserve">LG271C-100W2-CCT-G5、LG271C-150W2-CCT-G5、LG271C-200W2-CCT-G5
客户反馈出现投光灯出现死灯 灯珠烧坏问题 </t>
    </r>
    <r>
      <rPr>
        <sz val="10"/>
        <color theme="1"/>
        <rFont val="Arial"/>
        <charset val="134"/>
      </rPr>
      <t> </t>
    </r>
    <r>
      <rPr>
        <sz val="10"/>
        <color theme="1"/>
        <rFont val="黑体"/>
        <charset val="134"/>
      </rPr>
      <t>在客户返工使用浪涌保护器后依然无法解决</t>
    </r>
  </si>
  <si>
    <t>电压异常波动，导致电路电流过大，芯片抗浪涌等级不足，无法承受异常电流冲击而烧毁</t>
  </si>
  <si>
    <t>客户库存产品退回返工，返工方案：更换浪涌等级更高芯片</t>
  </si>
  <si>
    <t>电子方案变更：更换浪涌等级更高芯片(开关老化冲击验证OK，待Z25F052订单客户市场反馈效果）</t>
  </si>
  <si>
    <t>阿根廷215智能开关</t>
  </si>
  <si>
    <t>阿根廷215</t>
  </si>
  <si>
    <t>朱元笛</t>
  </si>
  <si>
    <t>长期多次提及智能开关异响</t>
  </si>
  <si>
    <t>异响为电容导致</t>
  </si>
  <si>
    <t>更换二极管及电容,D11位置号A7二极管拆掉更换成F7二级管，位置号C7电容拆掉换成薄膜电容，薄膜电容底下打白胶
在库订单如下：
M25S060T-1 与M25S070T在12/26前完成返工
M25S069T 在12/30前完成返工
 在产订单如下：
M25S078T半成品返工处理
M25S083T按新方案生产</t>
  </si>
  <si>
    <t>D11位置号二极管（A7 SOD-123FL 1A 1000V 泰莱姆）更换为F7二极管
C7位置号电容(1206 222 1KV 10% X7R)更换为薄膜电容</t>
  </si>
  <si>
    <t>巴西527计量插座系列</t>
  </si>
  <si>
    <t>插座实际电压与APP计量电压偏差大,客户抽15pcs，6pcs异常，客户重新计量校准后恢复正常</t>
  </si>
  <si>
    <t>产品模块由涂鸦更换为乐橙后，未及时更新SOP，且乐橙模块计量成功状态与涂鸦有明显区别，导致未计量校准产品流出</t>
  </si>
  <si>
    <t>库存插座系列产品全部返工，重新计量校准</t>
  </si>
  <si>
    <t>1、更新SOP，明确乐橙模块产品计量成功状态；如右图SOP
2、岗位人员培训，针对SOP更新内容，进行现场演示实操培训，测试人员进行定岗
3、首件确认及过程质量控制；每批次订单产品首件确认5PCS合格后，订单才能上线生产。在制程过程中班组长和IPQC每2小时抽取10pcs进行抽测连接APP验证，确保生产制程中的产品质量符合客户要求。</t>
  </si>
  <si>
    <t>A125S183</t>
  </si>
  <si>
    <t>RL240
AC609400055
AC609390055</t>
  </si>
  <si>
    <t>中国1796-欧洲</t>
  </si>
  <si>
    <t>王雨晨</t>
  </si>
  <si>
    <t>包装损坏，外箱中部弯曲变形</t>
  </si>
  <si>
    <t>未按工艺单资料要求进行打托装柜，要求使用1200*800托盘叠放，实际使用大托盘回字型摆放，外箱较长，两边有泡棉支撑，回字型放置中间无支撑</t>
  </si>
  <si>
    <t>提供包装材料供客户更换</t>
  </si>
  <si>
    <t>仓库物流按工艺要求进行打托</t>
  </si>
  <si>
    <t>M25A002</t>
  </si>
  <si>
    <t>EWS 1006 BR</t>
  </si>
  <si>
    <t>在我们的成品质量检查过程中，检查了 400 个样品后，我们发现有 4 个产品缺少螺丝，并且在返工过程中我们也发现了同样的问题。我们需要您的协助来执行以下操作：1. 对仓库内的物品进行清点，并就所存物品的状况提供反馈意见；2. 查明根本原因，并附上 8D 报告及纠正措施；</t>
  </si>
  <si>
    <t>人员作业疲劳，少装一颗螺丝</t>
  </si>
  <si>
    <t>返工全检清点数量</t>
  </si>
  <si>
    <t>增加称重，超上下限报警</t>
  </si>
  <si>
    <t>M24A008</t>
  </si>
  <si>
    <t>ETS 2002 BR</t>
  </si>
  <si>
    <t>客诉反馈订单M24A008 ，ETS 2002 BR  6 件产品内部有噪音，打开产品检查噪音原因后，发现 5 件产品有焊球，1 件产品有一块塑料。该订单产品批次数量3885pcs，不良率0.15%</t>
  </si>
  <si>
    <t>1.锡渣： PCBA元件通过波峰焊进行焊接时，元件中间镂空孔位漏锡，导致锡残留元器件缝隙处
2.塑料：组装过程异物掉落内部</t>
  </si>
  <si>
    <t>对有风险批次库存摇异响全检，不良拆机内部清理</t>
  </si>
  <si>
    <t>1.产品工艺变更，波峰焊工位增加工装载具遮挡PCBA板镂空孔位
2.PCBA板目检岗位锡渣风险位置 、不良图片定期宣导
3.组装车间包装前SOP增加摇异响检查</t>
  </si>
  <si>
    <t>M25A020-1</t>
  </si>
  <si>
    <t>EIW 1001 BR</t>
  </si>
  <si>
    <t>玻璃面盖背后黑色图层有缺陷和划痕，客户抽检125pcs，不良5pcs</t>
  </si>
  <si>
    <t>原因分析:
1.划痕：经划痕痕迹分析，划痕形态呈线性、尖锐、定向特征，判定为生产过程锐器划伤，现场锐器管理缺失，风险未被提前识别与控制。
2.白色不规则透光点：玻璃面板来料丝印过程印刷速度过快导致气泡未充分释放形成的针孔/白点，或者是油墨本身杂质颗粒印刷后形成的透光白点；</t>
  </si>
  <si>
    <t>库存抽检</t>
  </si>
  <si>
    <t>永久纠正措施：
1.划痕：
车间锐器管控，锐器收发管控，固定使用，若有使用SOP备注作业方法，并对工具工装进行防护后再进行使用。
2.来料白点：
a.供应商玻璃丝印工艺参数印刷速度调整：
由原来的刮刀速度700、覆墨速度1600、印刷升降速度500调整为刮刀速度500、覆墨速度1000、
印刷升降速度500.
b.变更定期更换油墨过滤网频率,，由原72H更换变更为12H更换；
c.油墨烘干工序后增加目视全检</t>
  </si>
  <si>
    <t>EIW 1001 PT</t>
  </si>
  <si>
    <t>外箱用错1pcs</t>
  </si>
  <si>
    <t>1. M25A020-1 EIW 1001 PT最晚入库9.20、系统结案9.21，配套外箱料号70010101543；错误外箱为M25A018-1 EZS 1002 BR的料号70010101682，该外箱9.22入库、10.11发料，外箱按单数量采购无库存，到料时间晚于正确产品生产入库时间，排除正常生产混料用错可能
2. 10-11月玻璃盖起翘问题处理期间，工厂对相关产品开展大量验证排查工作，过程中同时拿取多款产品操作，M25A020-1 EIW 1001 PT未做返工但被纳入此次验证排查，装回时应为员工未核对产品与外箱的匹配性，导致错用同系列M25A018-1 EZS 1002 BR的外箱。 
3.10月份外箱版本更新，新旧版本交替，员工不熟悉订单对应外箱版本，导致用错
结论：外箱版本更新新旧交替；员工未识别；排查/借样未核对，导致外箱用错</t>
  </si>
  <si>
    <t>1.对10-1月库存产品抽检4款核对外箱匹配度，未发现异常
2.对在途库存外箱排查是否混料，未发现异常</t>
  </si>
  <si>
    <t>永久纠正措施：
1.制定库存排查跟踪记录表，内含产品及包装核对等项目，规范库存排查工作；
2.针对巴西527外箱更新内容人员培训
预防措施：
工艺单发生变更时，业务邮件通知生产、品质及相关人员，附详细变更内容说明，PQE收到邮件后对各责任人培训情况进行确认，右图为《工艺单资料变更记录表》</t>
  </si>
  <si>
    <t>LG189样品</t>
  </si>
  <si>
    <t>2026年3月5日收到正泰3台LG189退机样品：
1.1#机：产品无法启动，灯不亮
2.2#机：110-130V正常，140V以上规律性闪烁
3.3#机：240V输入掉功率，亮度频繁闪烁</t>
  </si>
  <si>
    <t>根本原因：IC拆真空包装后受潮，波峰焊高温产生爆米花效应，导致芯片分层击穿；
直接原因：U1驱动IC内部击穿、芯片分层，导致电路失效</t>
  </si>
  <si>
    <t>1.对3台退机样品检测、不良复现、定位IC失效
2.不良IC送原厂做失效分析，保留样品备查；
3.修复可使用样品并验证，将结果反馈客户</t>
  </si>
  <si>
    <t>1.IC拆封后限时使用，防止受潮
2.超期存放IC必须80-100℃烘烤8小时方可上线
3.焊炉温250-265℃，焊接时间2-6秒，固化参数</t>
  </si>
  <si>
    <t>A124S207-1</t>
  </si>
  <si>
    <t>RL182C-100W</t>
  </si>
  <si>
    <t>中国1796-木林森</t>
  </si>
  <si>
    <t>2026年1月27日收到俄朗客诉信息
订单号A124S207-1(EAN 4058075678156 )
不良数量：31 pcs.
客诉描述：灯具装上去后7-10天左右，灯具陆续出现灯珠烧毁的情况，隔2-3天后接连出现，这些灯具装在不同的线路上。 
安装地：俄罗斯/中亚地区</t>
  </si>
  <si>
    <t>根本原因分析：
1、客户灯具安装后仅7-10天即批量出现灯珠烧毁，属于典型早期失效，排除自然老化因素；
2、灯珠表面发黑是过流/过压击穿典型特征，LED内部芯片击穿、金线熔断；
3、检测驱动元器件有内部损伤现象，考虑安装地点为中亚，电网环境电压波动+浪涌冲击（如大型设备启停，接地差，线路长，雷暴多等）气候特征（昼夜温差大，温度剧烈变化产生热胀冷缩应力会使LED灯珠金线、焊点疲劳失效），每次上电/电压波动都会造成元器件积累损伤，从而导致驱动输出失控；
4.老化验证：该方案产品在270V电压老化168H，产品未发现异常（右图3图4）
5.低温验证：该方案产品在低温-25℃条件运行2H，产品功能正常；
6.浪涌验证：该方案产品分别在浪涌4000V,4300V,4800V下冲击测试，4800V出现保险电阻损坏失效现象，更换保险电阻后产品功能恢复正常；
结论：该方案灯具为额定电压220-240V，浪涌4000V普通款灯具，灯珠烧毁是俄罗斯（中亚）现场多重复杂应力叠加导致（电压波动+浪涌冲击+温差大），其综合严酷程度远高于单一实验室测试条件，最终造成驱动器件损伤及灯珠永久性烧毁</t>
  </si>
  <si>
    <t>1. 完成失效样品分析，明确失效模式。
2. 开展实验室模拟验证，确认产品在各应力条件下的表现。
3. 为客户提供技术支持与现场工况分析，协助排查供电环境。</t>
  </si>
  <si>
    <t>1.明确产品适用工况范围，规范应用场景说明；
2.建议客户现场完善外部浪涌防护、接地及线路稳压措施；
3.后续项目对于客户终端现场工况严酷场景，可根据客户提供实际工况设计产品方案</t>
  </si>
  <si>
    <t>W25M175-2</t>
  </si>
  <si>
    <t>A60-9.5W-3000K</t>
  </si>
  <si>
    <t>克罗地亚019</t>
  </si>
  <si>
    <t>颜静雯</t>
  </si>
  <si>
    <t>吸塑标贴大批量贴错（305-713 24新款的贴成了305-812）</t>
  </si>
  <si>
    <t>经调查，9.5W-3000K产品吸膜标贴错误使用8.5W-4000K外箱标贴，两款为同一产线生产，且上线入库时间接近，且两种标贴大小一致，现场未做好标贴管控，导致混用</t>
  </si>
  <si>
    <t>1.库存排查：无库存
2.待产订单W26M008，暂未上线，计划如右图
3.客诉信息内部宣导培</t>
  </si>
  <si>
    <t>1.物料员在仓库领料到车间备料区，严格核对标签物料号，标签必须放置在外箱托盘上面，吸膜标签与中盒标签放置彩盒托盘上面
2.标签上线时，车间多能工再次核对物料号，上交员工先把外箱标签一次性贴完，损耗多余的在现场马上处理掉，不允许存放，吸膜标签打包工在随线生产；
3.员工在生产时必须自检</t>
  </si>
  <si>
    <t>O25H050-1</t>
  </si>
  <si>
    <t>C37 8W 3000K/6500K E14</t>
  </si>
  <si>
    <t>罗马尼亚011</t>
  </si>
  <si>
    <t>合同要求尺寸高度116±3mm，实测106mm</t>
  </si>
  <si>
    <t>5000+4000</t>
  </si>
  <si>
    <t>BOM总尺寸:灯头17+灯杯39+泡壳49=105mm，该款与希腊208产品LB1203C-8W2-G8H-208所使用物料（灯头、灯杯、泡壳)一致，而希腊208总尺寸要求为106±3mm
结论：设计尺寸与合同资料不符</t>
  </si>
  <si>
    <t>资料错误</t>
  </si>
  <si>
    <t>客户要求赔偿，与客户协商沟通</t>
  </si>
  <si>
    <t>与客户协商变更合同尺寸高度要求为106±3mm</t>
  </si>
  <si>
    <t>标准升级</t>
  </si>
  <si>
    <t>EIW 1002 BR</t>
  </si>
  <si>
    <t>客户反馈打开塑封及彩盒发现内部虫尸及活幼虫</t>
  </si>
  <si>
    <t>该异常为单个产品偶发虫害入侵彩盒内部，可能原因如下：
1. 彩盒来料无密封包装，运输、仓储环节存在虫害侵入风险 
2. 包材仓储防虫管控缺失，无灭蚊灯等防虫设施及日常点检机制
3. 彩盒来料周期管控不到位，仓储滞留时间过长 
4. 现场多余原材料、成品滞留，形成虫害滋生环境
5.客户端拆封后储存环境虫害入侵</t>
  </si>
  <si>
    <t>立即对厂内彩盒来料、包材仓库、生产现场、成品库存开展全面排查，异常物料、成品立即隔离管控。
排查结果：未发现虫害污染现象</t>
  </si>
  <si>
    <t>1.包材仓储固化灭蚊灯及点检表管理，常态化落实防虫管控2. 强制要求彩盒供应商来料必须做密封包装，未密封的来料直接拒收3. 严格执行彩盒来料周期管理，齐套时间前1周到料，严控仓储滞留时间，提前到料仓库拒收4. 产线日清日洁要求标准化，每日例会复盘工单完成情况，分析超期原因，长期刚性执行，避免现场物料及成品长时间滞留车间</t>
  </si>
  <si>
    <t>存储/防护升级</t>
  </si>
  <si>
    <t>O25H033-1</t>
  </si>
  <si>
    <t>T40-8W</t>
  </si>
  <si>
    <t>客诉反馈49PCS灯不亮</t>
  </si>
  <si>
    <t>端子引脚脱焊，锡量偏少，趴锡不足，原钢网厚度0.12mm</t>
  </si>
  <si>
    <t>退换货处理</t>
  </si>
  <si>
    <t>重开钢网，增加钢网厚度，由0.12mm变更为0.15mm</t>
  </si>
  <si>
    <t>W25D101</t>
  </si>
  <si>
    <r>
      <rPr>
        <sz val="10"/>
        <color rgb="FF000000"/>
        <rFont val="黑体"/>
        <charset val="134"/>
      </rPr>
      <t>LG157C-50W2-PC-SH</t>
    </r>
    <r>
      <rPr>
        <sz val="10"/>
        <color rgb="FF000000"/>
        <rFont val="Arial"/>
        <charset val="134"/>
      </rPr>
      <t>_x0002_</t>
    </r>
    <r>
      <rPr>
        <sz val="10"/>
        <color rgb="FF000000"/>
        <rFont val="黑体"/>
        <charset val="134"/>
      </rPr>
      <t>G3</t>
    </r>
  </si>
  <si>
    <t>订单数量304，客户反馈短装2pcs</t>
  </si>
  <si>
    <t>经查订单304PCS，实际生产305PCS，当日生产完成无维修不良遗留；1月15日上午检验合格入库，仓库留存备品1个。产品标准每箱装8pcs，单箱净重10.7kg、毛重13kg。客户过往有同类数量短装投诉记录，其他客户暂未反馈同类异常：
1.目前依靠人工装箱点数，无重量复核校验手段，存在人为点数疏漏风险。
2.产品单体体积偏大，少装2个的作业失误概率偏低，但缺乏物理核验手段，无法有效规避数量争议。
3.未有整箱称重留底记录，发生客诉时缺少可追溯举证依据。</t>
  </si>
  <si>
    <t>产品补货2pcs</t>
  </si>
  <si>
    <t>1.强化装箱作业人员数量管控意识，规范操作，减少人为疏忽造成的短装；
2.产品封箱完成后，按箱号对应每箱称重并拍照留底；（车间执行）
3.检验员整理每箱称重照片并上传至系统与验货报告同步保存，做到批次、箱号、重量可追溯（检验员跟踪留底保存）</t>
  </si>
  <si>
    <t>M25A031</t>
  </si>
  <si>
    <t>EIW 1006 BR</t>
  </si>
  <si>
    <t>1. 玻璃面盖有白点
2. 导光板脱落移位到其他导光板上，且产品存在半开状态</t>
  </si>
  <si>
    <t>产品1月生产，3-4月已反馈过同类问题进行改善，白点为油墨涂层缺陷，导光板位移为a.导光板贴反后装配过程受力位移导致
b.自验及客验面板拆卸后复原过程受力位移导致（本次客诉产品处于半开状态）</t>
  </si>
  <si>
    <t>库存六开产品M26A003-1 EIW 1006 PT返工全检玻璃面板外观及功能测试</t>
  </si>
  <si>
    <t>1.供应商改善，产线自检
2.导光板正面增加打点标记</t>
  </si>
  <si>
    <t>F226Z001</t>
  </si>
  <si>
    <t>GU10 5W 3000K/4000K/6500K</t>
  </si>
  <si>
    <t>中国1224</t>
  </si>
  <si>
    <t>订单:F226Z001-1
型号:GU10 5W 6500K/4000K/3000K
订单数量：2025+3025+5025PCS
问题描述：
1. 铝基板歪斜，透镜易脱落
2. 个别灯具透镜缺失
3. 部分灯具不亮、敲击闪烁
4. 6500K灯具接触不良不亮
5. 色温混装（4000K混装6500K）
6. 金属插脚不平整、有突出
7. 1000个3000K无灯印产品返工出货</t>
  </si>
  <si>
    <t>5025+3025+2025</t>
  </si>
  <si>
    <t>1. 交期紧急，胶水未固化即发货，散件倒置运输震动，导致铝基板歪斜、透镜脱落、接触不良、灯不亮/闪烁
2. 无透镜拉力标准，装配不牢，出现透镜缺失
3. 未按色温分区包装，赶货操作疏忽，造成色温混装
4. 工艺单未明确无灯印要求，信息传达不到位，产品返工</t>
  </si>
  <si>
    <t>不良退货返工</t>
  </si>
  <si>
    <t>1. 优化排产，预留胶水固化时间，严禁赶交期生产    
2. 制定透镜拉力标准≥30N（内控≥40N）
3. 打胶由300°改为360°，增加等离子表面处理（等离子设备增加预期完成时间2026/7/20)
4. 客户特殊要求工艺单资料明确，临时增加要求需正式邮件通知计划、生产、品质等相关人员</t>
  </si>
  <si>
    <t>W26M008-1</t>
  </si>
  <si>
    <t>A80-20W-6500K</t>
  </si>
  <si>
    <t>订单:W26M008-1
型号:A80-20W-6500K
订单数量：3000pcs
问题描述：包装热缩方式错误，要求每5pcs一包热缩，实际每10pcs一包热缩</t>
  </si>
  <si>
    <t>订单W26M008-1所有款式包装热缩方式除A80-20W-6500K为5pcs/包，其余均为10pcs/包，生产及检验未详细核对工艺单、确认包装热缩方式，导致漏检批量流出</t>
  </si>
  <si>
    <t>同批次其他款式包装方式排查，在制订单排查（无）</t>
  </si>
  <si>
    <t>1.所有订单上线前，生产与IPQC分别核对工艺单包装规格，首件必须确认包装数量；
2.IPQC巡检增加包装数量核对项，每批次不定时抽查，异常立即停线；
3.定期组织检验方法、工艺单核对、质量意识培训，强化全员质量意识
4.检验组长对相关IPQC/FQC单独辅导，连续1周稽查其检验记录，确保执行到位。</t>
  </si>
  <si>
    <t>M24H004-A</t>
  </si>
  <si>
    <t>ST-WS70071-1800W3-WFT-G2-单开-黑色</t>
  </si>
  <si>
    <t>李佳思</t>
  </si>
  <si>
    <t>客验中发现彩盒上有蓝色油印，不良比例31%</t>
  </si>
  <si>
    <t>一、彩盒上有蓝色油印：
1.原因分析：天气潮湿原因，在生产过程中油墨未干，导致部分油墨擦花在在白色纸张上。
2、供应商在制作过程中因环境原因，导致不良流。</t>
  </si>
  <si>
    <t>1、针对接到客户验货失败问题组织小组紧急处理，将对不良图片发到供应商，回复改善对策，并通知生产，      来料确认检验制度，针对供应商改善报告确认。
2、组织组长，主任以及生产工艺研讨此次验货失败的根本真因。
3、对于后续供应商彩盒改善跟进，针对后续来料彩盒检验规范，来料，制程</t>
  </si>
  <si>
    <t>1.供应商更改存放工艺。
2.针对供应商改善效果确认，及我司检验人员进行培训。
3.跟进供应商改善效果确认。
1、增加检验人员及生产人员培训外观质量标准，判定标准。
2、持续跟进我司对彩盒供应商评审，来料检验不良问题点记录，按月考察供应商。将问题跟供应商对接。</t>
  </si>
  <si>
    <t>M24H003/M24H009</t>
  </si>
  <si>
    <t>功能问题：1个插座功能紊乱；</t>
  </si>
  <si>
    <t>测试时输出电压不稳定，打开发现输入电压位置虚焊导致</t>
  </si>
  <si>
    <t>增加外观检验</t>
  </si>
  <si>
    <t>对该插座功能紊乱，增加自动焊锡机。替代人工焊接，提升焊接的质量</t>
  </si>
  <si>
    <t>功能问题：1个插座按键卡死</t>
  </si>
  <si>
    <t>经打开后发现PCB板上轻触按键歪与外壳按钮顶死</t>
  </si>
  <si>
    <t>插座按键死，增加人员在装配外壳后按键测试，不让不良品流出</t>
  </si>
  <si>
    <t>针对按键按不动，工艺增加工装，对开关按键进行焊接作业。防止开关按键歪斜</t>
  </si>
  <si>
    <t>外观问题： logo丝印倾斜，参数面丝印不居</t>
  </si>
  <si>
    <t>logo丝印倾斜，参数面丝印不居:经确认发现打激光时，定位模具不精确</t>
  </si>
  <si>
    <t>修改定位模具</t>
  </si>
  <si>
    <t>激光打印歪斜：增加工装：1.一个打印LOGO面，利用LN针脚防止员工方向放错。2.一个治具的是产品要反过来，利用中间地针防止员工方向放错。</t>
  </si>
  <si>
    <t>C24J0412-</t>
  </si>
  <si>
    <t>EL2206-10W</t>
  </si>
  <si>
    <t>美国1024</t>
  </si>
  <si>
    <t>罗倩倩</t>
  </si>
  <si>
    <t>史睿</t>
  </si>
  <si>
    <t>磁铁脱落</t>
  </si>
  <si>
    <t>生产时有发现磁铁掉落现象，磁铁牢固性SOP无明确要求，所以生产及检验未做检验，成品检验时也只抽检了几个</t>
  </si>
  <si>
    <t>7月6号更改原返工方案磁铁吸力测试3次为测试10次，临时使用496瞬干胶进行返工</t>
  </si>
  <si>
    <t>1.黏磁铁胶水更改为8326结构胶，经验证双85高温高湿加破坏性试验取磁铁，牢固性OK</t>
  </si>
  <si>
    <t>A124R011-1</t>
  </si>
  <si>
    <t>Z2-LG189-50W-RGB</t>
  </si>
  <si>
    <t>中国907</t>
  </si>
  <si>
    <t>傅利玮</t>
  </si>
  <si>
    <t>抽验20PCS防水，发现2PCS产品内部出现流动的水珠</t>
  </si>
  <si>
    <t>壳体沙眼漏水，消耗老壳体库存，新结构壳体未发现漏水现象</t>
  </si>
  <si>
    <t>泡水全检</t>
  </si>
  <si>
    <t>壳体结构已变更，老壳体沙眼问题无解决方案不得上线</t>
  </si>
  <si>
    <t>测试发现1PCS遥控失灵</t>
  </si>
  <si>
    <t>感应器信号接收异常</t>
  </si>
  <si>
    <t>遥控器一对一全检测试</t>
  </si>
  <si>
    <t>后续生产增加灯具与遥控器一对一测试</t>
  </si>
  <si>
    <t>产品彩盒LOG、彩盒底部二维码LOG与资料不一致，缺少LE，不良率100%</t>
  </si>
  <si>
    <t>1.业务资料变更未通知
2.人员未核对出彩盒异常</t>
  </si>
  <si>
    <t>超买标贴覆盖</t>
  </si>
  <si>
    <t>1.资料变更需走变更流程，并通知跟单、生产及品质
2.检验人员培训，漏检记入考核</t>
  </si>
  <si>
    <t>L24Y017/L24Y023</t>
  </si>
  <si>
    <t>墨西哥296</t>
  </si>
  <si>
    <t>灯头底座有尖锐毛刺 1.25% 2. 产品有脏污 6.25%</t>
  </si>
  <si>
    <t>M24H009</t>
  </si>
  <si>
    <t>插座</t>
  </si>
  <si>
    <t>1.产品丝印不良。2.产品标签不良。3.6个彩盒标签方向反了。4.彩盒颜色不一致。</t>
  </si>
  <si>
    <t>1.外观不良： 1.产品丝印不良。2.产品标签不良。 3.6个彩盒标签方向反了。 4.彩盒颜色不一致。
1.产品丝印不良：生产作业人员补尾数打印时，未放平在定位模具里，就开始作业导致激光丝印不良。
2.产品标签不良：排查发现生产尾数时，因标签数量不够，使用机器打印，导致标签未覆膜，造成产品标签不良。
 3.6个彩盒标签方向反了：经过确认为生产尾数时未经过流水线作业环节，     导致产品标签贴反。
 4.彩盒颜色不一致：仓库物料排查，发现我司彩盒放置在仓库窗口边，导致阳光照射，出现颜色不一致。</t>
  </si>
  <si>
    <t>1，针对外观不良的，进行返工。检查产品外观，功能测试。
2、彩盒颜色不一致，经过生产品质采购决定，此批彩盒全部进行更换处理，确保彩盒颜色一致性。
2、针对外观不良，返工发现8台，8台进行外壳更换。丝印不良返工未发现不良品</t>
  </si>
  <si>
    <t>1、生产人员进行培训，后续尾数进行管控处理。
2、针对后续尾数进行100%全检，生产检验完成，尾数报检品质进行100%全检。
3、针对尾数50-100之间，生产、品质进行100%全检。</t>
  </si>
  <si>
    <t>P24I004</t>
  </si>
  <si>
    <t>LG172L</t>
  </si>
  <si>
    <t>俄罗斯1836</t>
  </si>
  <si>
    <t>刘晓慧</t>
  </si>
  <si>
    <t>客验测试IP65时 ，发现3PCS产品进水，分别为：
1.GPLF-30    1pc  小水珠
2.GTMS-60   1pc  三分之一圈未打胶  进水量大
3.GLS-100    1pc  小水珠</t>
  </si>
  <si>
    <t>1.固化夹子不够；
2.打胶设备调机
3.生产员工盖玻璃前未进行检查或检查不仔细；
4.换胶过程
5.胶水来料内部空气；
6.设备气压不稳定</t>
  </si>
  <si>
    <t>1.热态泡水5-10S,产品需要全部浸末；
2.浸水后气枪将表面水吹干净后进行仔细检查</t>
  </si>
  <si>
    <t>1.增加固化使用夹子；
2.使用带增压棒的打胶设备（172）
3.打胶人员固定，上岗人员培训教育
4.打胶合玻璃后增加按压动作；
5.大货班组长需要自检防水，IPQC抽检防水</t>
  </si>
  <si>
    <t>R24X0517-1</t>
  </si>
  <si>
    <t>RL160C-150W</t>
  </si>
  <si>
    <t>低温-40度启动不过，出现闪灯现象</t>
  </si>
  <si>
    <t>按研发方案R5改成51010200300 RES-SMD-1206-160K-5%-0.25W 两个电解电容改成51020400749 电容-电解电容 330uF-80V-10x25-105°-6KH-脚长3.5 云睿 ，经验证-40℃低温测试合格，无闪灯现象</t>
  </si>
  <si>
    <t>按验证方案返工</t>
  </si>
  <si>
    <t>按验证方案更改电子设计</t>
  </si>
  <si>
    <t>Y24K014-1</t>
  </si>
  <si>
    <t>CE3030_30W</t>
  </si>
  <si>
    <t>杜捷</t>
  </si>
  <si>
    <t>浪涌测L-N 1KV不过，500V也不过，研发、业务沟通先客验，客验不合格</t>
  </si>
  <si>
    <t>设计原因</t>
  </si>
  <si>
    <t>返工成本较高，需要10元/pcs,暂无其他解决方案</t>
  </si>
  <si>
    <t>A124S048</t>
  </si>
  <si>
    <t>外箱LOGO 工艺单是不需要印刷的 、客户验货发现</t>
  </si>
  <si>
    <t>经过调查发现，7/19号来料外箱与工艺单不符，此工单外箱IQC检验，已经发现问题，并通知采购进行处理，并通知仓库进行退货处理。已做好不良标识，生产时，仓库将不良外箱发放生产使用，未将重新购买外箱发放。生产作业时，未检验出，导致生产错误，FQC验货未发现，导致货物流出。</t>
  </si>
  <si>
    <t>更换外箱</t>
  </si>
  <si>
    <t>O24B009-1</t>
  </si>
  <si>
    <t>路灯_RL160C-50W</t>
  </si>
  <si>
    <t>瑞典176</t>
  </si>
  <si>
    <t>徐陈艳</t>
  </si>
  <si>
    <t>打耐压后灯不亮，客户拆机发现，内部合压端子头有漏铜线现象，要求全检返工</t>
  </si>
  <si>
    <t>员工操作不当，压端子压合不良</t>
  </si>
  <si>
    <t>全检返工</t>
  </si>
  <si>
    <t>A24C005-2</t>
  </si>
  <si>
    <t>LG168C-50W
10010400208</t>
  </si>
  <si>
    <t>菲律宾429</t>
  </si>
  <si>
    <t>施奉勇</t>
  </si>
  <si>
    <t>客验时发现灯体表面壳体缝隙，冲水后有漏水现象（毛胚料号： 58010100064宝韵）</t>
  </si>
  <si>
    <t>壳体变形导致漏水</t>
  </si>
  <si>
    <t>1.物料来料把控变形严重需判不合格
2.订单生产时确认缝隙大小 如缝隙有单不大 胶水打厚确认玻璃与主体粘结密封 订单继续生产 缝隙大的产品 主体退不良
3.针对该问题车间培训 问题点横向展开避免问题点重复发生</t>
  </si>
  <si>
    <t>M24W028-3</t>
  </si>
  <si>
    <t>LG189L-200W</t>
  </si>
  <si>
    <t>彩盒漏印产品LOGO，不良比例100%</t>
  </si>
  <si>
    <t>来料漏印刷、漏检</t>
  </si>
  <si>
    <t>返工更换彩盒</t>
  </si>
  <si>
    <t>1.IPQC人员检验流程培训
2.来料加强检验</t>
  </si>
  <si>
    <t>A124R011</t>
  </si>
  <si>
    <t>Z2-LG189-15W-RGB</t>
  </si>
  <si>
    <t>1PCS遥控失灵</t>
  </si>
  <si>
    <t>三极管虚焊</t>
  </si>
  <si>
    <t>为之前尾数，目前所有产品已经进行遥控一对一测试</t>
  </si>
  <si>
    <t>10W/20W/15W/50W</t>
  </si>
  <si>
    <t>测试防水IP65后老化1小时，发现灯体玻璃内出现可移动水珠</t>
  </si>
  <si>
    <t>灯体密封，内外温差形成水汽</t>
  </si>
  <si>
    <t>暂无解决方案</t>
  </si>
  <si>
    <t>A124R021</t>
  </si>
  <si>
    <t>10W/50W</t>
  </si>
  <si>
    <t>10W感应款</t>
  </si>
  <si>
    <t>1PCS彩盒标贴漏贴</t>
  </si>
  <si>
    <t>员工漏贴</t>
  </si>
  <si>
    <t>1.增加包装首件放置于包装线
2.生产前对标贴人员、外观人员进行培训
3.加强员工质量意识</t>
  </si>
  <si>
    <t>P24V002-1</t>
  </si>
  <si>
    <t>LG172L-50W/100W</t>
  </si>
  <si>
    <t>防水不过50W、100W各1pcs</t>
  </si>
  <si>
    <t>经拆灯发现为进线口打胶未打好</t>
  </si>
  <si>
    <t>产品个例 初步判定为自动线停止运行胶干 流动性达不到 重新运行后前几个产品胶水可能未打到位 整改措施为每天上班前胶水先放胶一分钟 确认无问题再开始生产 休息时间重新启动也同样检查胶水无问题开始生产</t>
  </si>
  <si>
    <t>LG172L-30W/150W</t>
  </si>
  <si>
    <t>接地不通，30W1pcs，150W2pcs</t>
  </si>
  <si>
    <t>螺丝松动，人员漏检</t>
  </si>
  <si>
    <t>1.工艺做测试设备点检SOP
2.对测试人员、班组长、IPQC进行安规标准、测试设备参数调整使用、注意事项进行培训，以及实操演练
3.IPQC人员按点检SOP以及点检记录项目对产线设备点检巡查监督
4.打接地螺丝岗位增加地线扭动动作防止螺丝未打紧</t>
  </si>
  <si>
    <t>LG172L-30W</t>
  </si>
  <si>
    <t>漏打呼吸器</t>
  </si>
  <si>
    <t>人员漏打漏检</t>
  </si>
  <si>
    <t>1 呼吸器安排专人工序 加强培训
2 全检工序加强培训 工位拿到产品首先确认产品是否少料 再进行外观清洁 3 包装检验工序只做检验与清洁动作 增加套pe袋人员</t>
  </si>
  <si>
    <t>灯珠老化有小黑点</t>
  </si>
  <si>
    <t>焊接锡珠松香</t>
  </si>
  <si>
    <t>组装生产 焊接工位增加盖板防止锡珠松香蹦到灯珠上</t>
  </si>
  <si>
    <t>LG172L-200W</t>
  </si>
  <si>
    <t>反光罩起翘</t>
  </si>
  <si>
    <t>反光罩变形</t>
  </si>
  <si>
    <t>1.来料加强检验，关注物料变形情况，
2.生产发现不良异常及时反馈
3.外观人员及操作人员不良识别能力培训</t>
  </si>
  <si>
    <t>黑色单插/智能插座</t>
  </si>
  <si>
    <t>客验发现内部插划痕，熔接痕。检验80台，发现11台外观不良。</t>
  </si>
  <si>
    <t>1.划痕排查：经过将不良分析，发现内部划伤是，工人测试时对插导致。调整人员作业可杜绝此问题发生。
2.熔接痕：经过发现以及仓库物料排查，发现熔接痕是供应商在生产过程中造成的熔接痕，已经将此问题反馈供应商看能不能在调试参数是改善。</t>
  </si>
  <si>
    <t>返工作业</t>
  </si>
  <si>
    <t>1、划痕不良发现，内部作业可避免，目前在生产订单已经调整作业流出，详情查看图片。
   调整如图使视：原作业先安装塑料插座，在进行测试，导致测试过程中，造成插座出现划痕，更改成先测试在安装塑料件，防止塑料件测试过程中划痕。</t>
  </si>
  <si>
    <t>Y24P0711</t>
  </si>
  <si>
    <t>LG155C</t>
  </si>
  <si>
    <t>澳大利亚020</t>
  </si>
  <si>
    <t>邱玉雪</t>
  </si>
  <si>
    <t>外观问题：所有有磕碰或者划痕的产品需重新上漆，以确保没有外观缺陷</t>
  </si>
  <si>
    <t>过程划伤</t>
  </si>
  <si>
    <t>返工补漆</t>
  </si>
  <si>
    <t>1.现场物料不可叠堆摆放，人员宣导
2.IPQC、FQC每周质量稽核，对违规作业班组进行考核</t>
  </si>
  <si>
    <t>进口线部分： 需在进口线部分打胶，确保达到60N的拉力测试要求</t>
  </si>
  <si>
    <t>拉力60N测试可通过（本批次有合格拉力测试报告，且厂验时拉力测试也通过了），验货时徒手可拉掉电源线，客户想进一步加固电源线</t>
  </si>
  <si>
    <t>返工</t>
  </si>
  <si>
    <t>所有灯具有外漏电源线，增加拉力测试检验项目</t>
  </si>
  <si>
    <t>优耐特国贸</t>
  </si>
  <si>
    <t>LG172-50W</t>
  </si>
  <si>
    <t>王 超</t>
  </si>
  <si>
    <t>1、订单号A124R021   50W常规款PR340003-DW-EU，重验过程发现珍珠棉上漏贴回收标1pc，灯体脏污3pcs，掉漆4pcs，灯罩内有异物 2pcs，产品标贴起翘3pcs，灯体划痕1pc，彩盒破损1pc；
2、订单号A124R011   50W RGB款PR340013-RGB-EU-2，重验过程发现1盒漏装产品，5盒积灰，彩盒封口贴贴错位，11盒彩盒底部条形码偏位；</t>
  </si>
  <si>
    <t>外观不良</t>
  </si>
  <si>
    <t>返工全检</t>
  </si>
  <si>
    <t>A324C006</t>
  </si>
  <si>
    <t>LC2A11L2-11W2-TD-GC2</t>
  </si>
  <si>
    <t>阿根廷098</t>
  </si>
  <si>
    <t>余苏英</t>
  </si>
  <si>
    <t>鲁明明</t>
  </si>
  <si>
    <t>8450PCS,客验抽检120PCS,有7PCS 灯珠不亮，</t>
  </si>
  <si>
    <t>功能不良</t>
  </si>
  <si>
    <t>灯珠不亮的那批需要进行返工，返工完成后也需要抽10个进行老化</t>
  </si>
  <si>
    <t>TS 2002 PT</t>
  </si>
  <si>
    <t>客验时发现开关玻璃面有白点＋外观划痕</t>
  </si>
  <si>
    <t>8D回复为准</t>
  </si>
  <si>
    <t>1. 外观问题：
1.1.插座划伤，轻微*3。   1. 2.玻璃背部划伤*5。   1. 3.玻璃面板边缘破损*2 。</t>
  </si>
  <si>
    <t>K24X024</t>
  </si>
  <si>
    <t>德国147</t>
  </si>
  <si>
    <t>赵婧</t>
  </si>
  <si>
    <t>客人验货发现1. 防割板，工厂放在底部了，应该在中盒标贴那一面，如附件图示。全部返工。</t>
  </si>
  <si>
    <t>包装资料明确防割板，做首件时未发现此问题，导致防割板放在底部。</t>
  </si>
  <si>
    <t>返工处理</t>
  </si>
  <si>
    <t>Y24N0223</t>
  </si>
  <si>
    <t>AL2005-9W筒灯</t>
  </si>
  <si>
    <t>澳大利亚1312</t>
  </si>
  <si>
    <t>施晓刚</t>
  </si>
  <si>
    <t>说明书折叠不规范</t>
  </si>
  <si>
    <t>质量意识不足</t>
  </si>
  <si>
    <t>A124R041</t>
  </si>
  <si>
    <t>LG158C-50W</t>
  </si>
  <si>
    <t>中国1674</t>
  </si>
  <si>
    <t>1、插头引脚变形（呈八字），不良率10%，需返工挑选；
2、玻璃划痕掉漆与异物2PCS，需返工挑选；
3、产品LED灯板方案与3年前订单不一致，LED灯珠由56PCS变成70PCS；
4、壳体凹陷1PCS；</t>
  </si>
  <si>
    <t>外观不良，质量意识不足，包装未发现
插头变形为来料不良</t>
  </si>
  <si>
    <t>C24J1029-1</t>
  </si>
  <si>
    <t>EL2520口袋灯</t>
  </si>
  <si>
    <t>电池标签纸工艺单要求双语版，实际为英语版</t>
  </si>
  <si>
    <t>C24J1029-1订单口袋灯EL2520-G2，美国1024因销售地（加拿大和美国)不同，对电池标签有两种要求，分别为双语和英语版本，之前订单无电池特殊标签要求，电池标签为英语版本，本次订单添加新工艺单信息对电池标签做了另外要求（双语版本），业务未通知产品端对电池料号进行变更，电池沿用原返单料号；产品接收订单后未对工艺单要求进行核对确认，未能发现工艺单信息变更</t>
  </si>
  <si>
    <t>变更新建电池料号，区分工艺单不同要求电池</t>
  </si>
  <si>
    <t>P24V003-1</t>
  </si>
  <si>
    <t>300W 一个进水
150W 灯板颜色不一致</t>
  </si>
  <si>
    <t>1.LG172L-300W进水，进水原因为胶未干导致进水，经查该款上线日期为2025/1/6,完工日期为2025/1/8，客验异常流程发起时间为2025/1/6,该型号产品为客验临时准备，因时间关系，胶未能完全凝固导致进水。
LG172L-150W灯板颜色不一致：经查该灯板铝基板（料号51080101497）  共有两家供应商，分别为信鸿和邦合美，工艺有所差异导致灯板颜色不一致</t>
  </si>
  <si>
    <t>验货通过</t>
  </si>
  <si>
    <t>1.客验时间提前通知，保证生产周期，若有特殊情况，生产在准备产品时，也需要考虑硅胶的固化时间，以免影响测试结果；
2.同一订单使用同供应商同批次物料，若有异常及时反馈，确认后方可投入生产。</t>
  </si>
  <si>
    <t>P24Z028</t>
  </si>
  <si>
    <t>LB201WF5-5.5W-E-G5</t>
  </si>
  <si>
    <t>俄罗斯1661</t>
  </si>
  <si>
    <t>1.丝印不良8只。8/90 不良率8.89%
2.功能测试只显示红、绿、黄三色，选择其他颜色不能切换，1只。1/18 不良率5.56%</t>
  </si>
  <si>
    <t>原因：1.这款产品是三面打印，打印时灯头放到模具里旋转产品会有弧度不一样，导致部分丝印模糊
2.原因：灯珠裂痕，程序切换时蓝色灯珠不亮，蓝色缺失，导致测试时只显示红绿黄而其他颜色不能切换</t>
  </si>
  <si>
    <t>丝印不良本批次接收，功能问题返工全检测试</t>
  </si>
  <si>
    <t>改善措施：1.做这种E14产品三面打印的，灯杯打印好在上线
2.加强来料检验与供应商质量管控，保证灯珠来料质量及运输周转过程不会造成损伤；
3.生产过程及车间周转产品不允许叠堆摆放避免灯珠损坏；IPQC对生产过程工艺每日巡查，不良现象上报反馈，车间及时整改；
4.生产在测试检验过程要对灯珠的各功能颜色切换进行确认，避免不良品流出。</t>
  </si>
  <si>
    <t>M24A002    696.960   4850063   ETS 1001 PT  560pcs
2.24第三次重验，客验不合格。6pcs脏污问题，4pcs划痕问题，1pcs胶痕</t>
  </si>
  <si>
    <t>返工有撕膜检查，产线在撕膜检查用布沾水擦拭后留下的</t>
  </si>
  <si>
    <t>擦拭玻璃表面使用干净的无尘布，对全检人员培训玻璃擦拭干净后手不能碰到玻璃表面</t>
  </si>
  <si>
    <t>ST-WS1002
9-2300W3-
WFT-01-G1</t>
  </si>
  <si>
    <t>订单M24A008 ETS 2001 PT 一开单插黑色插座开关，1200PCS，抽样125pcs，
发现表面划伤9pcs，超出次要缺陷AQL允收标准。</t>
  </si>
  <si>
    <t>对不良样品检查分类，其中玻璃表面缺陷3pcs，插座表面缺陷6pcs：
1.玻璃表面划伤：一是原材料供应商供货质量不稳定，存在来料不良情况；二是生产过程中外观检验环节操作不规范不完善，员工撕膜检查缺乏标准操作指导，因操作不当造成划伤；
2.插座表面模具拉膜印痕：供应商模具维护不到位，生产过程中产生印痕，且我司对该类细微缺陷检验标准定义不明确、检验方法不全面，未能及时发现问题</t>
  </si>
  <si>
    <t>车间针对此批产品安排全检返工，对有划痕部件进行更换。</t>
  </si>
  <si>
    <t>1.与原材料供应商重新商讨质量标准，明确玻璃及插座原材料外观缺陷的具体接收标准，按照客户封样检验。
2.生产重新制定外观检验操作的具体流程，明确撕膜检查的正确手法、力度及检验步骤，制作操作步骤指导及员工培训，确保员工熟练掌握操作规范
3.IPQC对外观检验环节进行不定时抽查，发现违规操作及时纠正并记录，纳入员工考核范围
4.要求对模具进行全面检查和维护，并定期进行维护和保养，我司在后续进货检验中加严检查，若有此问题拒绝接收。</t>
  </si>
  <si>
    <t>二次重验，灯头发黑，灯钉脱落</t>
  </si>
  <si>
    <t>该产品为返工产品，一次验货因功能问题进行点亮测试返工，推测原因为返工点亮测试过程员工操作不当，造成灯钉脱落、灯头烧黑、以及划伤现象。</t>
  </si>
  <si>
    <t>1.针对返工产品，返工前需由工艺制定返工方案，PQE审核通过后由车间车间执行；
2.返工前由车间班组长对返工细节及注意事项，对员工进行培训，确保员工理解；
3.返工过程由IPQC对返工过程进行巡查管控，发现异常及时反馈纠正；
4.返工完成后需重新报检合格后方可入库出货；
5.针对返工二次报检产品，OQC检验需严格按AQL标准检验，除重点关注返工问题点，还需要注意返工过程造成其他外观异常或产品功能损坏等问题；
6.客验客诉不良，责任人及单位纳入月度考核。</t>
  </si>
  <si>
    <t>R24X1121-5</t>
  </si>
  <si>
    <t>RL163-TJ-150W2-G1</t>
  </si>
  <si>
    <t>橡胶电源线拉力不过,要求60N 25次，位移小于2mm</t>
  </si>
  <si>
    <t>橡胶电源线与PVC材质注塑接头黏合性差</t>
  </si>
  <si>
    <t>接头与线结合处打胶，50W已生产3804pcs，75W1900pcs</t>
  </si>
  <si>
    <t>供应商改善，修模，橡胶线加粗，供应商改善结果不理想，生产还需要打胶处理</t>
  </si>
  <si>
    <t>RL163-75W/100W/120W</t>
  </si>
  <si>
    <t>合同要求40/50抱环，BOM为50/60抱环，BOM挂错</t>
  </si>
  <si>
    <t>BOM挂错</t>
  </si>
  <si>
    <t>75W已包装返工更换附件包</t>
  </si>
  <si>
    <t>更改BOM</t>
  </si>
  <si>
    <t>Y24K039-1</t>
  </si>
  <si>
    <t>LG189C-20W2-DPIR-G3_40K</t>
  </si>
  <si>
    <t>英国927</t>
  </si>
  <si>
    <t>客验发现地线全部直接打在灯板螺孔，内部连接头处闭合端子脱落1pcs</t>
  </si>
  <si>
    <t>壳体地线孔无螺纹，组长未反馈直接要求员工操作，闭合段子脱落为操作压合时，线头卷曲未压到线头</t>
  </si>
  <si>
    <t>本批次验货通过</t>
  </si>
  <si>
    <t>人员培训，班组长考核</t>
  </si>
  <si>
    <t>P24R016</t>
  </si>
  <si>
    <t>LR4512-15m/20m灯带</t>
  </si>
  <si>
    <t>刘子明</t>
  </si>
  <si>
    <t>多条缺色、一节不亮</t>
  </si>
  <si>
    <t>灯珠虚焊、灯带接头虚焊</t>
  </si>
  <si>
    <t>连接线脱落*1，脏污*6</t>
  </si>
  <si>
    <t>1.跌落测试后产品未检验直接包装
2.验货及返工撕膜检查时手指印及脏污污染</t>
  </si>
  <si>
    <t>1.震动及跌落测试产品统一管理，全检合格后再进行包装
2.验货及返工产品更换表面覆膜</t>
  </si>
  <si>
    <t>脏污*6</t>
  </si>
  <si>
    <t>2.验货及返工撕膜检查时手指印及脏污污染</t>
  </si>
  <si>
    <t>验货及返工产品更换表面覆膜</t>
  </si>
  <si>
    <t>M24A018</t>
  </si>
  <si>
    <t>ST-WS7007
3-1800W3-
WFT-G1</t>
  </si>
  <si>
    <t>1.彩盒周期02.24与检查清单信息01.23不同
2.跌落测试后2pcs不亮
3.附件包螺钉尖头缺料4pcs</t>
  </si>
  <si>
    <t>1.包装信息均以以业务提供工艺单信息为准，查彩盒工艺单信息为02.24，实际也为02.24,与工艺单信息一致。
2.包装设计缺陷，不能保证跌落测试一定合格
3.螺丝设计及供应商制程工艺不合理</t>
  </si>
  <si>
    <t>附件包螺丝尖头缺料返工</t>
  </si>
  <si>
    <t>1.更改彩盒内衬
2.附件包尖头螺钉变更为平头</t>
  </si>
  <si>
    <t>M24W027</t>
  </si>
  <si>
    <t>LC2323IN-
10W3-G1</t>
  </si>
  <si>
    <t>巴西332</t>
  </si>
  <si>
    <t>何海卿</t>
  </si>
  <si>
    <t>1.此款客验问题点电压220V/60HZ 功率偏低 （点亮2分钟直接掉到5.8W左右）
2.中盒箱数写错，下单总数为1020pcs，中盒（10pcs一中盒）应填写102，实际填写100</t>
  </si>
  <si>
    <t>1.电解电容接反
2.人员填写错误</t>
  </si>
  <si>
    <t>1.电解电容正负极相关知识人员培训
2.班组长首件确认
3.测试点亮岗位必须确认功率
4.相关人员追责处理
5.包装箱数需核对包装清单</t>
  </si>
  <si>
    <t>O25Y002-2</t>
  </si>
  <si>
    <t>WL2106-10W-CCT-G1-黑色</t>
  </si>
  <si>
    <t>英国1063</t>
  </si>
  <si>
    <t>李燕萍</t>
  </si>
  <si>
    <t>1.防水未过，玻璃处漏水
2.1PCS测试时死灯</t>
  </si>
  <si>
    <t>1.对防水不过产品拆机发现玻璃贴合密封胶有断胶现象，其气密性测试岗位充气时长与5W一致，因5W与10W其容量不同，10W充气时长以5W定制标准进行测试导致充气量不足，未能检测出断胶问题；
2.对点亮测试过程中死灯的产品拆机检查，灯板C1/C2位置贴片电容有虚焊现象，加锡补焊后功能恢复正常。在测试过程使用调光测试至最小检测是否有频闪死灯，可检测电容是否虚焊；</t>
  </si>
  <si>
    <t>1.更改10W气密性测试充气时长标准，由原充气2秒更变为5秒，对气密性测试合格和不合格的分别进行防水测试，验证结果气密性测试合格的防水OK，气密性测试不合格的防水NG;
2.对该批次500PCS产品按5秒充气时长重新进行气密性测试；
3.该批次产品使用调光测试至最小检测是否有频闪死灯；
4.随机抽50PCS进行老化测试48小时，未发现异常
5.对已入库5W产品抽检两箱重新进行气密性测试，未发现异常。</t>
  </si>
  <si>
    <t>1.更改SOP100%进行气密性测试；
2.更改SOP，分别规定5W与10W气密性测试时长为3秒/5秒；
3.更改SOP,增加调光测试至最小检测是否有频闪死灯。</t>
  </si>
  <si>
    <t>A125S026</t>
  </si>
  <si>
    <t>R182C路灯</t>
  </si>
  <si>
    <t>朗德万斯-香港</t>
  </si>
  <si>
    <t>1、150W产品标贴丝印244颗灯珠，实际只有224颗，标贴错误100%；</t>
  </si>
  <si>
    <t>工艺单标贴信息错误</t>
  </si>
  <si>
    <t>更换标贴</t>
  </si>
  <si>
    <t>更改工艺单资料</t>
  </si>
  <si>
    <t>P24R016-3</t>
  </si>
  <si>
    <t>LR4512灯带</t>
  </si>
  <si>
    <t>1.5m  1pc  4.5m均没有蓝光
2.10m 1pc只有5m 1pc电源电解未插好  （1pc 没有绿色、1pc 没有红 老化后又好了）
3.15m 1PC 没有蓝
4.25m 其中15m产品1pc 没有蓝 1pc电源断路
5.40m 1pc没有红绿  1pc没有蓝</t>
  </si>
  <si>
    <t>不亮原因：1.RGB脚假焊
2.RGB脚铜皮破损
3.电阻铜皮破损
具体原因分析：
1.RGB灯珠元件脚锡膏缺失
2.通过回流焊进行固化焊接时收卷机拉力不均
3.分板时RGB灯珠受外力撞击
4.测试段测试长度不足，有盲区
5.底部拍打测试力度不足</t>
  </si>
  <si>
    <t>1.锡膏印刷钢网孔径，椭圆形改为方形，确保锡膏爬锡充足
2.延长贴片机与回流焊之间接驳运输线距离，确保产品进入回流焊时与炉后收卷机保持匀速
3.现有手工分板改为设备侧压分板
4.延长维修测试线长度，线路板平摊表面测试，测试前后进行底部拍打。</t>
  </si>
  <si>
    <t>A225J001</t>
  </si>
  <si>
    <t>BL229C/BL230C</t>
  </si>
  <si>
    <t>德国756</t>
  </si>
  <si>
    <t>1.主体两边收缩导致卡扣卡不紧
2.防水测试1pcs不过
3.打开后盖后硅胶圈粘在盖子上
抽检18 不良2pcs
4.彩盒鼓包（彩盒较薄+配件塞入后有点撑起来）</t>
  </si>
  <si>
    <t>1.PP料灯体收缩，卡扣卡不紧，防水不过
2.密封圈接头处打胶未干及进行包装
3.附件包偏大</t>
  </si>
  <si>
    <t>1.修改模具
2.更改工艺流程，工序前置
3.附件包改小</t>
  </si>
  <si>
    <t>模具维修</t>
  </si>
  <si>
    <t>M25A003</t>
  </si>
  <si>
    <t>4开墙壁开关 黑色</t>
  </si>
  <si>
    <t>彩盒鼓包</t>
  </si>
  <si>
    <t xml:space="preserve">因跌落测试不过更换彩盒内衬，内衬方案与彩盒不匹配,导致彩盒鼓包
</t>
  </si>
  <si>
    <t>返工（克服生产）</t>
  </si>
  <si>
    <t xml:space="preserve">修改内衬方案
</t>
  </si>
  <si>
    <t>LG261C</t>
  </si>
  <si>
    <t>感应接头松动</t>
  </si>
  <si>
    <t>1.感应器接头定位孔公差偏大
2.感应接头未拧紧</t>
  </si>
  <si>
    <t>在感应接头螺纹上打胶201</t>
  </si>
  <si>
    <t>修改SOP，增加感应接头螺纹打胶工艺</t>
  </si>
  <si>
    <t>A224D053</t>
  </si>
  <si>
    <t>EL2520-1W7-G1</t>
  </si>
  <si>
    <t>荷兰146</t>
  </si>
  <si>
    <t>内部连接线与CDF不同
工作灯脏污</t>
  </si>
  <si>
    <t>1.实物正确，CDF证书资料错误，产品端向宁波沃特机构提供资料为28AWG线，宁波沃特机构在做证书时填写错误22AWG线，证书为客户所做，最后正本直接到客户手中，故在客户验货时与CDF核对才发现错误
2.打胶后未干直接进行包装，残胶污染</t>
  </si>
  <si>
    <t>1.机构更改客户证书
2.返工</t>
  </si>
  <si>
    <t>更改SOP，工作灯打胶后晾干再进行包装</t>
  </si>
  <si>
    <t>客验抽检80pcs，彩盒鼓包7pcs，内衬破损23pcs</t>
  </si>
  <si>
    <t>1.该型号开关为6月3日客验不合格产品，不合格项为彩盒鼓包，不良原因为内衬方案与彩盒不匹配，因客户急需发货返工措施为产线临时克服生产，故在二次返工过程未能完全避免彩盒鼓包现象；
2.内衬破损：该产品包装方式为开关先用塑料袋包装后再嵌入内衬进行彩盒包装，
内衬内尺寸偏小，产品套入塑料会有气泡产生，嵌入内衬过程导致内衬破损</t>
  </si>
  <si>
    <t>1.对本批次产品彩盒鼓包产品进行挑选，对鼓包、变形、折痕的彩盒直接更换；
2.内衬破损的返工直接更换内衬</t>
  </si>
  <si>
    <t>变更彩盒内衬方案，增加内衬内尺寸，避免包装过程内衬内尺寸偏小受力导致破损。</t>
  </si>
  <si>
    <t>设计变更-优化</t>
  </si>
  <si>
    <t>6开墙壁开关</t>
  </si>
  <si>
    <t>订单M24A002订单EWS1006 PT，抽检80pcs，内衬破损43pcs，面板边缘破裂1pcs，跌落测试后1pcs指示灯不亮</t>
  </si>
  <si>
    <t>1.内衬破损：内衬的尺寸按照产品的尺寸来设计，设计过程中未考虑到塑料袋带来的尺寸影响，导致塞入时内衬受损
2.面板边缘破损：生产过程损伤，外观漏检
3.跌落测试1pcs指示灯不亮：经拆机发现为导光板贴歪，导致指示灯遮挡不亮</t>
  </si>
  <si>
    <t>1.内衬破损的返工直接更换内衬，且返工过程塑料袋需排出空气，并轻轻放入内衬，避免受力过大导致内衬破损。
2.玻璃面板边缘破损，全检挑选
3.指示灯不亮：检查导光板是否贴歪和功能全检指示灯是否有不亮现象</t>
  </si>
  <si>
    <t>1.内衬破损：变更彩盒内衬方案，增加内衬内尺寸，由原70*88mm变更为71*89mm，避免包装过程内衬内尺寸偏小受力导致破损。
2.玻璃面板边缘破损：产线按SOP作业要求轻拿轻放
3.指示灯不亮：贴导光板方法及相关要求更新至SOP作业指导书，测试岗位测试方法及质量要求在SOP上进行明确</t>
  </si>
  <si>
    <t>M25A005</t>
  </si>
  <si>
    <t>ETS1001 PT</t>
  </si>
  <si>
    <t>1. 附件包螺钉与清单不符
2. 1pcs产品标签与彩盒标签不符
3. 6PCS彩盒与产品不符，单开混用双开彩盒</t>
  </si>
  <si>
    <t>1.附件包螺钉与清单不符：经查附件包螺钉与BOM一致，客户检验清单未更新
2.1pcs产品标签与彩盒标签不符：产品有堆积导致2个产品之间装错彩盒
3.彩盒用错：换线未清理现场，上一款产品遗留彩盒混入其中</t>
  </si>
  <si>
    <t>1.产品标签与彩盒标贴不符：节拍调整，产品与产品间保留距离10CM，产品与彩盒对应放置，装入彩盒前核对标签信息是否一致
2.彩盒用错：换线清理现场，需由班组长确认OK后，再上线下一款产品</t>
  </si>
  <si>
    <t>M24A012</t>
  </si>
  <si>
    <t>ETS 2001 BR
ETS 2002 BR</t>
  </si>
  <si>
    <t>使用螺丝刀拆卸前面板时，玻璃会脱离（ETS 2001 BR拆卸2pcs，ETS 2002 BR拆卸3pcs均出现该情况）</t>
  </si>
  <si>
    <t>玻璃面板与面盖粘合不牢固，为供应商修模后，模具上残留油污污染面盖，与胶水发生化学反应导致</t>
  </si>
  <si>
    <t>供应商改善措施（右图）：
1.修模后对模具进行清洁，去除修模残留的金属碎霄、油污
2.修模后开机前300模标识“试模报废品”，不可流出使用；
3. IQC检验该供应商物料时要求供应商提供出厂检验报告和试模报废记录表。</t>
  </si>
  <si>
    <t>A125S063-1</t>
  </si>
  <si>
    <t>LB1101E1-9W2-G2-4000K</t>
  </si>
  <si>
    <t>客验发现1pcs死灯、响灯</t>
  </si>
  <si>
    <t>灯板在电子车间生产完成后，使用的是灯板缠绕泡泡袋侧放静电框的方式进行周转，周转过程电感受力断裂，电感铜线连接正常，自动线测试功能正产（电感脱落可识别），在包装及移库周转过程振动导致铜线连接完全脱落，导致死灯异响</t>
  </si>
  <si>
    <t>使用灯板分层专用周转架可有效避免周转过程元器件碰撞挤压</t>
  </si>
  <si>
    <t>GU10 7W 4000K</t>
  </si>
  <si>
    <t>客验发现1pcs彩盒混料GU5.3彩盒</t>
  </si>
  <si>
    <t>GU10 产品混GU5.3彩盒1PCS，不同班组线体生产，且生产时间相差超过一星期，彩盒来料均为金瑞生产，应为来料混料</t>
  </si>
  <si>
    <t>供应商打包前对彩盒全检</t>
  </si>
  <si>
    <t>A125R022</t>
  </si>
  <si>
    <t>LG162C-50W2-PIR</t>
  </si>
  <si>
    <t>防水等级IP54,测试后发现1PCS感应器进水，2PCS为点亮后内部有雾气形成水珠</t>
  </si>
  <si>
    <t>感应器进水，为感应器转动接头位置密封圈未放到位，水雾为冷凝水</t>
  </si>
  <si>
    <t>抽检10PCS泡水老化</t>
  </si>
  <si>
    <t>A125S060</t>
  </si>
  <si>
    <t>LC2121W-5
W3-G1-6500K灯杯</t>
  </si>
  <si>
    <t>史超</t>
  </si>
  <si>
    <t>1、A125S060客户型号85142灯杯，点亮80pcs发现2个灯杯不亮，1个功率偏低，不良率3.75%
2、A125S060客户型号85142灯杯，灯体丝印少印一个数字5，不良率100%</t>
  </si>
  <si>
    <t>1.电源板输出端插针焊点脱落，波峰焊爬锡不足
2.功率低，灯珠死灯，印刷锡渣导致短路
3.电脑丝印模版调试错误</t>
  </si>
  <si>
    <t>返工测试点亮，补印丝印</t>
  </si>
  <si>
    <t>A125S123</t>
  </si>
  <si>
    <t>T70-20W-6500K</t>
  </si>
  <si>
    <t>A125S123客户型号91367T灯，测试5PCS扭矩，有3PCS扭矩不满足大于4N要求，不良率60%</t>
  </si>
  <si>
    <t>设备异常，成品检验有发现，群里有反馈记录，车间无返工记录</t>
  </si>
  <si>
    <t>设备问题</t>
  </si>
  <si>
    <t>让步接收</t>
  </si>
  <si>
    <t>更换钢针</t>
  </si>
  <si>
    <t>设备维修</t>
  </si>
  <si>
    <t>A225J004-1</t>
  </si>
  <si>
    <t>LR471 10m灯带</t>
  </si>
  <si>
    <t>邢学文</t>
  </si>
  <si>
    <t>1、10米灯带表面有凹痕，不良率100%；
2、灯带内部有明显气泡，不良率100%
3、测试发现音乐律动模式下，感应失灵（初步分析元件焊接不良）</t>
  </si>
  <si>
    <t>1.双面胶离型纸卷盘后褶皱造成滴胶表面有凹痕
2.胶水固化时元器件底部气体造成气泡产生
3.控制器贴装麦克风时，锡膏印刷不均匀导致浮高，元件接触器与线路板焊接不牢固造成失灵</t>
  </si>
  <si>
    <t>1.滴胶19g±1g降至17g±1g，放置过厚造成挤压
2.根据目前滴胶行业进行调研，制定滴胶产品气泡管理规范，每米气泡小于3个，单个气泡小于0.6mm,胶水固化后进行100%外观检验，如大于标准需进行修复作业
3.控制器电子贴片后进行100%测试，测试工装以设计完成(采购中，9月24日完成）</t>
  </si>
  <si>
    <t>A225D012</t>
  </si>
  <si>
    <t>3开墙壁开关</t>
  </si>
  <si>
    <t>阿根廷089</t>
  </si>
  <si>
    <t>1pcs手机WIFF连接不上</t>
  </si>
  <si>
    <t>模块功能异常，电子工程师寄供应商分析中（bit位异常，一般为静电或异常上电导致）</t>
  </si>
  <si>
    <t>5款产品每款抽一箱连接手机WIFF测试</t>
  </si>
  <si>
    <t>1.ESD静电管控，上电按标准作业
2.质量稽核ESD静电防护，SOP作业手法</t>
  </si>
  <si>
    <t>M25A016-1</t>
  </si>
  <si>
    <t>4开墙壁开关 白色</t>
  </si>
  <si>
    <t>3000pcs客验抽检125pcs，每个产品至少有一个端子螺丝裂痕</t>
  </si>
  <si>
    <t>修订来料检验螺丝外观标准</t>
  </si>
  <si>
    <t>A125S132+137</t>
  </si>
  <si>
    <t>AC830720055/AC829740055</t>
  </si>
  <si>
    <t>AC830720055/AC829740055:中盒有PE04标识，实际包装无PE袋；TDS中配件数与实际不符；功率偏高1PCS；标签功率因素＞0.9，实际产品＞0.8；</t>
  </si>
  <si>
    <t>工艺单/TDS/CDF资料错误，IPC功率高为灯珠异常漏检流出</t>
  </si>
  <si>
    <t>功率复测</t>
  </si>
  <si>
    <t>更改工艺单资料、TDS资料、CDF 资料</t>
  </si>
  <si>
    <t>A225J006</t>
  </si>
  <si>
    <t>LR481-E-15W-2D-44-10M</t>
  </si>
  <si>
    <t>1、点亮了144pcs 在点亮过程发现一个控制器与灯带接触的地方接触不良     2、外观看了20pcs，发现1pcs有一处少胶 3、滴胶表面距离控制器2米处开始出现滴胶表面磨砂感，离尾部越近约明显</t>
  </si>
  <si>
    <t>1.灯带卷盘时控制器与灯带受外力影响导致断裂
2.线路板上型材后偏移导致滴胶流淌性不足，未覆盖完全，目检漏检
3.滴胶完成后立即卷盘导致内芯位置挤压型材倒影</t>
  </si>
  <si>
    <t>1.卷盘槽模式墙纸，减少卷盘时控制器的阻力，卷盘后进行直流，减少堆积
2.目检重点关注IC脚，收板岗位进行二次目检，上型材需进行100%检查
3.滴胶后静置60分钟以后进行卷盘，改造卷盘槽减少卷盘槽造成拉力导致卷盘过紧</t>
  </si>
  <si>
    <t>A225J009</t>
  </si>
  <si>
    <t>1、PT7009435适配器用错4PCS，应用HS24J-240075-AG型号，实际用错成HS24J-240100-AG；
2、DE1024942测试发现1PCS点亮异常，初步分析铜箔断；
3、PO5752500447测试发现1PCS点亮异常，初步分析铜箔断； 
4、适配器CDF表显示min24AWG，实际线径26AWG，与证书不一致；
5、遥控器板子颜色与认证不一致</t>
  </si>
  <si>
    <t>1.电源适配器剩余混料
2.FPC板子受外力断裂
3.资料错误</t>
  </si>
  <si>
    <t>返工全检挑选</t>
  </si>
  <si>
    <t>卷盘1.物料标识，人员宣导培训；2.卷盘槽模式墙纸，减少卷盘时控制器的阻力
，卷盘后进行直流，减少堆积
3.修改资料</t>
  </si>
  <si>
    <t>K25U035</t>
  </si>
  <si>
    <t>HL230C-15W-4000K防潮灯</t>
  </si>
  <si>
    <t>德国1240</t>
  </si>
  <si>
    <t>防潮灯（椭圆）卡扣未到位</t>
  </si>
  <si>
    <t>设计异常</t>
  </si>
  <si>
    <t>修改模具</t>
  </si>
  <si>
    <t>M25N063</t>
  </si>
  <si>
    <t>T70 30W 6500K</t>
  </si>
  <si>
    <t>叶锦楠</t>
  </si>
  <si>
    <t>光通量偏低，标准2400±10%，下限2160，实测2130</t>
  </si>
  <si>
    <t>灯珠功能异常</t>
  </si>
  <si>
    <t>灯珠变更</t>
  </si>
  <si>
    <t>M25N066</t>
  </si>
  <si>
    <t>GU10 FCOB 7W 4000K</t>
  </si>
  <si>
    <t>死灯2pcs，端子虚焊（少锡）脱落</t>
  </si>
  <si>
    <t>端子虚焊（少锡）脱落</t>
  </si>
  <si>
    <t>返工全检测试</t>
  </si>
  <si>
    <t>1.炉温监控（每天炉温曲线记录）地址发夏琛
2.焊锡饱满度（人工目检）
3.焊接推力测试
4.板子必须使用分层静电周转筐</t>
  </si>
  <si>
    <t>M25N067-2
M25N067-3</t>
  </si>
  <si>
    <t>LTC1623IN-20WX3-G1H-Q_PT4523D_6500K</t>
  </si>
  <si>
    <t>20W泡壳易脱落</t>
  </si>
  <si>
    <t>胶量偏少，扭力1.8N不合格：1.设备等离子没有全部把灯罩吹到，2.治具磨损太松</t>
  </si>
  <si>
    <t>更改治具，1小时监测等离子效果</t>
  </si>
  <si>
    <t>A225J011</t>
  </si>
  <si>
    <t>1.灯带中间一节不亮1PCS
2.连接器未组装完成1PCS</t>
  </si>
  <si>
    <t>根因分析：卷盘时速度过快拉扯，与卷盘槽发生摩擦和碰撞导致灯带断裂现象。流出原因分析：员工漏装，漏检。</t>
  </si>
  <si>
    <t>1、卷盘槽增加墙纸减少摩擦
2、卷盘速度降低到20
3.《质量意识培训》
《不良和现场培训》</t>
  </si>
  <si>
    <t>1.SOP变更：卷盘速度由40-50变更为18-22
2.SOP增加要求：在测试时停留3-5秒观察灯带是否有未亮现象，有则挑出。
3.SOP要求员工自检，并要求下工序检查上工序</t>
  </si>
  <si>
    <t>W25D077英国</t>
  </si>
  <si>
    <t>EL027挂脖灯</t>
  </si>
  <si>
    <t>德国1502—英国GB-1</t>
  </si>
  <si>
    <t>王樱</t>
  </si>
  <si>
    <t>灯杆脱落</t>
  </si>
  <si>
    <t>胶未打好，未完全覆盖</t>
  </si>
  <si>
    <t>作业标准及人员技能培训</t>
  </si>
  <si>
    <t>A225J017
A225J018</t>
  </si>
  <si>
    <t>LR481-E-10.5W</t>
  </si>
  <si>
    <t>A225J017遥控器用错4PCS（标贴）
A225J018灯带1.5米彩盒用错4PCS</t>
  </si>
  <si>
    <t>清尾人员未进行核对</t>
  </si>
  <si>
    <t>特采接收（不良更换）</t>
  </si>
  <si>
    <t>1.尾数严格按照生产尾数管理办法规定执行
2.对员工进行《生产尾数管理办法规定》培训
3.生产物料开线前需由专人（班组长、物料员）领取，由IPQC巡检确认后方可流转到对应工位使用并填写尾数记录表</t>
  </si>
  <si>
    <t>ETS 2002</t>
  </si>
  <si>
    <t>玻璃面板与中框分层起翘</t>
  </si>
  <si>
    <t>贴合面玻璃保护膜残留</t>
  </si>
  <si>
    <t>撬玻璃+外观全检</t>
  </si>
  <si>
    <t>SOP增加不良图片，贴合前增加目检要求</t>
  </si>
  <si>
    <t>M25N076-1
（属于订单
M25N076-3）</t>
  </si>
  <si>
    <t>彩盒开裂，订单数量45000pcs，不良比例21%（彩盒料号70020105025）</t>
  </si>
  <si>
    <t>来料检验日期11/11（该订单其他批次未发现该异常，为万兴供应商）本批次为金瑞供应商</t>
  </si>
  <si>
    <t>来料检验人员宣导</t>
  </si>
  <si>
    <t>A125S195+S196+198+199</t>
  </si>
  <si>
    <t>LG175C-150W2-G6</t>
  </si>
  <si>
    <t>木林森客户在我司验货过程发现LG175C-150W2-G6投光灯的玻璃有较透明现象，抽检20PCS发现2PCS</t>
  </si>
  <si>
    <t>玻璃表面布纹来料透光不一致</t>
  </si>
  <si>
    <t>1.与供应商明确一致性要求，玻璃来料检验SIP透明度项增加“纹理透明度一致性”检查
2.SOP增加技术要求：检查玻璃表面纹理透明度一致，新增不良图片</t>
  </si>
  <si>
    <t>A225Z026-Z029</t>
  </si>
  <si>
    <t>DEB1001C-5W3-RGB-G5氛围灯</t>
  </si>
  <si>
    <t>周春艳</t>
  </si>
  <si>
    <t>贾世东</t>
  </si>
  <si>
    <t>1.A225Z028彩盒包错1PCS
2.A225Z028外箱破损严重1PCS
3.A225Z027外箱型号包错用牛皮纸覆盖1PCS
4.A225Z028电池与底板未粘贴双面胶2PCS
5.A225Z029杆子螺纹柱脱离2pcs</t>
  </si>
  <si>
    <t>1.新进员工，作业不熟练，疏忽大意用错
2.周转过程划破
3.该外箱产品多包装一箱，与原箱不匹配，牛皮纸覆盖原信息
4.新进员工，作业不熟练，漏贴
5.胶水用量不足</t>
  </si>
  <si>
    <t>库存吉生产现场排查，未发现异常
更换不良产品或包装</t>
  </si>
  <si>
    <t>1.新员工培训合格后上岗，每月定期培训相关质量标准、要求
2.工艺优化，混包产品，两条线物料分区域放置（物理隔断，避免拿错用错）
3.规范胶水用量及打胶具体作业标准</t>
  </si>
  <si>
    <t>P25V006-1-1</t>
  </si>
  <si>
    <t>花园灯GL047/048</t>
  </si>
  <si>
    <t>灯头易掉落</t>
  </si>
  <si>
    <t>其中两款打胶，其余产品端确认不打胶</t>
  </si>
  <si>
    <t>未打胶其余几款返工打胶</t>
  </si>
  <si>
    <t>更新SOP，灯头均需打胶</t>
  </si>
  <si>
    <t>产品二分司</t>
  </si>
  <si>
    <t>P25V004</t>
  </si>
  <si>
    <t>HL138C-150W</t>
  </si>
  <si>
    <t>防水不过，客户抽检64,7PCS不过</t>
  </si>
  <si>
    <t>该款因闪灯问题，要求组装完成后长时间老化，内部空气受热膨胀，玻璃密封胶未干形成排气孔</t>
  </si>
  <si>
    <t>P25V004及P25V007订单HL138C-150W均需进行返工</t>
  </si>
  <si>
    <t>若需长时间老化需要在打胶前老化或胶水完全固化在进行老化</t>
  </si>
  <si>
    <t>A225J025-1</t>
  </si>
  <si>
    <t>BL212SA-15W2-PIR</t>
  </si>
  <si>
    <t>客验感应功能抽检20pcs，1pcs感应功能失效，灭灯后再次感应不亮</t>
  </si>
  <si>
    <t>感应器插件反导致感应功能失效，校正感应器插件方向后，感应功能恢复正常，过程及成品抽检未发现异常</t>
  </si>
  <si>
    <t>返工全检感应功能</t>
  </si>
  <si>
    <t>电子：1.插件SOP更新，增加感应器插件方向要求说明；
2.人员培训，作业前由班组长培训插件位置号及方向要求，作业过程定时抽查。
组装：1.测试岗位增加感应功能测试工序，产线100%全检
2.组包SOP更新，增加感应功能测试要求</t>
  </si>
  <si>
    <t>A225D042-2</t>
  </si>
  <si>
    <t>LG172C-WL（带三角支架）</t>
  </si>
  <si>
    <t>三角支架上产品标贴起翘</t>
  </si>
  <si>
    <t>标贴材质粘性不足</t>
  </si>
  <si>
    <t>产品经理与业务沟通更换标贴材质，增加粘性</t>
  </si>
  <si>
    <t>产品一分司</t>
  </si>
  <si>
    <t>F625L003  F625L004</t>
  </si>
  <si>
    <t>LB066-SA-2.5W12V</t>
  </si>
  <si>
    <t>中国台湾082</t>
  </si>
  <si>
    <t>在客验过程中发现壳体针脚处开孔过大，导致针脚晃动</t>
  </si>
  <si>
    <t>设计原因，试产及大货均有提出，产品端回复针脚推力＞10N符合安规要求，且MR11因为玻璃杯成型工艺的限制，下面的两个孔很难改小</t>
  </si>
  <si>
    <t>针脚开孔处打UV胶固定</t>
  </si>
  <si>
    <t>因玻璃杯成型工艺限制，开孔很难改小，工艺变更，内部板子上打半透明胶进行固定</t>
  </si>
  <si>
    <t>富沃特科技产品三分司</t>
  </si>
  <si>
    <t>A22D040</t>
  </si>
  <si>
    <t>WL208壁灯</t>
  </si>
  <si>
    <t>内部灯杯发光面与外部玻璃透光区域移位</t>
  </si>
  <si>
    <t>M25A022</t>
  </si>
  <si>
    <t>订单EIW 1006 BR BR，客验共检测80个psc样本的前面板，发现使用螺丝刀难以打开，过大力度会损坏产品插槽（6件*轻微缺陷），但面板玻璃不会脱落</t>
  </si>
  <si>
    <t>天气转冷，PC材料热胀冷缩，因面盖与中框因型状结构不同， 收缩程度略有不同，导致部分产品配合过紧，拆卸略为困难。</t>
  </si>
  <si>
    <t>对本批次880pcs进行面板拆卸全检，有客户反馈现象产品进行维修更换</t>
  </si>
  <si>
    <t>经研发技术评估，面盖四个搭扣，外侧面修模，修进0.15-0.2mm，避免因热胀冷缩导致部分产品配合过紧，拆卸较困难现象。</t>
  </si>
  <si>
    <t>E25Y056-1
E25Y064-B-1</t>
  </si>
  <si>
    <t>ST-LH202-100W3-WF-G1智能控制及传感器</t>
  </si>
  <si>
    <t>标贴起翘，二次重验不合格</t>
  </si>
  <si>
    <t>1.标贴起翘原因：
车间标签黏贴后边角未按压
2.二次重验不良原因：
未按要求进行全部返工，只是返工了每拖上面几层</t>
  </si>
  <si>
    <t>100%按要求执行返工</t>
  </si>
  <si>
    <t>后续订单已跟客户协商激光打印标签信息激光打印</t>
  </si>
  <si>
    <t>F525R002-1</t>
  </si>
  <si>
    <t>LB2101C-8.5W2-GK-G1</t>
  </si>
  <si>
    <t>英国0999</t>
  </si>
  <si>
    <t>王晨</t>
  </si>
  <si>
    <t>订单F625R002  在客验过程中发现4pcs灯不亮</t>
  </si>
  <si>
    <t>发生原因：1pcs端子贴歪，1pcs C3位置少件，1pcs电解电容连锡（电子）
1pcs铆钉松动脱落（组装）
电子：测试仅使用低压通断检测，无带载功率测试，连锡、少件不良无法识别；
组装：铆钉压接设备压力/行程不稳定，导致铆钉松动、脱落
流出原因：
1.产品由手工线转自动线生产，包装前无100%点亮全检，设备按普通球泡调试，无法识别功能不良；
2.规格书功能描述错误模糊“光控功能，每30分钟间隔对环境监测”，生产无判定依据</t>
  </si>
  <si>
    <t>1.电子车间增加带载功率测试，筛除少件、连锡
2.端子孔宽度减小0.3mm 防止偏移
3.组装车间校正设备铆钉压接压力/行程，做工位点检，避免铆钉松动脱落</t>
  </si>
  <si>
    <t>M25A031-1</t>
  </si>
  <si>
    <r>
      <rPr>
        <sz val="10"/>
        <color rgb="FF000000"/>
        <rFont val="黑体"/>
        <charset val="134"/>
      </rPr>
      <t>EIW 1004 BR</t>
    </r>
    <r>
      <rPr>
        <sz val="10"/>
        <color rgb="FF000000"/>
        <rFont val="Arial"/>
        <charset val="134"/>
      </rPr>
      <t>_x000b_</t>
    </r>
  </si>
  <si>
    <t>客验抽测30pcs做单个彩盒跌落（1m/6面），其中2pcs内部电源板L2位置电感脱落</t>
  </si>
  <si>
    <t>1.原选型工字电感仅通过焊锡与绕组/磁芯实现电气连接，无额外机械固定结构，在跌落冲击下，引脚与本体的结合力无法承受瞬时应力，导致引脚从本体脱出。
2.该订单四开产品规格书及合同无相关跌落测试要求，成品及巡检过程未进行相关跌落测试</t>
  </si>
  <si>
    <t>1.本批次1000pcs隔离处理（已隔离），禁止出货；
2.对该批次全部返工增加彩盒防护处理；
3.同结构其他批次抽检跌落，结果合格</t>
  </si>
  <si>
    <t>1.该4开结构产品原L2位置工字电感（料号51030200004图1）变更为骨架电感（料号51030300084图2），骨架电感有骨架支撑，可分散冲击力，引脚被骨架牢牢锁死，可满足跌落测试要求
2.规格书变更：4开产品增加外箱跌落测试要求
3.合同变更：验货合同增加外箱及彩盒跌落要求（业务端提供变更后验货合同）</t>
  </si>
  <si>
    <t>UWC260074</t>
  </si>
  <si>
    <t>BDM8005/8004镜子灯</t>
  </si>
  <si>
    <t>乐愿</t>
  </si>
  <si>
    <t>底座螺丝与螺帽固定不紧</t>
  </si>
  <si>
    <t>螺丝偏短，余量不足</t>
  </si>
  <si>
    <t>目前挑选</t>
  </si>
  <si>
    <t>变更螺丝长度</t>
  </si>
  <si>
    <t>M26A003-1</t>
  </si>
  <si>
    <t>EIW 1006 PT</t>
  </si>
  <si>
    <r>
      <rPr>
        <sz val="10"/>
        <color theme="1"/>
        <rFont val="黑体"/>
        <charset val="134"/>
      </rPr>
      <t>订单号:M26A003-1
产品型号：EIW 1006 PT</t>
    </r>
    <r>
      <rPr>
        <sz val="10"/>
        <color theme="1"/>
        <rFont val="Arial"/>
        <charset val="134"/>
      </rPr>
      <t>_x000b_</t>
    </r>
    <r>
      <rPr>
        <sz val="10"/>
        <color theme="1"/>
        <rFont val="黑体"/>
        <charset val="134"/>
      </rPr>
      <t>批次数量：1400PCS
不良数量： 4pcs
不良问题描述：
1.  1pcs附件包螺丝短缺；
2.  2pcs指示灯偏暗，特定角度开关按钮失效；1pcs开关按钮失效</t>
    </r>
  </si>
  <si>
    <t>1.指示灯偏暗/开关功能失效
经现场拆机分析，指示灯偏暗，开关功能失效均为导光板贴反导致：导光板虽设计有防呆缺口，但正面外观无明显差异，作业过程出现方向识别偏差，导致导光板贴反
a.导光板贴反，指示灯珠顶在导光板非透光位置，光线无法正常导出，且不能完全贴合，造成指示灯偏暗，且特定角度开关失效；
b.因导光板贴反后装配过程受力位移导致开关功能失效
2.附件包少螺丝
包装工位采用称重防错，但现场电子称精度不足，螺丝数量偏差未被及时有效拦截，导致少装流出</t>
  </si>
  <si>
    <t>本批次1400pcs产品全部返工：
1.100%全检附件包螺丝数量
2.100%功能全检：开关导通、指示灯亮度，剔除导光板贴反/位移不良</t>
  </si>
  <si>
    <t>永久措施：
1.更换高精度电子称，装完附件包称重合格后放入指定的物料盒中，严格执行称重报警校验流程，异常时立即核对数量，确保防错有效；
2.导光板正面使用记号笔增加目视识别标记（如图红点标记位置），降低识别偏差
预防措施：
1.对装配、包装、测试岗位标准进行再培训与实操确认，详细讲解本次客验不良现象、原因及后续作业过程注意事项
2.巡检加严导光板、附件包的检查与稽核</t>
  </si>
  <si>
    <t>E26Y001-B</t>
  </si>
  <si>
    <t>PL2803W-45W1P910-312B7F23WA</t>
  </si>
  <si>
    <t>墨西哥245-1</t>
  </si>
  <si>
    <t>1.面板框架短边处有不同程度掉漆现象   2..面板灯背部螺丝扭力测试3PCS，其中一张面板灯6颗螺丝扭力不到0.6N，  3.暗装配件包检查16包，1包少螺丝1颗  4.明装配件包电镀不良比例80%左右</t>
  </si>
  <si>
    <t>1.流水线传送过程摩擦导致
2.规格书及合同无相关要求
3.来料短装
4.来料不良，研发封样也有电镀不良现象</t>
  </si>
  <si>
    <t>掉漆返工，2、3、4让步接收</t>
  </si>
  <si>
    <t>1.产线流水线台面增加缓冲垫防护，夹子增加橡胶防护垫
2.规格书及合同增加相关标准要求，产线管控设备扭矩，制程及成品按要求进行检验
3.供应商改善，产线自检+品质抽检
4.供应商改善，研发重新封样，后续批次来料检验跟踪，不得有电镀不良现象</t>
  </si>
  <si>
    <t>M26A004-1</t>
  </si>
  <si>
    <t>ETW 3001</t>
  </si>
  <si>
    <t>1.APP显示电压
2.PCB版本与检查表不符</t>
  </si>
  <si>
    <t>计量岗位未使用稳压电源进行计量，电压波动偏差导致显示电压偏差</t>
  </si>
  <si>
    <t>使用稳压电源重新计量测试</t>
  </si>
  <si>
    <t>生产采购稳压电源，无稳压电源不得上线生产</t>
  </si>
  <si>
    <t>A126S033</t>
  </si>
  <si>
    <t>周梦婷</t>
  </si>
  <si>
    <t>支架铆钉生锈</t>
  </si>
  <si>
    <t>来料不良，铆钉压铆后表面塑粉有损伤现象</t>
  </si>
  <si>
    <t>本批次让步接收</t>
  </si>
  <si>
    <t>供应商变更铆钉材质</t>
  </si>
  <si>
    <t>A126S052+055-1</t>
  </si>
  <si>
    <t>BL214C-24W2-G1-TDC</t>
  </si>
  <si>
    <r>
      <rPr>
        <sz val="10"/>
        <color theme="1"/>
        <rFont val="黑体"/>
        <charset val="134"/>
      </rPr>
      <t>安装支架毛刺</t>
    </r>
    <r>
      <rPr>
        <sz val="10"/>
        <color theme="1"/>
        <rFont val="Arial"/>
        <charset val="134"/>
      </rPr>
      <t> </t>
    </r>
    <r>
      <rPr>
        <sz val="10"/>
        <color theme="1"/>
        <rFont val="黑体"/>
        <charset val="134"/>
      </rPr>
      <t>100%；PCB</t>
    </r>
    <r>
      <rPr>
        <sz val="10"/>
        <color theme="1"/>
        <rFont val="Arial"/>
        <charset val="134"/>
      </rPr>
      <t> </t>
    </r>
    <r>
      <rPr>
        <sz val="10"/>
        <color theme="1"/>
        <rFont val="宋体"/>
        <charset val="134"/>
      </rPr>
      <t>无丝印版本号</t>
    </r>
    <r>
      <rPr>
        <sz val="10"/>
        <color theme="1"/>
        <rFont val="黑体"/>
        <charset val="134"/>
      </rPr>
      <t>；实际安装螺丝规格与TDS不符；产品克重与TDS不符</t>
    </r>
  </si>
  <si>
    <t>1.毛刺供应商来料不良
2.PCB未设计丝印版本号
3.研发未客户要求配置螺丝规格
4.客户增加电源盒后未与客户沟通同步更新TDS资料</t>
  </si>
  <si>
    <t>毛刺与螺丝返工处理</t>
  </si>
  <si>
    <r>
      <rPr>
        <sz val="10"/>
        <color theme="1"/>
        <rFont val="黑体"/>
        <charset val="134"/>
      </rPr>
      <t>1.毛刺供应商改善
2.PCB无丝印版本号：PCB研发设计图纸未添加版本号丝印设计；
3.安装螺丝规格与TDS不符：研发设计未按客户要求适配安装螺丝；
4.实际产品克重超TDS</t>
    </r>
    <r>
      <rPr>
        <sz val="10"/>
        <color theme="1"/>
        <rFont val="Arial"/>
        <charset val="134"/>
      </rPr>
      <t> </t>
    </r>
    <r>
      <rPr>
        <sz val="10"/>
        <color theme="1"/>
        <rFont val="黑体"/>
        <charset val="134"/>
      </rPr>
      <t>上限：按客户要求增加电源盒后，未及时同步变更提供给客户的TDS资料</t>
    </r>
  </si>
  <si>
    <t>E26Y005</t>
  </si>
  <si>
    <t>PL2803W-6
5W1P910-6
12B10P25W
A</t>
  </si>
  <si>
    <t>刘芳菲</t>
  </si>
  <si>
    <t>1.100V低压老化1小时后炸驱动（10个炸5个）  2.10CM 30次跌落后边角变形  3.螺丝扭力测试整灯3PCS，其中1PC有9颗螺丝扭力不到0.6N 进线端螺丝测试6PCS，只有1PC达到0.2N  4.一个灯功率异常（点亮初始功率75W，一分钟后灯不亮，重新点亮发现有死灯珠） 5.点亮测试36PCS,其中一个整灯发光不良，有光斑现象</t>
  </si>
  <si>
    <t>1.电子设计问题，生产首件一发现该问题，已反馈业务与产品端，按127V测试无异常进行生产;
2.无跌落要求
3.无扭力要求
4.
5.
炸驱动业务40%、产品30%，研发30%</t>
  </si>
  <si>
    <t>返工更换驱动</t>
  </si>
  <si>
    <t>1.驱动变更</t>
  </si>
  <si>
    <t>E26Y008</t>
  </si>
  <si>
    <t>PL2803W-4
5W1P910-6
6B7P23WA</t>
  </si>
  <si>
    <t>1.背板有未装到位、歪斜现象，抽20pcs有3pcs不良（15%）
2.2pcs功率低，要求45W，实测23W</t>
  </si>
  <si>
    <t>1.自动线装配过程震动背板位移
2.FPC软基板用错</t>
  </si>
  <si>
    <t>K26M005</t>
  </si>
  <si>
    <t>CE2186C-30W2-D300-G</t>
  </si>
  <si>
    <t>德国503</t>
  </si>
  <si>
    <t>马龑龑</t>
  </si>
  <si>
    <t>周利君</t>
  </si>
  <si>
    <t>（1）产品点亮后，面板上有明显黑色阴影，不合格比例：100%，要求：100%全部返工
（2）产品点亮后，面板上有明显白色光斑不合格比例：30%，要求：100%全部返工</t>
  </si>
  <si>
    <t>反光纸、导光板、扩散板方向错（均需区分光面与磨砂面），无SOP作业</t>
  </si>
  <si>
    <t>F226Z002</t>
  </si>
  <si>
    <t>R7S J78 2700K</t>
  </si>
  <si>
    <t>中国963</t>
  </si>
  <si>
    <t>徐静</t>
  </si>
  <si>
    <t>1、抽检80pcs  闪灯1PCS；死灯1PCS；
2、R7S灯罩与灯脚有脱落风险，轻轻一拨就会脱开，抽检80pcs，发现8pcs
3、中盒印刷位置错误，中盒空间过大。 
4、外形标贴上外箱尺寸印刷错误。</t>
  </si>
  <si>
    <t>1.闪灯：电感内部引出铜线与引脚衔接处焊点虚焊，接触导通不稳，导致闪灯
2.死灯，内部连接线被压断导致短路芯片烧毁
3.灯脚松动：胶未干验货
4.中盒印刷位置错误：工艺单要求印刷在盒盖正中位置，实际印刷正唛，产品装入中盒后空间过大未反馈（印刷位置业务确认OK）
5.外箱标贴尺寸错误，与BOM、实际不一致；（工艺单资料错误）
BOM是32*18.5*29.5
实测：32*19*30
工艺单标贴印刷尺寸：36*28*30</t>
  </si>
  <si>
    <t>返工点亮测试，胶水72小时完全固化后验证OK</t>
  </si>
  <si>
    <t>连接线压断：更改缩短连接线材长度，优化布线路径，避免多余连接线装配过程受压断裂</t>
  </si>
  <si>
    <t>R26X0119-2</t>
  </si>
  <si>
    <t>HL135C-200W</t>
  </si>
  <si>
    <t>老化掉功率，抽检比例约25%</t>
  </si>
  <si>
    <t>研发分析部分产品IC芯片异常</t>
  </si>
  <si>
    <t>全检挑选</t>
  </si>
  <si>
    <t>委外供应商</t>
  </si>
  <si>
    <t>数量</t>
  </si>
  <si>
    <t>不良率</t>
  </si>
  <si>
    <t>F24A002-6 F23A012-6 F23A009-6</t>
  </si>
  <si>
    <t>R球泡</t>
  </si>
  <si>
    <t>俄罗斯004</t>
  </si>
  <si>
    <t>安富</t>
  </si>
  <si>
    <t>订单号：F24A002-6 F23A012-6 F23A009-6
  灯泡第一次点亮时就不工作，客户方分析是由于焊锡不良造成的，不良比例较大，客户要求全额索赔（73436.44元）。</t>
  </si>
  <si>
    <t>5%-12%</t>
  </si>
  <si>
    <t>1、R球泡LN端子起翘导致产品供电异常故出现无法点亮现象
2、端子起翘原因为：端子焊盘锡量偏少，锡膏印刷钢网厚度偏薄</t>
  </si>
  <si>
    <t>委外安富等供应商，目前已倒闭，客诉金额工业承担</t>
  </si>
  <si>
    <t>产品六分司</t>
  </si>
  <si>
    <t>A125S224-1</t>
  </si>
  <si>
    <t>MR16 5W 4000K</t>
  </si>
  <si>
    <t>佳昊</t>
  </si>
  <si>
    <t>A125S224-1订单MR16 5W 4000K，3000pcs，客验发现2pcs灯杯不亮</t>
  </si>
  <si>
    <t>1pcs连锡短路电阻损坏
1pcs内部电源板贴红标签，无IC芯片</t>
  </si>
  <si>
    <t>安排光源11线返工点亮测试，返工不良共计25pcs，不良明细如下：
15pcs贴片电容裂，2pcs电解电容用错（2.7vf400v用错为3.3vf）,2pcs芯片连锡导致芯片坏，6pcs灯珠裂</t>
  </si>
  <si>
    <t>L24Y024</t>
  </si>
  <si>
    <t>LC2121W-5W</t>
  </si>
  <si>
    <t>墨西哥520</t>
  </si>
  <si>
    <t>订单:L24Y024-1 
型号:LC2121W-5W
订单数量：37910pcs
客户反馈不良数量：200pcs
客户寄回不良数量：5pcs
问题描述：输入接触不良，灯不亮</t>
  </si>
  <si>
    <t>打点机设备运行过程气压不稳定或钢针磨损，凹点深度不够，输入线接触不良，导致接触不良灯不亮。</t>
  </si>
  <si>
    <t>确认不良数量，赔货处理</t>
  </si>
  <si>
    <t>供应商已倒闭</t>
  </si>
  <si>
    <t>G45-8W-3000K-E27</t>
  </si>
  <si>
    <t>南通瑞特</t>
  </si>
  <si>
    <t>订单:W25M175-2
型号:G45-8W-3000K-E27
客户货号：305-727
订单数量：3000pcs
问题描述：客诉反馈有混灯现象，G45-8W-3000K-E27产品混入G45-4.9W-4000K-E14产品（客户检验305-727款时，发现305-727款彩盒里面装的是305-822的产品）</t>
  </si>
  <si>
    <t>经查该款产品于2025年12月23日完工并完成出货检验，检验留底图片无异常，该款混灯应为个别尾数维修后未经过检验直接包装导致混灯</t>
  </si>
  <si>
    <t>更换正确产品</t>
  </si>
  <si>
    <t>纠正措施：1.维修员修复完成后需填写好维修记录表，如：维修问题点、数量、班组等；
2.班组长拿回维修品后，必须检验确认产品功性能及外观合格后才能流转下到工序；
3.生产小组对所补尾数数量及所有包材类需再次确认信息合同订单BOM一致性
预防措施：1.新员工培训合格后上岗，包含但不限于产品参数如色温、功率、灯头种类（E27/E14等），并定期组织质量基础知识及以质量意识相关培训，避免低级错误发生；
2.尾数单独登记报检，FQC人员核对尾数数量，并执行全检或在正常抽样水平上在加严一级进行检验。</t>
  </si>
  <si>
    <t>类别</t>
  </si>
  <si>
    <t>代码</t>
  </si>
  <si>
    <t>缺陷等级</t>
  </si>
  <si>
    <t>缺陷描述</t>
  </si>
  <si>
    <t>M/C</t>
  </si>
  <si>
    <t>缺少附件</t>
  </si>
  <si>
    <t>m/M</t>
  </si>
  <si>
    <t>划伤</t>
  </si>
  <si>
    <t>M</t>
  </si>
  <si>
    <t>漏打螺丝</t>
  </si>
  <si>
    <t>功率超标</t>
  </si>
  <si>
    <t>C</t>
  </si>
  <si>
    <t>内配线芯裸露/破损</t>
  </si>
  <si>
    <t>SMT、DIP</t>
  </si>
  <si>
    <t>图纸丝印错误/缺失</t>
  </si>
  <si>
    <t>条码问题</t>
  </si>
  <si>
    <t>脏污</t>
  </si>
  <si>
    <t>漏装部件</t>
  </si>
  <si>
    <t>异响</t>
  </si>
  <si>
    <t>电源线拉力异常</t>
  </si>
  <si>
    <t>实物丝印错误/缺失</t>
  </si>
  <si>
    <t>包材破损</t>
  </si>
  <si>
    <t>m</t>
  </si>
  <si>
    <t>注塑问题（缩水、料花、流纹、杂点、模印、缺胶、气纹等）</t>
  </si>
  <si>
    <t>塑胶异物</t>
  </si>
  <si>
    <t>不通电</t>
  </si>
  <si>
    <t>关键元器件用错/参数规格问题</t>
  </si>
  <si>
    <t>焊盘问题</t>
  </si>
  <si>
    <t>包材脏污、褶皱、水渍</t>
  </si>
  <si>
    <t>变形</t>
  </si>
  <si>
    <t>金属异物</t>
  </si>
  <si>
    <t>灯不亮</t>
  </si>
  <si>
    <t>电气安全问题（耐压、泄露、接地，爬电距离、电气间隙）</t>
  </si>
  <si>
    <t>测试不过</t>
  </si>
  <si>
    <t>包装方式有误</t>
  </si>
  <si>
    <t>飞边</t>
  </si>
  <si>
    <t>可视部件有污物/黑点</t>
  </si>
  <si>
    <t>灯异常闪烁</t>
  </si>
  <si>
    <t>锋利点</t>
  </si>
  <si>
    <t>开箱异味</t>
  </si>
  <si>
    <t>色差</t>
  </si>
  <si>
    <t>螺钉未锁到位</t>
  </si>
  <si>
    <t>光参数不符</t>
  </si>
  <si>
    <t>缺少安规标志、标语</t>
  </si>
  <si>
    <t>漏贴贴纸</t>
  </si>
  <si>
    <t>部件损坏</t>
  </si>
  <si>
    <t>内部件装配不良</t>
  </si>
  <si>
    <t>接触不良（电源线/线路连接）</t>
  </si>
  <si>
    <t>EMC测试不过</t>
  </si>
  <si>
    <t>包材内容与资料不符</t>
  </si>
  <si>
    <t>五金件变形、凸包</t>
  </si>
  <si>
    <t>零部件用错</t>
  </si>
  <si>
    <t>开关、按键、旋钮失灵（功能性）</t>
  </si>
  <si>
    <t>IP等级不过</t>
  </si>
  <si>
    <t>其它SMT&amp;DIP</t>
  </si>
  <si>
    <t>粘贴/覆膜不良</t>
  </si>
  <si>
    <t>五金件脱焊</t>
  </si>
  <si>
    <t>布线不良、夹线</t>
  </si>
  <si>
    <t>开关、按键、旋钮卡涩/卡死</t>
  </si>
  <si>
    <t>IK等级不过</t>
  </si>
  <si>
    <t>包材印刷不良</t>
  </si>
  <si>
    <t>五金件氧化/生锈/砂眼</t>
  </si>
  <si>
    <t>配合干涉</t>
  </si>
  <si>
    <t>包材/配件用错</t>
  </si>
  <si>
    <t>五金件涂层脱落、喷漆/电镀等不良</t>
  </si>
  <si>
    <t>反光罩不正/过大过小</t>
  </si>
  <si>
    <t>其它包装</t>
  </si>
  <si>
    <t>塑胶件喷漆/电镀不良</t>
  </si>
  <si>
    <t>程序错误/乱码</t>
  </si>
  <si>
    <t>其它安规</t>
  </si>
  <si>
    <t>配合间隙</t>
  </si>
  <si>
    <t>其它内部</t>
  </si>
  <si>
    <t>显示异常</t>
  </si>
  <si>
    <t>配合台阶</t>
  </si>
  <si>
    <t>感应开关失效</t>
  </si>
  <si>
    <t>镭雕、烫金、丝印不良</t>
  </si>
  <si>
    <t>夹膜</t>
  </si>
  <si>
    <t>溢胶</t>
  </si>
  <si>
    <t>头发</t>
  </si>
  <si>
    <t>血渍</t>
  </si>
  <si>
    <t>其它外观</t>
  </si>
  <si>
    <t>其它功能</t>
  </si>
  <si>
    <t>问题分类</t>
  </si>
  <si>
    <t>发现环节</t>
  </si>
  <si>
    <t>试产</t>
  </si>
  <si>
    <t>原因分类</t>
  </si>
  <si>
    <t>技术质量部</t>
  </si>
  <si>
    <t>来料</t>
  </si>
  <si>
    <t>不涉及</t>
  </si>
  <si>
    <t>粘贴为值</t>
  </si>
  <si>
    <t>组装困难</t>
  </si>
  <si>
    <t>转置</t>
  </si>
  <si>
    <t>外观配合</t>
  </si>
  <si>
    <t>PCB丝印问题</t>
  </si>
  <si>
    <t>BOM错误/漏挂/多挂</t>
  </si>
  <si>
    <t>实物与资料不符</t>
  </si>
  <si>
    <t>拼板问题</t>
  </si>
  <si>
    <t>优化建议</t>
  </si>
  <si>
    <t>贴片干涉</t>
  </si>
  <si>
    <t>贴片制程</t>
  </si>
  <si>
    <t>注塑缺陷</t>
  </si>
  <si>
    <t>测试问题</t>
  </si>
  <si>
    <t>影响插件</t>
  </si>
  <si>
    <t>老化不良</t>
  </si>
  <si>
    <t>温升过高</t>
  </si>
  <si>
    <t>需求变更</t>
  </si>
  <si>
    <t>装配不良</t>
  </si>
  <si>
    <t>克服生产</t>
  </si>
  <si>
    <t>未回复</t>
  </si>
  <si>
    <t>设计评审</t>
  </si>
  <si>
    <t>SMT</t>
  </si>
  <si>
    <t>计划物流组</t>
  </si>
  <si>
    <t>技术支持组</t>
  </si>
  <si>
    <t>五金件</t>
  </si>
  <si>
    <t>手板验证</t>
  </si>
  <si>
    <t>DIP</t>
  </si>
  <si>
    <t>质量管理组</t>
  </si>
  <si>
    <t>富沃特国贸</t>
  </si>
  <si>
    <t>注塑件</t>
  </si>
  <si>
    <t>终样测试</t>
  </si>
  <si>
    <t>成品组装</t>
  </si>
  <si>
    <t>快仓科技司</t>
  </si>
  <si>
    <t>电子料</t>
  </si>
  <si>
    <t>可靠性验证</t>
  </si>
  <si>
    <t>测试</t>
  </si>
  <si>
    <t>机电料</t>
  </si>
  <si>
    <t>FQC抽检</t>
  </si>
  <si>
    <t>QC检验</t>
  </si>
  <si>
    <t>包材料</t>
  </si>
  <si>
    <t>IPQC巡检</t>
  </si>
  <si>
    <t>量产</t>
  </si>
  <si>
    <t>安规料</t>
  </si>
  <si>
    <t>硅胶/橡胶</t>
  </si>
  <si>
    <t>软件设计</t>
  </si>
  <si>
    <t>辅料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</si>
</sst>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d/mmm;@"/>
    <numFmt numFmtId="178" formatCode="yyyy&quot;年&quot;m&quot;月&quot;d&quot;日&quot;;@"/>
    <numFmt numFmtId="179" formatCode="0.00_);[Red]\(0.00\)"/>
  </numFmts>
  <fonts count="43">
    <font>
      <sz val="11"/>
      <color theme="1"/>
      <name val="宋体"/>
      <charset val="134"/>
      <scheme val="minor"/>
    </font>
    <font>
      <sz val="10"/>
      <color theme="1"/>
      <name val="宋体"/>
      <charset val="134"/>
      <scheme val="minor"/>
    </font>
    <font>
      <b/>
      <sz val="12"/>
      <color theme="1"/>
      <name val="宋体"/>
      <charset val="134"/>
      <scheme val="minor"/>
    </font>
    <font>
      <sz val="11"/>
      <color theme="1"/>
      <name val="黑体"/>
      <charset val="134"/>
    </font>
    <font>
      <b/>
      <sz val="10"/>
      <color indexed="8"/>
      <name val="黑体"/>
      <charset val="134"/>
    </font>
    <font>
      <b/>
      <sz val="10"/>
      <name val="黑体"/>
      <charset val="134"/>
    </font>
    <font>
      <sz val="10"/>
      <color theme="1"/>
      <name val="黑体"/>
      <charset val="134"/>
    </font>
    <font>
      <sz val="10"/>
      <color indexed="8"/>
      <name val="黑体"/>
      <charset val="134"/>
    </font>
    <font>
      <sz val="10"/>
      <color rgb="FF000000"/>
      <name val="黑体"/>
      <charset val="134"/>
    </font>
    <font>
      <sz val="9"/>
      <color rgb="FF333333"/>
      <name val="Helvetica"/>
      <charset val="134"/>
    </font>
    <font>
      <sz val="9"/>
      <color theme="1"/>
      <name val="Microsoft YaHei"/>
      <charset val="134"/>
    </font>
    <font>
      <sz val="10"/>
      <color rgb="FF000000"/>
      <name val="Microsoft YaHei"/>
      <charset val="134"/>
    </font>
    <font>
      <sz val="9"/>
      <color rgb="FF000000"/>
      <name val="Microsoft YaHei"/>
      <charset val="134"/>
    </font>
    <font>
      <sz val="12"/>
      <color rgb="FF333333"/>
      <name val="微软雅黑"/>
      <charset val="134"/>
    </font>
    <font>
      <sz val="10.5"/>
      <color rgb="FF333333"/>
      <name val="Arial"/>
      <charset val="134"/>
    </font>
    <font>
      <sz val="10.5"/>
      <color rgb="FF333333"/>
      <name val="宋体"/>
      <charset val="134"/>
    </font>
    <font>
      <sz val="9"/>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ahoma"/>
      <charset val="134"/>
    </font>
    <font>
      <sz val="10"/>
      <color theme="1"/>
      <name val="Arial"/>
      <charset val="134"/>
    </font>
    <font>
      <sz val="10"/>
      <color rgb="FF000000"/>
      <name val="Arial"/>
      <charset val="134"/>
    </font>
    <font>
      <sz val="10"/>
      <color rgb="FFFF0000"/>
      <name val="黑体"/>
      <charset val="134"/>
    </font>
    <font>
      <sz val="10"/>
      <color theme="1"/>
      <name val="宋体"/>
      <charset val="134"/>
    </font>
    <font>
      <b/>
      <sz val="9"/>
      <name val="宋体"/>
      <charset val="134"/>
    </font>
    <font>
      <sz val="9"/>
      <name val="宋体"/>
      <charset val="134"/>
    </font>
  </fonts>
  <fills count="42">
    <fill>
      <patternFill patternType="none"/>
    </fill>
    <fill>
      <patternFill patternType="gray125"/>
    </fill>
    <fill>
      <patternFill patternType="solid">
        <fgColor rgb="FF7030A0"/>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9" tint="0.599993896298105"/>
        <bgColor indexed="64"/>
      </patternFill>
    </fill>
    <fill>
      <patternFill patternType="solid">
        <fgColor theme="9" tint="-0.249977111117893"/>
        <bgColor indexed="64"/>
      </patternFill>
    </fill>
    <fill>
      <patternFill patternType="solid">
        <fgColor theme="9" tint="0.399395733512375"/>
        <bgColor indexed="64"/>
      </patternFill>
    </fill>
    <fill>
      <patternFill patternType="solid">
        <fgColor theme="9" tint="0.399426252021851"/>
        <bgColor indexed="64"/>
      </patternFill>
    </fill>
    <fill>
      <patternFill patternType="solid">
        <fgColor theme="0" tint="-0.14966277047029"/>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diagonal/>
    </border>
    <border>
      <left style="thin">
        <color theme="4" tint="0.399731437116611"/>
      </left>
      <right/>
      <top style="thin">
        <color auto="1"/>
      </top>
      <bottom style="thin">
        <color theme="4" tint="0.399731437116611"/>
      </bottom>
      <diagonal/>
    </border>
    <border>
      <left style="thin">
        <color auto="1"/>
      </left>
      <right/>
      <top style="thin">
        <color auto="1"/>
      </top>
      <bottom style="thin">
        <color theme="4" tint="0.399731437116611"/>
      </bottom>
      <diagonal/>
    </border>
    <border>
      <left style="thin">
        <color auto="1"/>
      </left>
      <right/>
      <top/>
      <bottom/>
      <diagonal/>
    </border>
    <border>
      <left style="thin">
        <color auto="1"/>
      </left>
      <right/>
      <top style="thin">
        <color auto="1"/>
      </top>
      <bottom/>
      <diagonal/>
    </border>
    <border>
      <left style="thin">
        <color auto="1"/>
      </left>
      <right/>
      <top style="thin">
        <color auto="1"/>
      </top>
      <bottom style="thin">
        <color theme="4" tint="0.39957884456923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2" borderId="1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2" applyNumberFormat="0" applyFill="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4" fillId="0" borderId="0" applyNumberFormat="0" applyFill="0" applyBorder="0" applyAlignment="0" applyProtection="0">
      <alignment vertical="center"/>
    </xf>
    <xf numFmtId="0" fontId="25" fillId="13" borderId="14" applyNumberFormat="0" applyAlignment="0" applyProtection="0">
      <alignment vertical="center"/>
    </xf>
    <xf numFmtId="0" fontId="26" fillId="14" borderId="15" applyNumberFormat="0" applyAlignment="0" applyProtection="0">
      <alignment vertical="center"/>
    </xf>
    <xf numFmtId="0" fontId="27" fillId="14" borderId="14" applyNumberFormat="0" applyAlignment="0" applyProtection="0">
      <alignment vertical="center"/>
    </xf>
    <xf numFmtId="0" fontId="28" fillId="15" borderId="16" applyNumberFormat="0" applyAlignment="0" applyProtection="0">
      <alignment vertical="center"/>
    </xf>
    <xf numFmtId="0" fontId="29" fillId="0" borderId="17" applyNumberFormat="0" applyFill="0" applyAlignment="0" applyProtection="0">
      <alignment vertical="center"/>
    </xf>
    <xf numFmtId="0" fontId="30" fillId="0" borderId="18" applyNumberFormat="0" applyFill="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5" fillId="40" borderId="0" applyNumberFormat="0" applyBorder="0" applyAlignment="0" applyProtection="0">
      <alignment vertical="center"/>
    </xf>
    <xf numFmtId="0" fontId="35" fillId="6" borderId="0" applyNumberFormat="0" applyBorder="0" applyAlignment="0" applyProtection="0">
      <alignment vertical="center"/>
    </xf>
    <xf numFmtId="0" fontId="34" fillId="41" borderId="0" applyNumberFormat="0" applyBorder="0" applyAlignment="0" applyProtection="0">
      <alignment vertical="center"/>
    </xf>
    <xf numFmtId="0" fontId="0" fillId="0" borderId="0">
      <alignment vertical="center"/>
    </xf>
    <xf numFmtId="0" fontId="36" fillId="0" borderId="0"/>
    <xf numFmtId="176" fontId="0" fillId="0" borderId="0"/>
    <xf numFmtId="0" fontId="0" fillId="0" borderId="0">
      <alignment vertical="center"/>
    </xf>
    <xf numFmtId="0" fontId="0" fillId="0" borderId="0">
      <alignment vertical="center"/>
    </xf>
  </cellStyleXfs>
  <cellXfs count="83">
    <xf numFmtId="0" fontId="0" fillId="0" borderId="0" xfId="0">
      <alignment vertical="center"/>
    </xf>
    <xf numFmtId="0" fontId="0" fillId="2" borderId="1" xfId="0" applyFill="1" applyBorder="1">
      <alignment vertical="center"/>
    </xf>
    <xf numFmtId="0" fontId="0" fillId="2" borderId="1" xfId="0" applyFill="1" applyBorder="1" applyAlignment="1">
      <alignment horizontal="center" vertical="center"/>
    </xf>
    <xf numFmtId="0" fontId="0" fillId="2" borderId="2" xfId="0" applyFill="1" applyBorder="1">
      <alignment vertical="center"/>
    </xf>
    <xf numFmtId="0" fontId="0" fillId="3" borderId="0" xfId="0" applyFill="1">
      <alignment vertical="center"/>
    </xf>
    <xf numFmtId="177" fontId="0" fillId="3" borderId="0" xfId="0" applyNumberFormat="1" applyFill="1">
      <alignment vertical="center"/>
    </xf>
    <xf numFmtId="0" fontId="0" fillId="0" borderId="1" xfId="0" applyBorder="1">
      <alignment vertical="center"/>
    </xf>
    <xf numFmtId="177" fontId="1" fillId="0" borderId="1" xfId="0" applyNumberFormat="1" applyFont="1" applyBorder="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2" fillId="4" borderId="1" xfId="0" applyFont="1" applyFill="1" applyBorder="1" applyAlignment="1">
      <alignment horizontal="center" vertical="center"/>
    </xf>
    <xf numFmtId="43" fontId="1" fillId="5" borderId="1" xfId="1" applyFont="1" applyFill="1" applyBorder="1" applyAlignment="1">
      <alignment horizontal="center" vertical="center"/>
    </xf>
    <xf numFmtId="0" fontId="1" fillId="0" borderId="1" xfId="0" applyFont="1" applyBorder="1" applyAlignment="1">
      <alignment horizontal="center" vertical="center"/>
    </xf>
    <xf numFmtId="43" fontId="1" fillId="6" borderId="1" xfId="1" applyFont="1" applyFill="1" applyBorder="1" applyAlignment="1">
      <alignment horizontal="center" vertical="center"/>
    </xf>
    <xf numFmtId="43" fontId="1" fillId="7" borderId="1" xfId="1" applyFont="1" applyFill="1" applyBorder="1" applyAlignment="1">
      <alignment horizontal="center" vertical="center"/>
    </xf>
    <xf numFmtId="0" fontId="1" fillId="0" borderId="3" xfId="0" applyFont="1" applyBorder="1" applyAlignment="1">
      <alignment horizontal="center" vertical="center"/>
    </xf>
    <xf numFmtId="43" fontId="1" fillId="2" borderId="1" xfId="1" applyFont="1" applyFill="1" applyBorder="1" applyAlignment="1">
      <alignment horizontal="center" vertical="center"/>
    </xf>
    <xf numFmtId="43" fontId="1" fillId="3" borderId="4" xfId="1" applyFont="1" applyFill="1" applyBorder="1" applyAlignment="1">
      <alignment horizontal="center" vertical="center"/>
    </xf>
    <xf numFmtId="177" fontId="1" fillId="5" borderId="1" xfId="0" applyNumberFormat="1" applyFont="1"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43" fontId="1" fillId="3" borderId="0" xfId="1" applyFont="1" applyFill="1" applyBorder="1" applyAlignment="1">
      <alignment horizontal="center" vertical="center"/>
    </xf>
    <xf numFmtId="43" fontId="1" fillId="0" borderId="0" xfId="1" applyFont="1" applyAlignment="1">
      <alignment horizontal="center" vertical="center"/>
    </xf>
    <xf numFmtId="0" fontId="1" fillId="0" borderId="0" xfId="0" applyFont="1" applyAlignment="1">
      <alignment horizontal="center" vertical="center"/>
    </xf>
    <xf numFmtId="177" fontId="1" fillId="0" borderId="0" xfId="0" applyNumberFormat="1" applyFont="1" applyAlignment="1">
      <alignment horizontal="left" vertical="center"/>
    </xf>
    <xf numFmtId="43" fontId="1" fillId="0" borderId="0" xfId="1" applyFont="1" applyFill="1" applyBorder="1" applyAlignment="1">
      <alignment vertical="center"/>
    </xf>
    <xf numFmtId="0" fontId="3" fillId="0" borderId="0" xfId="0" applyFont="1" applyAlignment="1" applyProtection="1">
      <alignment horizontal="center" vertical="center"/>
      <protection locked="0"/>
    </xf>
    <xf numFmtId="0" fontId="3" fillId="0" borderId="0" xfId="0" applyFont="1" applyAlignment="1">
      <alignment horizontal="center" vertical="center"/>
    </xf>
    <xf numFmtId="0" fontId="4"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14" fontId="6" fillId="0" borderId="1" xfId="0" applyNumberFormat="1" applyFont="1" applyBorder="1" applyAlignment="1">
      <alignment horizontal="center" vertical="center" wrapText="1"/>
    </xf>
    <xf numFmtId="0" fontId="7" fillId="10" borderId="1" xfId="0" applyFont="1" applyFill="1" applyBorder="1" applyAlignment="1">
      <alignment horizontal="center" vertical="center" wrapText="1"/>
    </xf>
    <xf numFmtId="178" fontId="7" fillId="10"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9" fontId="6" fillId="0" borderId="1" xfId="0" applyNumberFormat="1" applyFont="1" applyBorder="1" applyAlignment="1">
      <alignment horizontal="center" vertical="center" wrapText="1"/>
    </xf>
    <xf numFmtId="10" fontId="6" fillId="0" borderId="1" xfId="0" applyNumberFormat="1" applyFont="1" applyBorder="1" applyAlignment="1">
      <alignment horizontal="center" vertical="center" wrapText="1"/>
    </xf>
    <xf numFmtId="0" fontId="0" fillId="0" borderId="0" xfId="0" applyAlignment="1">
      <alignment vertical="center" wrapText="1"/>
    </xf>
    <xf numFmtId="0" fontId="9" fillId="0" borderId="0" xfId="0" applyFont="1">
      <alignment vertical="center"/>
    </xf>
    <xf numFmtId="0" fontId="6" fillId="0" borderId="0" xfId="0" applyFont="1" applyAlignment="1">
      <alignment horizontal="center" vertical="center" wrapText="1"/>
    </xf>
    <xf numFmtId="0" fontId="3" fillId="0" borderId="0" xfId="0" applyFont="1" applyAlignment="1" applyProtection="1">
      <alignment horizontal="center" vertical="center" wrapText="1"/>
      <protection locked="0"/>
    </xf>
    <xf numFmtId="14" fontId="6" fillId="0" borderId="5" xfId="0" applyNumberFormat="1" applyFont="1" applyBorder="1" applyAlignment="1">
      <alignment horizontal="center" vertical="center" wrapText="1"/>
    </xf>
    <xf numFmtId="0" fontId="7"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0" fillId="0" borderId="0" xfId="0" applyFont="1">
      <alignment vertical="center"/>
    </xf>
    <xf numFmtId="0" fontId="11" fillId="0" borderId="1" xfId="0" applyFont="1" applyBorder="1" applyAlignment="1">
      <alignment vertical="center" wrapText="1"/>
    </xf>
    <xf numFmtId="0" fontId="11" fillId="0" borderId="0" xfId="0" applyFont="1" applyAlignment="1">
      <alignment vertical="center" wrapText="1"/>
    </xf>
    <xf numFmtId="0" fontId="12" fillId="0" borderId="1" xfId="0" applyFont="1" applyBorder="1">
      <alignment vertical="center"/>
    </xf>
    <xf numFmtId="0" fontId="12" fillId="0" borderId="1" xfId="0" applyFont="1" applyBorder="1" applyAlignment="1">
      <alignment horizontal="center" vertical="center"/>
    </xf>
    <xf numFmtId="0" fontId="12" fillId="0" borderId="0" xfId="0" applyFont="1">
      <alignment vertical="center"/>
    </xf>
    <xf numFmtId="0" fontId="13" fillId="0" borderId="0" xfId="0" applyFont="1" applyAlignment="1">
      <alignment horizontal="center" vertical="center"/>
    </xf>
    <xf numFmtId="14" fontId="12" fillId="0" borderId="0" xfId="0" applyNumberFormat="1" applyFont="1">
      <alignment vertical="center"/>
    </xf>
    <xf numFmtId="0" fontId="14" fillId="0" borderId="0" xfId="0" applyFont="1">
      <alignment vertical="center"/>
    </xf>
    <xf numFmtId="0" fontId="15" fillId="0" borderId="0" xfId="0" applyFont="1" applyAlignment="1">
      <alignment vertical="center" wrapText="1"/>
    </xf>
    <xf numFmtId="0" fontId="14" fillId="0" borderId="0" xfId="0" applyFont="1" applyAlignment="1">
      <alignment vertical="center" wrapText="1"/>
    </xf>
    <xf numFmtId="0" fontId="14" fillId="0" borderId="1" xfId="0" applyFont="1" applyBorder="1">
      <alignment vertical="center"/>
    </xf>
    <xf numFmtId="9" fontId="6"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14" fontId="3" fillId="0" borderId="0" xfId="0" applyNumberFormat="1" applyFont="1" applyAlignment="1" applyProtection="1">
      <alignment horizontal="center" vertical="center"/>
      <protection locked="0"/>
    </xf>
    <xf numFmtId="179" fontId="3" fillId="0" borderId="0" xfId="0" applyNumberFormat="1" applyFont="1" applyAlignment="1" applyProtection="1">
      <alignment horizontal="center" vertical="center"/>
      <protection locked="0"/>
    </xf>
    <xf numFmtId="14" fontId="4" fillId="8" borderId="1" xfId="0" applyNumberFormat="1" applyFont="1" applyFill="1" applyBorder="1" applyAlignment="1">
      <alignment horizontal="center" vertical="center" wrapText="1"/>
    </xf>
    <xf numFmtId="0" fontId="4" fillId="8" borderId="7" xfId="0" applyFont="1" applyFill="1" applyBorder="1" applyAlignment="1">
      <alignment horizontal="center" vertical="center" wrapText="1"/>
    </xf>
    <xf numFmtId="179" fontId="4" fillId="8" borderId="7" xfId="0" applyNumberFormat="1" applyFont="1" applyFill="1" applyBorder="1" applyAlignment="1">
      <alignment horizontal="center" vertical="center" wrapText="1"/>
    </xf>
    <xf numFmtId="0" fontId="6" fillId="10" borderId="1" xfId="0" applyFont="1" applyFill="1" applyBorder="1" applyAlignment="1">
      <alignment horizontal="center" vertical="center" wrapText="1"/>
    </xf>
    <xf numFmtId="0" fontId="7" fillId="11" borderId="8" xfId="0" applyFont="1" applyFill="1" applyBorder="1" applyAlignment="1">
      <alignment horizontal="center" vertical="center" wrapText="1"/>
    </xf>
    <xf numFmtId="179" fontId="7" fillId="11" borderId="8" xfId="0" applyNumberFormat="1" applyFont="1" applyFill="1" applyBorder="1" applyAlignment="1">
      <alignment horizontal="center" vertical="center" wrapText="1"/>
    </xf>
    <xf numFmtId="0" fontId="7" fillId="11" borderId="9" xfId="0" applyFont="1" applyFill="1" applyBorder="1" applyAlignment="1">
      <alignment horizontal="center" vertical="center" wrapText="1"/>
    </xf>
    <xf numFmtId="179" fontId="7" fillId="11" borderId="9" xfId="0" applyNumberFormat="1" applyFont="1" applyFill="1" applyBorder="1" applyAlignment="1">
      <alignment horizontal="center" vertical="center" wrapText="1"/>
    </xf>
    <xf numFmtId="10" fontId="3" fillId="0" borderId="0" xfId="0" applyNumberFormat="1" applyFont="1" applyAlignment="1" applyProtection="1">
      <alignment horizontal="center" vertical="center"/>
      <protection locked="0"/>
    </xf>
    <xf numFmtId="0" fontId="3" fillId="0" borderId="0" xfId="0" applyFont="1" applyAlignment="1" applyProtection="1">
      <alignment horizontal="left" vertical="center"/>
      <protection locked="0"/>
    </xf>
    <xf numFmtId="10" fontId="4" fillId="8" borderId="1" xfId="0" applyNumberFormat="1" applyFont="1" applyFill="1" applyBorder="1" applyAlignment="1">
      <alignment horizontal="center" vertical="center" wrapText="1"/>
    </xf>
    <xf numFmtId="0" fontId="4" fillId="8" borderId="1" xfId="0" applyFont="1" applyFill="1" applyBorder="1" applyAlignment="1">
      <alignment horizontal="left" vertical="center" wrapText="1"/>
    </xf>
    <xf numFmtId="0" fontId="6" fillId="0" borderId="1" xfId="0" applyFont="1" applyBorder="1" applyAlignment="1">
      <alignment horizontal="left" vertical="center"/>
    </xf>
    <xf numFmtId="0" fontId="16" fillId="0" borderId="0" xfId="0" applyFont="1" applyAlignment="1">
      <alignment horizontal="center" vertical="center"/>
    </xf>
    <xf numFmtId="0" fontId="10" fillId="0" borderId="0" xfId="0" applyFont="1" applyAlignment="1">
      <alignment vertical="center" wrapText="1"/>
    </xf>
    <xf numFmtId="0" fontId="10" fillId="0" borderId="1" xfId="0" applyFont="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xf>
    <xf numFmtId="0" fontId="12" fillId="0" borderId="10" xfId="0" applyFont="1" applyBorder="1">
      <alignment vertical="center"/>
    </xf>
    <xf numFmtId="0" fontId="12" fillId="0" borderId="1" xfId="0" applyFont="1" applyBorder="1" applyAlignment="1">
      <alignment vertical="center" wrapText="1"/>
    </xf>
    <xf numFmtId="10" fontId="6" fillId="0" borderId="1" xfId="0" applyNumberFormat="1" applyFont="1" applyBorder="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5" xfId="50"/>
    <cellStyle name="常规 3" xfId="51"/>
    <cellStyle name="常规 5" xfId="52"/>
    <cellStyle name="常规 867" xfId="53"/>
  </cellStyles>
  <tableStyles count="0" defaultTableStyle="TableStyleMedium2" defaultPivotStyle="PivotStyleLight16"/>
  <colors>
    <mruColors>
      <color rgb="000066FF"/>
      <color rgb="00002CB8"/>
      <color rgb="003366FF"/>
      <color rgb="001143C1"/>
      <color rgb="002A53A7"/>
      <color rgb="00CC00FF"/>
      <color rgb="00CE292F"/>
      <color rgb="003767FF"/>
      <color rgb="00497AE7"/>
      <color rgb="002C6CD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31</xdr:col>
      <xdr:colOff>897890</xdr:colOff>
      <xdr:row>12</xdr:row>
      <xdr:rowOff>0</xdr:rowOff>
    </xdr:from>
    <xdr:to>
      <xdr:col>33</xdr:col>
      <xdr:colOff>392430</xdr:colOff>
      <xdr:row>12</xdr:row>
      <xdr:rowOff>720090</xdr:rowOff>
    </xdr:to>
    <xdr:pic>
      <xdr:nvPicPr>
        <xdr:cNvPr id="3" name="图片 2"/>
        <xdr:cNvPicPr>
          <a:picLocks noChangeAspect="1"/>
        </xdr:cNvPicPr>
      </xdr:nvPicPr>
      <xdr:blipFill>
        <a:blip r:embed="rId1"/>
        <a:stretch>
          <a:fillRect/>
        </a:stretch>
      </xdr:blipFill>
      <xdr:spPr>
        <a:xfrm>
          <a:off x="27229435" y="9138285"/>
          <a:ext cx="1179195" cy="720090"/>
        </a:xfrm>
        <a:prstGeom prst="rect">
          <a:avLst/>
        </a:prstGeom>
        <a:noFill/>
        <a:ln w="9525">
          <a:noFill/>
        </a:ln>
      </xdr:spPr>
    </xdr:pic>
    <xdr:clientData/>
  </xdr:twoCellAnchor>
  <xdr:twoCellAnchor>
    <xdr:from>
      <xdr:col>33</xdr:col>
      <xdr:colOff>615315</xdr:colOff>
      <xdr:row>12</xdr:row>
      <xdr:rowOff>0</xdr:rowOff>
    </xdr:from>
    <xdr:to>
      <xdr:col>35</xdr:col>
      <xdr:colOff>398145</xdr:colOff>
      <xdr:row>12</xdr:row>
      <xdr:rowOff>730250</xdr:rowOff>
    </xdr:to>
    <xdr:pic>
      <xdr:nvPicPr>
        <xdr:cNvPr id="4" name="图片 3"/>
        <xdr:cNvPicPr>
          <a:picLocks noChangeAspect="1"/>
        </xdr:cNvPicPr>
      </xdr:nvPicPr>
      <xdr:blipFill>
        <a:blip r:embed="rId2"/>
        <a:stretch>
          <a:fillRect/>
        </a:stretch>
      </xdr:blipFill>
      <xdr:spPr>
        <a:xfrm>
          <a:off x="28631515" y="9138285"/>
          <a:ext cx="1154430" cy="730250"/>
        </a:xfrm>
        <a:prstGeom prst="rect">
          <a:avLst/>
        </a:prstGeom>
        <a:noFill/>
        <a:ln w="9525">
          <a:noFill/>
        </a:ln>
      </xdr:spPr>
    </xdr:pic>
    <xdr:clientData/>
  </xdr:twoCellAnchor>
  <xdr:twoCellAnchor>
    <xdr:from>
      <xdr:col>31</xdr:col>
      <xdr:colOff>897255</xdr:colOff>
      <xdr:row>11</xdr:row>
      <xdr:rowOff>0</xdr:rowOff>
    </xdr:from>
    <xdr:to>
      <xdr:col>33</xdr:col>
      <xdr:colOff>137795</xdr:colOff>
      <xdr:row>11</xdr:row>
      <xdr:rowOff>659765</xdr:rowOff>
    </xdr:to>
    <xdr:pic>
      <xdr:nvPicPr>
        <xdr:cNvPr id="5" name="图片 4"/>
        <xdr:cNvPicPr>
          <a:picLocks noChangeAspect="1"/>
        </xdr:cNvPicPr>
      </xdr:nvPicPr>
      <xdr:blipFill>
        <a:blip r:embed="rId3"/>
        <a:stretch>
          <a:fillRect/>
        </a:stretch>
      </xdr:blipFill>
      <xdr:spPr>
        <a:xfrm>
          <a:off x="27228800" y="8376285"/>
          <a:ext cx="925195" cy="659765"/>
        </a:xfrm>
        <a:prstGeom prst="rect">
          <a:avLst/>
        </a:prstGeom>
        <a:noFill/>
        <a:ln w="9525">
          <a:noFill/>
        </a:ln>
      </xdr:spPr>
    </xdr:pic>
    <xdr:clientData/>
  </xdr:twoCellAnchor>
  <xdr:twoCellAnchor>
    <xdr:from>
      <xdr:col>33</xdr:col>
      <xdr:colOff>615315</xdr:colOff>
      <xdr:row>11</xdr:row>
      <xdr:rowOff>0</xdr:rowOff>
    </xdr:from>
    <xdr:to>
      <xdr:col>35</xdr:col>
      <xdr:colOff>434975</xdr:colOff>
      <xdr:row>11</xdr:row>
      <xdr:rowOff>566420</xdr:rowOff>
    </xdr:to>
    <xdr:pic>
      <xdr:nvPicPr>
        <xdr:cNvPr id="6" name="图片 5"/>
        <xdr:cNvPicPr>
          <a:picLocks noChangeAspect="1"/>
        </xdr:cNvPicPr>
      </xdr:nvPicPr>
      <xdr:blipFill>
        <a:blip r:embed="rId4"/>
        <a:stretch>
          <a:fillRect/>
        </a:stretch>
      </xdr:blipFill>
      <xdr:spPr>
        <a:xfrm>
          <a:off x="28631515" y="8376285"/>
          <a:ext cx="1191260" cy="566420"/>
        </a:xfrm>
        <a:prstGeom prst="rect">
          <a:avLst/>
        </a:prstGeom>
        <a:noFill/>
        <a:ln w="9525">
          <a:noFill/>
        </a:ln>
      </xdr:spPr>
    </xdr:pic>
    <xdr:clientData/>
  </xdr:twoCellAnchor>
  <xdr:twoCellAnchor editAs="oneCell">
    <xdr:from>
      <xdr:col>32</xdr:col>
      <xdr:colOff>54610</xdr:colOff>
      <xdr:row>9</xdr:row>
      <xdr:rowOff>718185</xdr:rowOff>
    </xdr:from>
    <xdr:to>
      <xdr:col>34</xdr:col>
      <xdr:colOff>366394</xdr:colOff>
      <xdr:row>10</xdr:row>
      <xdr:rowOff>647065</xdr:rowOff>
    </xdr:to>
    <xdr:pic>
      <xdr:nvPicPr>
        <xdr:cNvPr id="7" name="图片 6" descr="1"/>
        <xdr:cNvPicPr>
          <a:picLocks noChangeAspect="1"/>
        </xdr:cNvPicPr>
      </xdr:nvPicPr>
      <xdr:blipFill>
        <a:blip r:embed="rId5"/>
        <a:stretch>
          <a:fillRect/>
        </a:stretch>
      </xdr:blipFill>
      <xdr:spPr>
        <a:xfrm>
          <a:off x="27385010" y="7431405"/>
          <a:ext cx="1682750" cy="690880"/>
        </a:xfrm>
        <a:prstGeom prst="rect">
          <a:avLst/>
        </a:prstGeom>
        <a:noFill/>
        <a:ln w="9525">
          <a:noFill/>
        </a:ln>
      </xdr:spPr>
    </xdr:pic>
    <xdr:clientData/>
  </xdr:twoCellAnchor>
  <xdr:twoCellAnchor editAs="oneCell">
    <xdr:from>
      <xdr:col>32</xdr:col>
      <xdr:colOff>76200</xdr:colOff>
      <xdr:row>13</xdr:row>
      <xdr:rowOff>38100</xdr:rowOff>
    </xdr:from>
    <xdr:to>
      <xdr:col>33</xdr:col>
      <xdr:colOff>506094</xdr:colOff>
      <xdr:row>13</xdr:row>
      <xdr:rowOff>746125</xdr:rowOff>
    </xdr:to>
    <xdr:pic>
      <xdr:nvPicPr>
        <xdr:cNvPr id="8" name="图片 7"/>
        <xdr:cNvPicPr>
          <a:picLocks noChangeAspect="1"/>
        </xdr:cNvPicPr>
      </xdr:nvPicPr>
      <xdr:blipFill>
        <a:blip r:embed="rId6"/>
        <a:stretch>
          <a:fillRect/>
        </a:stretch>
      </xdr:blipFill>
      <xdr:spPr>
        <a:xfrm>
          <a:off x="27406600" y="9938385"/>
          <a:ext cx="1115060" cy="708025"/>
        </a:xfrm>
        <a:prstGeom prst="rect">
          <a:avLst/>
        </a:prstGeom>
        <a:noFill/>
        <a:ln w="9525">
          <a:noFill/>
        </a:ln>
      </xdr:spPr>
    </xdr:pic>
    <xdr:clientData/>
  </xdr:twoCellAnchor>
  <xdr:twoCellAnchor editAs="oneCell">
    <xdr:from>
      <xdr:col>32</xdr:col>
      <xdr:colOff>116840</xdr:colOff>
      <xdr:row>22</xdr:row>
      <xdr:rowOff>29845</xdr:rowOff>
    </xdr:from>
    <xdr:to>
      <xdr:col>34</xdr:col>
      <xdr:colOff>202565</xdr:colOff>
      <xdr:row>23</xdr:row>
      <xdr:rowOff>50800</xdr:rowOff>
    </xdr:to>
    <xdr:pic>
      <xdr:nvPicPr>
        <xdr:cNvPr id="2" name="图片 1"/>
        <xdr:cNvPicPr>
          <a:picLocks noChangeAspect="1"/>
        </xdr:cNvPicPr>
      </xdr:nvPicPr>
      <xdr:blipFill>
        <a:blip r:embed="rId7"/>
        <a:stretch>
          <a:fillRect/>
        </a:stretch>
      </xdr:blipFill>
      <xdr:spPr>
        <a:xfrm>
          <a:off x="27447240" y="16445230"/>
          <a:ext cx="1457325" cy="78295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17</xdr:col>
          <xdr:colOff>320040</xdr:colOff>
          <xdr:row>46</xdr:row>
          <xdr:rowOff>60960</xdr:rowOff>
        </xdr:from>
        <xdr:to>
          <xdr:col>17</xdr:col>
          <xdr:colOff>1021080</xdr:colOff>
          <xdr:row>46</xdr:row>
          <xdr:rowOff>693420</xdr:rowOff>
        </xdr:to>
        <xdr:sp>
          <xdr:nvSpPr>
            <xdr:cNvPr id="3073" name="Object 1" hidden="1">
              <a:extLst>
                <a:ext uri="{63B3BB69-23CF-44E3-9099-C40C66FF867C}">
                  <a14:compatExt spid="_x0000_s3073"/>
                </a:ext>
              </a:extLst>
            </xdr:cNvPr>
            <xdr:cNvSpPr/>
          </xdr:nvSpPr>
          <xdr:spPr>
            <a:xfrm>
              <a:off x="15859760" y="36356925"/>
              <a:ext cx="701040" cy="6324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449580</xdr:colOff>
          <xdr:row>65</xdr:row>
          <xdr:rowOff>175260</xdr:rowOff>
        </xdr:from>
        <xdr:to>
          <xdr:col>17</xdr:col>
          <xdr:colOff>1371600</xdr:colOff>
          <xdr:row>65</xdr:row>
          <xdr:rowOff>1013460</xdr:rowOff>
        </xdr:to>
        <xdr:sp>
          <xdr:nvSpPr>
            <xdr:cNvPr id="3074" name="Object 2" hidden="1">
              <a:extLst>
                <a:ext uri="{63B3BB69-23CF-44E3-9099-C40C66FF867C}">
                  <a14:compatExt spid="_x0000_s3074"/>
                </a:ext>
              </a:extLst>
            </xdr:cNvPr>
            <xdr:cNvSpPr/>
          </xdr:nvSpPr>
          <xdr:spPr>
            <a:xfrm>
              <a:off x="15989300" y="53770530"/>
              <a:ext cx="922020" cy="838200"/>
            </a:xfrm>
            <a:prstGeom prst="rect">
              <a:avLst/>
            </a:prstGeom>
          </xdr:spPr>
        </xdr:sp>
        <xdr:clientData/>
      </xdr:twoCellAnchor>
    </mc:Choice>
    <mc:Fallback/>
  </mc:AlternateContent>
  <xdr:twoCellAnchor editAs="oneCell">
    <xdr:from>
      <xdr:col>16</xdr:col>
      <xdr:colOff>27305</xdr:colOff>
      <xdr:row>69</xdr:row>
      <xdr:rowOff>80010</xdr:rowOff>
    </xdr:from>
    <xdr:to>
      <xdr:col>16</xdr:col>
      <xdr:colOff>1111250</xdr:colOff>
      <xdr:row>69</xdr:row>
      <xdr:rowOff>716280</xdr:rowOff>
    </xdr:to>
    <xdr:pic>
      <xdr:nvPicPr>
        <xdr:cNvPr id="2" name="图片 1"/>
        <xdr:cNvPicPr>
          <a:picLocks noChangeAspect="1"/>
        </xdr:cNvPicPr>
      </xdr:nvPicPr>
      <xdr:blipFill>
        <a:blip r:embed="rId1"/>
        <a:stretch>
          <a:fillRect/>
        </a:stretch>
      </xdr:blipFill>
      <xdr:spPr>
        <a:xfrm>
          <a:off x="14157325" y="57891045"/>
          <a:ext cx="1083945" cy="63627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20</xdr:col>
          <xdr:colOff>320040</xdr:colOff>
          <xdr:row>46</xdr:row>
          <xdr:rowOff>60960</xdr:rowOff>
        </xdr:from>
        <xdr:to>
          <xdr:col>20</xdr:col>
          <xdr:colOff>1021080</xdr:colOff>
          <xdr:row>46</xdr:row>
          <xdr:rowOff>693420</xdr:rowOff>
        </xdr:to>
        <xdr:sp>
          <xdr:nvSpPr>
            <xdr:cNvPr id="5121" name="Object 1" hidden="1">
              <a:extLst>
                <a:ext uri="{63B3BB69-23CF-44E3-9099-C40C66FF867C}">
                  <a14:compatExt spid="_x0000_s5121"/>
                </a:ext>
              </a:extLst>
            </xdr:cNvPr>
            <xdr:cNvSpPr/>
          </xdr:nvSpPr>
          <xdr:spPr>
            <a:xfrm>
              <a:off x="18941415" y="36839525"/>
              <a:ext cx="701040" cy="6324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449580</xdr:colOff>
          <xdr:row>65</xdr:row>
          <xdr:rowOff>175260</xdr:rowOff>
        </xdr:from>
        <xdr:to>
          <xdr:col>21</xdr:col>
          <xdr:colOff>314325</xdr:colOff>
          <xdr:row>65</xdr:row>
          <xdr:rowOff>1013460</xdr:rowOff>
        </xdr:to>
        <xdr:sp>
          <xdr:nvSpPr>
            <xdr:cNvPr id="5122" name="Object 2" hidden="1">
              <a:extLst>
                <a:ext uri="{63B3BB69-23CF-44E3-9099-C40C66FF867C}">
                  <a14:compatExt spid="_x0000_s5122"/>
                </a:ext>
              </a:extLst>
            </xdr:cNvPr>
            <xdr:cNvSpPr/>
          </xdr:nvSpPr>
          <xdr:spPr>
            <a:xfrm>
              <a:off x="19070955" y="54253130"/>
              <a:ext cx="922020" cy="838200"/>
            </a:xfrm>
            <a:prstGeom prst="rect">
              <a:avLst/>
            </a:prstGeom>
          </xdr:spPr>
        </xdr:sp>
        <xdr:clientData/>
      </xdr:twoCellAnchor>
    </mc:Choice>
    <mc:Fallback/>
  </mc:AlternateContent>
  <xdr:twoCellAnchor editAs="oneCell">
    <xdr:from>
      <xdr:col>19</xdr:col>
      <xdr:colOff>27305</xdr:colOff>
      <xdr:row>69</xdr:row>
      <xdr:rowOff>80010</xdr:rowOff>
    </xdr:from>
    <xdr:to>
      <xdr:col>19</xdr:col>
      <xdr:colOff>1111250</xdr:colOff>
      <xdr:row>69</xdr:row>
      <xdr:rowOff>716280</xdr:rowOff>
    </xdr:to>
    <xdr:pic>
      <xdr:nvPicPr>
        <xdr:cNvPr id="4" name="图片 3"/>
        <xdr:cNvPicPr>
          <a:picLocks noChangeAspect="1"/>
        </xdr:cNvPicPr>
      </xdr:nvPicPr>
      <xdr:blipFill>
        <a:blip r:embed="rId1"/>
        <a:stretch>
          <a:fillRect/>
        </a:stretch>
      </xdr:blipFill>
      <xdr:spPr>
        <a:xfrm>
          <a:off x="16476980" y="58373645"/>
          <a:ext cx="1083945" cy="63627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6" Type="http://schemas.openxmlformats.org/officeDocument/2006/relationships/image" Target="../media/image10.emf"/><Relationship Id="rId5" Type="http://schemas.openxmlformats.org/officeDocument/2006/relationships/package" Target="../embeddings/Workbook2.xlsx"/><Relationship Id="rId4" Type="http://schemas.openxmlformats.org/officeDocument/2006/relationships/image" Target="../media/image9.emf"/><Relationship Id="rId3" Type="http://schemas.openxmlformats.org/officeDocument/2006/relationships/package" Target="../embeddings/Workbook1.xlsx"/><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image" Target="../media/image10.emf"/><Relationship Id="rId5" Type="http://schemas.openxmlformats.org/officeDocument/2006/relationships/package" Target="../embeddings/Workbook4.xlsx"/><Relationship Id="rId4" Type="http://schemas.openxmlformats.org/officeDocument/2006/relationships/image" Target="../media/image9.emf"/><Relationship Id="rId3" Type="http://schemas.openxmlformats.org/officeDocument/2006/relationships/package" Target="../embeddings/Workbook3.xlsx"/><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7030A0"/>
    <pageSetUpPr autoPageBreaks="0"/>
  </sheetPr>
  <dimension ref="A1:AI277"/>
  <sheetViews>
    <sheetView showGridLines="0" zoomScale="90" zoomScaleNormal="90" topLeftCell="O1" workbookViewId="0">
      <pane ySplit="1" topLeftCell="A82" activePane="bottomLeft" state="frozen"/>
      <selection/>
      <selection pane="bottomLeft" activeCell="Z82" sqref="Z82:Z85"/>
    </sheetView>
  </sheetViews>
  <sheetFormatPr defaultColWidth="9" defaultRowHeight="13.5"/>
  <cols>
    <col min="1" max="1" width="11.1083333333333" style="26" customWidth="1"/>
    <col min="2" max="2" width="6" style="27" customWidth="1"/>
    <col min="3" max="3" width="9.21666666666667" style="27" customWidth="1"/>
    <col min="4" max="4" width="6.21666666666667" style="27" customWidth="1"/>
    <col min="5" max="5" width="9" style="27" customWidth="1"/>
    <col min="6" max="6" width="15.3333333333333" style="26" customWidth="1"/>
    <col min="7" max="7" width="11" style="27" customWidth="1"/>
    <col min="8" max="8" width="11.5" style="27" customWidth="1"/>
    <col min="9" max="11" width="7.66666666666667" style="27" customWidth="1"/>
    <col min="12" max="12" width="27.8833333333333" style="26" customWidth="1"/>
    <col min="13" max="13" width="10.6666666666667" style="26" customWidth="1"/>
    <col min="14" max="14" width="7.33333333333333" style="26" customWidth="1"/>
    <col min="15" max="15" width="7.33333333333333" style="70" customWidth="1"/>
    <col min="16" max="17" width="11" style="26" customWidth="1"/>
    <col min="18" max="18" width="17.1083333333333" style="26" customWidth="1"/>
    <col min="19" max="19" width="11" style="26" customWidth="1"/>
    <col min="20" max="20" width="16.4416666666667" style="26" customWidth="1"/>
    <col min="21" max="21" width="24.775" style="71" customWidth="1"/>
    <col min="22" max="22" width="5.10833333333333" style="26" customWidth="1"/>
    <col min="23" max="24" width="5.88333333333333" style="26" customWidth="1"/>
    <col min="25" max="25" width="11" style="26" customWidth="1"/>
    <col min="26" max="26" width="11.4416666666667" style="26" customWidth="1"/>
    <col min="27" max="27" width="12.3333333333333" style="60" customWidth="1"/>
    <col min="28" max="28" width="10.1083333333333" style="60" customWidth="1"/>
    <col min="29" max="29" width="10.6666666666667" style="26" customWidth="1"/>
    <col min="30" max="30" width="13.1083333333333" style="26" customWidth="1"/>
    <col min="31" max="31" width="13.1083333333333" style="61" customWidth="1"/>
    <col min="32" max="32" width="13.1083333333333" style="26" customWidth="1"/>
    <col min="33" max="16384" width="9" style="26"/>
  </cols>
  <sheetData>
    <row r="1" ht="37.05" customHeight="1" spans="1:35">
      <c r="A1" s="28" t="s">
        <v>0</v>
      </c>
      <c r="B1" s="28" t="s">
        <v>1</v>
      </c>
      <c r="C1" s="28" t="s">
        <v>2</v>
      </c>
      <c r="D1" s="28" t="s">
        <v>3</v>
      </c>
      <c r="E1" s="28" t="s">
        <v>4</v>
      </c>
      <c r="F1" s="28" t="s">
        <v>5</v>
      </c>
      <c r="G1" s="28" t="s">
        <v>6</v>
      </c>
      <c r="H1" s="28" t="s">
        <v>7</v>
      </c>
      <c r="I1" s="28" t="s">
        <v>8</v>
      </c>
      <c r="J1" s="28" t="s">
        <v>9</v>
      </c>
      <c r="K1" s="28" t="s">
        <v>10</v>
      </c>
      <c r="L1" s="28" t="s">
        <v>11</v>
      </c>
      <c r="M1" s="28" t="s">
        <v>12</v>
      </c>
      <c r="N1" s="28" t="s">
        <v>13</v>
      </c>
      <c r="O1" s="72" t="s">
        <v>14</v>
      </c>
      <c r="P1" s="28" t="s">
        <v>15</v>
      </c>
      <c r="Q1" s="28" t="s">
        <v>16</v>
      </c>
      <c r="R1" s="28" t="s">
        <v>17</v>
      </c>
      <c r="S1" s="29" t="s">
        <v>18</v>
      </c>
      <c r="T1" s="28" t="s">
        <v>19</v>
      </c>
      <c r="U1" s="73" t="s">
        <v>20</v>
      </c>
      <c r="V1" s="28" t="s">
        <v>21</v>
      </c>
      <c r="W1" s="28" t="s">
        <v>22</v>
      </c>
      <c r="X1" s="28" t="s">
        <v>23</v>
      </c>
      <c r="Y1" s="28" t="s">
        <v>24</v>
      </c>
      <c r="Z1" s="62" t="s">
        <v>25</v>
      </c>
      <c r="AA1" s="62" t="s">
        <v>26</v>
      </c>
      <c r="AB1" s="28" t="s">
        <v>27</v>
      </c>
      <c r="AC1" s="28" t="s">
        <v>28</v>
      </c>
      <c r="AD1" s="63" t="s">
        <v>29</v>
      </c>
      <c r="AE1" s="64" t="s">
        <v>30</v>
      </c>
      <c r="AF1" s="63" t="s">
        <v>31</v>
      </c>
    </row>
    <row r="2" ht="87.6" customHeight="1" spans="1:35">
      <c r="A2" s="30">
        <v>45469</v>
      </c>
      <c r="B2" s="31">
        <f t="shared" ref="B2:B15" si="0">IF(A2="","",YEAR(A2))</f>
        <v>2024</v>
      </c>
      <c r="C2" s="32" t="str">
        <f t="shared" ref="C2:C15" si="1">IF(A2="","",TEXT(A2,"m"))</f>
        <v>6</v>
      </c>
      <c r="D2" s="31" t="str">
        <f t="shared" ref="D2:D15" si="2">IF(A2="","","W"&amp;WEEKNUM(A2,2))</f>
        <v>W26</v>
      </c>
      <c r="E2" s="33" t="s">
        <v>32</v>
      </c>
      <c r="F2" s="34" t="s">
        <v>33</v>
      </c>
      <c r="G2" s="34" t="s">
        <v>34</v>
      </c>
      <c r="H2" s="35" t="s">
        <v>35</v>
      </c>
      <c r="I2" s="35" t="s">
        <v>36</v>
      </c>
      <c r="J2" s="35" t="s">
        <v>37</v>
      </c>
      <c r="K2" s="35" t="s">
        <v>38</v>
      </c>
      <c r="L2" s="36" t="s">
        <v>39</v>
      </c>
      <c r="M2" s="35"/>
      <c r="N2" s="35"/>
      <c r="O2" s="38" t="str">
        <f t="shared" ref="O2:O15" si="3">IFERROR(N2/M2,"")</f>
        <v/>
      </c>
      <c r="P2" s="36" t="s">
        <v>40</v>
      </c>
      <c r="Q2" s="35" t="s">
        <v>41</v>
      </c>
      <c r="R2" s="36" t="s">
        <v>42</v>
      </c>
      <c r="S2" s="35" t="s">
        <v>43</v>
      </c>
      <c r="T2" s="36" t="s">
        <v>44</v>
      </c>
      <c r="U2" s="36" t="s">
        <v>45</v>
      </c>
      <c r="V2" s="36" t="s">
        <v>46</v>
      </c>
      <c r="W2" s="36" t="s">
        <v>47</v>
      </c>
      <c r="X2" s="35" t="s">
        <v>35</v>
      </c>
      <c r="Y2" s="35" t="s">
        <v>48</v>
      </c>
      <c r="Z2" s="30">
        <v>45469</v>
      </c>
      <c r="AA2" s="30">
        <v>45469</v>
      </c>
      <c r="AB2" s="65" t="str">
        <f ca="1" t="shared" ref="AB2:AB20" si="4">IF(A2="","",_xlfn.IFS(AND(Z2=0,AA2=0),"未回复",AND(AA2&lt;&gt;0,Z2=0),"报错",AND(Z2&gt;=NOW(),Z2&lt;&gt;0,AA2=0),"正常进行中",AND(AA2&lt;&gt;0,Z2&gt;=AA2),"按时关闭",AND(Z2&lt;&gt;0,Z2&lt;=AA2),"延期关闭",AND(AA2=0,Z2&lt;NOW()),"延期未关闭"))</f>
        <v>按时关闭</v>
      </c>
      <c r="AC2" s="35" t="s">
        <v>49</v>
      </c>
      <c r="AD2" s="66">
        <f t="shared" ref="AD2:AD17" si="5">IF(Z2="","",YEAR(Z2))</f>
        <v>2024</v>
      </c>
      <c r="AE2" s="67" t="str">
        <f t="shared" ref="AE2:AE17" si="6">IF(Z2="","",TEXT(Z2,"m"))</f>
        <v>6</v>
      </c>
      <c r="AF2" s="66" t="str">
        <f t="shared" ref="AF2:AF20" si="7">IF(Z2="","","W"&amp;WEEKNUM(Z2,2))</f>
        <v>W26</v>
      </c>
    </row>
    <row r="3" ht="60" customHeight="1" spans="1:35">
      <c r="A3" s="30">
        <v>45446</v>
      </c>
      <c r="B3" s="31">
        <f t="shared" si="0"/>
        <v>2024</v>
      </c>
      <c r="C3" s="32" t="str">
        <f t="shared" si="1"/>
        <v>6</v>
      </c>
      <c r="D3" s="31" t="str">
        <f t="shared" si="2"/>
        <v>W23</v>
      </c>
      <c r="E3" s="33" t="s">
        <v>50</v>
      </c>
      <c r="F3" s="34" t="s">
        <v>51</v>
      </c>
      <c r="G3" s="34" t="s">
        <v>52</v>
      </c>
      <c r="H3" s="35" t="s">
        <v>53</v>
      </c>
      <c r="I3" s="35" t="s">
        <v>54</v>
      </c>
      <c r="J3" s="35" t="s">
        <v>55</v>
      </c>
      <c r="K3" s="35" t="s">
        <v>56</v>
      </c>
      <c r="L3" s="36" t="s">
        <v>57</v>
      </c>
      <c r="M3" s="35"/>
      <c r="N3" s="35"/>
      <c r="O3" s="38" t="str">
        <f t="shared" si="3"/>
        <v/>
      </c>
      <c r="P3" s="36" t="s">
        <v>40</v>
      </c>
      <c r="Q3" s="35" t="s">
        <v>58</v>
      </c>
      <c r="R3" s="36" t="s">
        <v>59</v>
      </c>
      <c r="S3" s="35" t="s">
        <v>60</v>
      </c>
      <c r="T3" s="36" t="s">
        <v>61</v>
      </c>
      <c r="U3" s="36" t="s">
        <v>62</v>
      </c>
      <c r="V3" s="36" t="s">
        <v>46</v>
      </c>
      <c r="W3" s="36" t="s">
        <v>63</v>
      </c>
      <c r="X3" s="35" t="s">
        <v>53</v>
      </c>
      <c r="Y3" s="35" t="s">
        <v>64</v>
      </c>
      <c r="Z3" s="30">
        <v>45455</v>
      </c>
      <c r="AA3" s="30">
        <v>45455</v>
      </c>
      <c r="AB3" s="65" t="str">
        <f ca="1" t="shared" si="4"/>
        <v>按时关闭</v>
      </c>
      <c r="AC3" s="35" t="s">
        <v>65</v>
      </c>
      <c r="AD3" s="66">
        <f t="shared" si="5"/>
        <v>2024</v>
      </c>
      <c r="AE3" s="67" t="str">
        <f t="shared" si="6"/>
        <v>6</v>
      </c>
      <c r="AF3" s="66" t="str">
        <f t="shared" si="7"/>
        <v>W24</v>
      </c>
    </row>
    <row r="4" ht="60" customHeight="1" spans="1:35">
      <c r="A4" s="30">
        <v>45447</v>
      </c>
      <c r="B4" s="31">
        <f t="shared" si="0"/>
        <v>2024</v>
      </c>
      <c r="C4" s="32" t="str">
        <f t="shared" si="1"/>
        <v>6</v>
      </c>
      <c r="D4" s="31" t="str">
        <f t="shared" si="2"/>
        <v>W23</v>
      </c>
      <c r="E4" s="33"/>
      <c r="F4" s="34"/>
      <c r="G4" s="34"/>
      <c r="H4" s="35"/>
      <c r="I4" s="35"/>
      <c r="J4" s="35"/>
      <c r="K4" s="35"/>
      <c r="L4" s="36" t="s">
        <v>66</v>
      </c>
      <c r="M4" s="35"/>
      <c r="N4" s="35"/>
      <c r="O4" s="38" t="str">
        <f t="shared" si="3"/>
        <v/>
      </c>
      <c r="P4" s="36" t="s">
        <v>40</v>
      </c>
      <c r="Q4" s="35" t="s">
        <v>41</v>
      </c>
      <c r="R4" s="36"/>
      <c r="S4" s="35" t="s">
        <v>67</v>
      </c>
      <c r="T4" s="36"/>
      <c r="U4" s="36"/>
      <c r="V4" s="36" t="s">
        <v>68</v>
      </c>
      <c r="W4" s="36" t="s">
        <v>67</v>
      </c>
      <c r="X4" s="35" t="s">
        <v>69</v>
      </c>
      <c r="Y4" s="35"/>
      <c r="Z4" s="30">
        <v>45447</v>
      </c>
      <c r="AA4" s="30">
        <v>45447</v>
      </c>
      <c r="AB4" s="65" t="str">
        <f ca="1" t="shared" si="4"/>
        <v>按时关闭</v>
      </c>
      <c r="AC4" s="35" t="s">
        <v>65</v>
      </c>
      <c r="AD4" s="66">
        <f t="shared" si="5"/>
        <v>2024</v>
      </c>
      <c r="AE4" s="67" t="str">
        <f t="shared" si="6"/>
        <v>6</v>
      </c>
      <c r="AF4" s="66" t="str">
        <f t="shared" si="7"/>
        <v>W23</v>
      </c>
    </row>
    <row r="5" ht="60" customHeight="1" spans="1:35">
      <c r="A5" s="30">
        <v>45488</v>
      </c>
      <c r="B5" s="31">
        <f t="shared" si="0"/>
        <v>2024</v>
      </c>
      <c r="C5" s="32" t="str">
        <f t="shared" si="1"/>
        <v>7</v>
      </c>
      <c r="D5" s="31" t="str">
        <f t="shared" si="2"/>
        <v>W29</v>
      </c>
      <c r="E5" s="33"/>
      <c r="F5" s="34"/>
      <c r="G5" s="34"/>
      <c r="H5" s="35"/>
      <c r="I5" s="35"/>
      <c r="J5" s="35"/>
      <c r="K5" s="35"/>
      <c r="L5" s="36" t="s">
        <v>70</v>
      </c>
      <c r="M5" s="35"/>
      <c r="N5" s="35"/>
      <c r="O5" s="38" t="str">
        <f t="shared" si="3"/>
        <v/>
      </c>
      <c r="P5" s="36" t="s">
        <v>40</v>
      </c>
      <c r="Q5" s="35" t="s">
        <v>71</v>
      </c>
      <c r="R5" s="36" t="s">
        <v>72</v>
      </c>
      <c r="S5" s="35" t="s">
        <v>73</v>
      </c>
      <c r="T5" s="36" t="s">
        <v>74</v>
      </c>
      <c r="U5" s="36" t="s">
        <v>75</v>
      </c>
      <c r="V5" s="36" t="s">
        <v>46</v>
      </c>
      <c r="W5" s="36" t="s">
        <v>47</v>
      </c>
      <c r="X5" s="35" t="s">
        <v>53</v>
      </c>
      <c r="Y5" s="35" t="s">
        <v>64</v>
      </c>
      <c r="Z5" s="30">
        <v>45496</v>
      </c>
      <c r="AA5" s="30">
        <v>45496</v>
      </c>
      <c r="AB5" s="65" t="str">
        <f ca="1" t="shared" si="4"/>
        <v>按时关闭</v>
      </c>
      <c r="AC5" s="35" t="s">
        <v>76</v>
      </c>
      <c r="AD5" s="66">
        <f t="shared" si="5"/>
        <v>2024</v>
      </c>
      <c r="AE5" s="67" t="str">
        <f t="shared" si="6"/>
        <v>7</v>
      </c>
      <c r="AF5" s="66" t="str">
        <f t="shared" si="7"/>
        <v>W30</v>
      </c>
    </row>
    <row r="6" ht="43.95" customHeight="1" spans="1:35">
      <c r="A6" s="30">
        <v>45477</v>
      </c>
      <c r="B6" s="31">
        <f t="shared" si="0"/>
        <v>2024</v>
      </c>
      <c r="C6" s="32" t="str">
        <f t="shared" si="1"/>
        <v>7</v>
      </c>
      <c r="D6" s="31" t="str">
        <f t="shared" si="2"/>
        <v>W27</v>
      </c>
      <c r="E6" s="33"/>
      <c r="F6" s="34"/>
      <c r="G6" s="34"/>
      <c r="H6" s="35"/>
      <c r="I6" s="35"/>
      <c r="J6" s="35"/>
      <c r="K6" s="35"/>
      <c r="L6" s="36" t="s">
        <v>77</v>
      </c>
      <c r="M6" s="35"/>
      <c r="N6" s="35"/>
      <c r="O6" s="38" t="str">
        <f t="shared" si="3"/>
        <v/>
      </c>
      <c r="P6" s="36" t="s">
        <v>40</v>
      </c>
      <c r="Q6" s="35" t="s">
        <v>71</v>
      </c>
      <c r="R6" s="36"/>
      <c r="S6" s="35" t="s">
        <v>78</v>
      </c>
      <c r="T6" s="36"/>
      <c r="U6" s="36"/>
      <c r="V6" s="36" t="s">
        <v>68</v>
      </c>
      <c r="W6" s="36" t="s">
        <v>79</v>
      </c>
      <c r="X6" s="35" t="s">
        <v>35</v>
      </c>
      <c r="Y6" s="35"/>
      <c r="Z6" s="30">
        <v>45478</v>
      </c>
      <c r="AA6" s="30"/>
      <c r="AB6" s="65" t="str">
        <f ca="1" t="shared" si="4"/>
        <v>延期未关闭</v>
      </c>
      <c r="AC6" s="35" t="s">
        <v>65</v>
      </c>
      <c r="AD6" s="66">
        <f t="shared" si="5"/>
        <v>2024</v>
      </c>
      <c r="AE6" s="67" t="str">
        <f t="shared" si="6"/>
        <v>7</v>
      </c>
      <c r="AF6" s="66" t="str">
        <f t="shared" si="7"/>
        <v>W27</v>
      </c>
    </row>
    <row r="7" ht="60" customHeight="1" spans="1:35">
      <c r="A7" s="30">
        <v>45467</v>
      </c>
      <c r="B7" s="31">
        <f t="shared" si="0"/>
        <v>2024</v>
      </c>
      <c r="C7" s="32" t="str">
        <f t="shared" si="1"/>
        <v>6</v>
      </c>
      <c r="D7" s="31" t="str">
        <f t="shared" si="2"/>
        <v>W26</v>
      </c>
      <c r="E7" s="33" t="s">
        <v>80</v>
      </c>
      <c r="F7" s="34" t="s">
        <v>81</v>
      </c>
      <c r="G7" s="34" t="s">
        <v>82</v>
      </c>
      <c r="H7" s="35" t="s">
        <v>35</v>
      </c>
      <c r="I7" s="35"/>
      <c r="J7" s="35" t="s">
        <v>37</v>
      </c>
      <c r="K7" s="35" t="s">
        <v>83</v>
      </c>
      <c r="L7" s="36" t="s">
        <v>84</v>
      </c>
      <c r="M7" s="35"/>
      <c r="N7" s="35"/>
      <c r="O7" s="38" t="str">
        <f t="shared" si="3"/>
        <v/>
      </c>
      <c r="P7" s="36" t="s">
        <v>40</v>
      </c>
      <c r="Q7" s="35" t="s">
        <v>58</v>
      </c>
      <c r="R7" s="36" t="s">
        <v>85</v>
      </c>
      <c r="S7" s="35" t="s">
        <v>86</v>
      </c>
      <c r="T7" s="36"/>
      <c r="U7" s="36"/>
      <c r="V7" s="36" t="s">
        <v>46</v>
      </c>
      <c r="W7" s="36"/>
      <c r="X7" s="35"/>
      <c r="Y7" s="35"/>
      <c r="Z7" s="30"/>
      <c r="AA7" s="30"/>
      <c r="AB7" s="65" t="str">
        <f ca="1" t="shared" si="4"/>
        <v>未回复</v>
      </c>
      <c r="AC7" s="35" t="s">
        <v>49</v>
      </c>
      <c r="AD7" s="66" t="str">
        <f t="shared" si="5"/>
        <v/>
      </c>
      <c r="AE7" s="67" t="str">
        <f t="shared" si="6"/>
        <v/>
      </c>
      <c r="AF7" s="66" t="str">
        <f t="shared" si="7"/>
        <v/>
      </c>
    </row>
    <row r="8" ht="60" customHeight="1" spans="1:35">
      <c r="A8" s="30">
        <v>45471</v>
      </c>
      <c r="B8" s="31">
        <f t="shared" si="0"/>
        <v>2024</v>
      </c>
      <c r="C8" s="32" t="str">
        <f t="shared" si="1"/>
        <v>6</v>
      </c>
      <c r="D8" s="31" t="str">
        <f t="shared" si="2"/>
        <v>W26</v>
      </c>
      <c r="E8" s="33" t="s">
        <v>87</v>
      </c>
      <c r="F8" s="34" t="s">
        <v>88</v>
      </c>
      <c r="G8" s="34"/>
      <c r="H8" s="35"/>
      <c r="I8" s="35"/>
      <c r="J8" s="35"/>
      <c r="K8" s="35"/>
      <c r="L8" s="36" t="s">
        <v>89</v>
      </c>
      <c r="M8" s="35"/>
      <c r="N8" s="35"/>
      <c r="O8" s="38" t="str">
        <f t="shared" si="3"/>
        <v/>
      </c>
      <c r="P8" s="36" t="s">
        <v>40</v>
      </c>
      <c r="Q8" s="35" t="s">
        <v>67</v>
      </c>
      <c r="R8" s="36"/>
      <c r="S8" s="35" t="s">
        <v>78</v>
      </c>
      <c r="T8" s="36"/>
      <c r="U8" s="36"/>
      <c r="V8" s="36" t="s">
        <v>46</v>
      </c>
      <c r="W8" s="36" t="s">
        <v>63</v>
      </c>
      <c r="X8" s="35"/>
      <c r="Y8" s="35"/>
      <c r="Z8" s="30"/>
      <c r="AA8" s="30"/>
      <c r="AB8" s="65" t="str">
        <f ca="1" t="shared" si="4"/>
        <v>未回复</v>
      </c>
      <c r="AC8" s="35" t="s">
        <v>65</v>
      </c>
      <c r="AD8" s="66" t="str">
        <f t="shared" si="5"/>
        <v/>
      </c>
      <c r="AE8" s="67" t="str">
        <f t="shared" si="6"/>
        <v/>
      </c>
      <c r="AF8" s="66" t="str">
        <f t="shared" si="7"/>
        <v/>
      </c>
    </row>
    <row r="9" ht="60" customHeight="1" spans="1:35">
      <c r="A9" s="30">
        <v>45496</v>
      </c>
      <c r="B9" s="31">
        <f t="shared" si="0"/>
        <v>2024</v>
      </c>
      <c r="C9" s="32" t="str">
        <f t="shared" si="1"/>
        <v>7</v>
      </c>
      <c r="D9" s="31" t="str">
        <f t="shared" si="2"/>
        <v>W30</v>
      </c>
      <c r="E9" s="33" t="s">
        <v>90</v>
      </c>
      <c r="F9" s="34" t="s">
        <v>91</v>
      </c>
      <c r="G9" s="34" t="s">
        <v>92</v>
      </c>
      <c r="H9" s="35" t="s">
        <v>69</v>
      </c>
      <c r="I9" s="35"/>
      <c r="J9" s="35" t="s">
        <v>93</v>
      </c>
      <c r="K9" s="35" t="s">
        <v>94</v>
      </c>
      <c r="L9" s="36" t="s">
        <v>95</v>
      </c>
      <c r="M9" s="35"/>
      <c r="N9" s="35"/>
      <c r="O9" s="38" t="str">
        <f t="shared" si="3"/>
        <v/>
      </c>
      <c r="P9" s="36" t="s">
        <v>40</v>
      </c>
      <c r="Q9" s="35" t="s">
        <v>67</v>
      </c>
      <c r="R9" s="36" t="s">
        <v>96</v>
      </c>
      <c r="S9" s="35" t="s">
        <v>78</v>
      </c>
      <c r="T9" s="36" t="s">
        <v>97</v>
      </c>
      <c r="U9" s="36" t="s">
        <v>98</v>
      </c>
      <c r="V9" s="36" t="s">
        <v>46</v>
      </c>
      <c r="W9" s="74" t="s">
        <v>63</v>
      </c>
      <c r="X9" s="35" t="s">
        <v>69</v>
      </c>
      <c r="Y9" s="35"/>
      <c r="Z9" s="30">
        <v>45498</v>
      </c>
      <c r="AA9" s="30">
        <v>45498</v>
      </c>
      <c r="AB9" s="65" t="str">
        <f ca="1" t="shared" si="4"/>
        <v>按时关闭</v>
      </c>
      <c r="AC9" s="35" t="s">
        <v>49</v>
      </c>
      <c r="AD9" s="66">
        <f t="shared" si="5"/>
        <v>2024</v>
      </c>
      <c r="AE9" s="67" t="str">
        <f t="shared" si="6"/>
        <v>7</v>
      </c>
      <c r="AF9" s="66" t="str">
        <f t="shared" si="7"/>
        <v>W30</v>
      </c>
    </row>
    <row r="10" ht="60" customHeight="1" spans="1:35">
      <c r="A10" s="30">
        <v>45499</v>
      </c>
      <c r="B10" s="31">
        <f t="shared" si="0"/>
        <v>2024</v>
      </c>
      <c r="C10" s="32" t="str">
        <f t="shared" si="1"/>
        <v>7</v>
      </c>
      <c r="D10" s="31" t="str">
        <f t="shared" si="2"/>
        <v>W30</v>
      </c>
      <c r="E10" s="33" t="s">
        <v>99</v>
      </c>
      <c r="F10" s="34" t="s">
        <v>100</v>
      </c>
      <c r="G10" s="75" t="s">
        <v>101</v>
      </c>
      <c r="H10" s="35" t="s">
        <v>69</v>
      </c>
      <c r="I10" s="35"/>
      <c r="J10" s="35" t="s">
        <v>102</v>
      </c>
      <c r="K10" s="35" t="s">
        <v>103</v>
      </c>
      <c r="L10" s="36" t="s">
        <v>104</v>
      </c>
      <c r="M10" s="35"/>
      <c r="N10" s="35"/>
      <c r="O10" s="38" t="str">
        <f t="shared" si="3"/>
        <v/>
      </c>
      <c r="P10" s="36" t="s">
        <v>40</v>
      </c>
      <c r="Q10" s="35" t="s">
        <v>41</v>
      </c>
      <c r="R10" s="36" t="s">
        <v>105</v>
      </c>
      <c r="S10" s="35" t="s">
        <v>78</v>
      </c>
      <c r="T10" s="36" t="s">
        <v>106</v>
      </c>
      <c r="U10" s="36" t="s">
        <v>107</v>
      </c>
      <c r="V10" s="36" t="s">
        <v>68</v>
      </c>
      <c r="W10" s="36" t="s">
        <v>79</v>
      </c>
      <c r="X10" s="35" t="s">
        <v>69</v>
      </c>
      <c r="Y10" s="35"/>
      <c r="Z10" s="30">
        <v>45503</v>
      </c>
      <c r="AA10" s="30">
        <v>45503</v>
      </c>
      <c r="AB10" s="65" t="str">
        <f ca="1" t="shared" si="4"/>
        <v>按时关闭</v>
      </c>
      <c r="AC10" s="35" t="s">
        <v>49</v>
      </c>
      <c r="AD10" s="66">
        <f t="shared" si="5"/>
        <v>2024</v>
      </c>
      <c r="AE10" s="67" t="str">
        <f t="shared" si="6"/>
        <v>7</v>
      </c>
      <c r="AF10" s="66" t="str">
        <f t="shared" si="7"/>
        <v>W31</v>
      </c>
      <c r="AG10"/>
      <c r="AI10"/>
    </row>
    <row r="11" ht="70.95" customHeight="1" spans="1:35">
      <c r="A11" s="30">
        <v>45512</v>
      </c>
      <c r="B11" s="31">
        <f t="shared" si="0"/>
        <v>2024</v>
      </c>
      <c r="C11" s="32" t="str">
        <f t="shared" si="1"/>
        <v>8</v>
      </c>
      <c r="D11" s="31" t="str">
        <f t="shared" si="2"/>
        <v>W32</v>
      </c>
      <c r="E11" s="33" t="s">
        <v>108</v>
      </c>
      <c r="F11" s="34" t="s">
        <v>109</v>
      </c>
      <c r="G11" s="34" t="s">
        <v>110</v>
      </c>
      <c r="H11" s="35" t="s">
        <v>69</v>
      </c>
      <c r="I11" s="35" t="s">
        <v>111</v>
      </c>
      <c r="J11" s="35" t="s">
        <v>112</v>
      </c>
      <c r="K11" s="35" t="s">
        <v>83</v>
      </c>
      <c r="L11" s="36" t="s">
        <v>113</v>
      </c>
      <c r="M11" s="35">
        <v>40988</v>
      </c>
      <c r="N11" s="35">
        <v>40988</v>
      </c>
      <c r="O11" s="38">
        <f t="shared" si="3"/>
        <v>1</v>
      </c>
      <c r="P11" s="36" t="s">
        <v>40</v>
      </c>
      <c r="Q11" s="35" t="s">
        <v>41</v>
      </c>
      <c r="R11" s="36" t="s">
        <v>114</v>
      </c>
      <c r="S11" s="35" t="s">
        <v>60</v>
      </c>
      <c r="T11" s="36" t="s">
        <v>115</v>
      </c>
      <c r="U11" s="36" t="s">
        <v>116</v>
      </c>
      <c r="V11" s="36" t="s">
        <v>68</v>
      </c>
      <c r="W11" s="36" t="s">
        <v>117</v>
      </c>
      <c r="X11" s="35" t="s">
        <v>69</v>
      </c>
      <c r="Y11" s="35" t="s">
        <v>118</v>
      </c>
      <c r="Z11" s="30">
        <v>45513</v>
      </c>
      <c r="AA11" s="30">
        <v>45513</v>
      </c>
      <c r="AB11" s="65" t="str">
        <f ca="1" t="shared" si="4"/>
        <v>按时关闭</v>
      </c>
      <c r="AC11" s="35" t="s">
        <v>49</v>
      </c>
      <c r="AD11" s="66">
        <f t="shared" si="5"/>
        <v>2024</v>
      </c>
      <c r="AE11" s="67" t="str">
        <f t="shared" si="6"/>
        <v>8</v>
      </c>
      <c r="AF11" s="66" t="str">
        <f t="shared" si="7"/>
        <v>W32</v>
      </c>
    </row>
    <row r="12" ht="60" customHeight="1" spans="1:35">
      <c r="A12" s="30">
        <v>45519</v>
      </c>
      <c r="B12" s="31">
        <f t="shared" si="0"/>
        <v>2024</v>
      </c>
      <c r="C12" s="32" t="str">
        <f t="shared" si="1"/>
        <v>8</v>
      </c>
      <c r="D12" s="31" t="str">
        <f t="shared" si="2"/>
        <v>W33</v>
      </c>
      <c r="E12" s="33" t="s">
        <v>119</v>
      </c>
      <c r="F12" s="34" t="s">
        <v>120</v>
      </c>
      <c r="G12" s="34" t="s">
        <v>121</v>
      </c>
      <c r="H12" s="35" t="s">
        <v>35</v>
      </c>
      <c r="I12" s="35" t="s">
        <v>122</v>
      </c>
      <c r="J12" s="35" t="s">
        <v>123</v>
      </c>
      <c r="K12" s="35" t="s">
        <v>83</v>
      </c>
      <c r="L12" s="36" t="s">
        <v>124</v>
      </c>
      <c r="M12" s="35">
        <v>504</v>
      </c>
      <c r="N12" s="35">
        <v>200</v>
      </c>
      <c r="O12" s="38">
        <f t="shared" si="3"/>
        <v>0.396825396825397</v>
      </c>
      <c r="P12" s="36" t="s">
        <v>40</v>
      </c>
      <c r="Q12" s="35" t="s">
        <v>41</v>
      </c>
      <c r="R12" s="36" t="s">
        <v>125</v>
      </c>
      <c r="S12" s="35" t="s">
        <v>86</v>
      </c>
      <c r="T12" s="36" t="s">
        <v>126</v>
      </c>
      <c r="U12" s="36" t="s">
        <v>127</v>
      </c>
      <c r="V12" s="36" t="s">
        <v>68</v>
      </c>
      <c r="W12" s="36" t="s">
        <v>117</v>
      </c>
      <c r="X12" s="35" t="s">
        <v>128</v>
      </c>
      <c r="Y12" s="35"/>
      <c r="Z12" s="30"/>
      <c r="AA12" s="30"/>
      <c r="AB12" s="65" t="str">
        <f ca="1" t="shared" si="4"/>
        <v>未回复</v>
      </c>
      <c r="AC12" s="35"/>
      <c r="AD12" s="66" t="str">
        <f t="shared" si="5"/>
        <v/>
      </c>
      <c r="AE12" s="67" t="str">
        <f t="shared" si="6"/>
        <v/>
      </c>
      <c r="AF12" s="66" t="str">
        <f t="shared" si="7"/>
        <v/>
      </c>
    </row>
    <row r="13" ht="60" customHeight="1" spans="1:35">
      <c r="A13" s="30">
        <v>45519</v>
      </c>
      <c r="B13" s="31">
        <f t="shared" si="0"/>
        <v>2024</v>
      </c>
      <c r="C13" s="32" t="str">
        <f t="shared" si="1"/>
        <v>8</v>
      </c>
      <c r="D13" s="31" t="str">
        <f t="shared" si="2"/>
        <v>W33</v>
      </c>
      <c r="E13" s="33" t="s">
        <v>129</v>
      </c>
      <c r="F13" s="34" t="s">
        <v>130</v>
      </c>
      <c r="G13" s="34" t="s">
        <v>131</v>
      </c>
      <c r="H13" s="35" t="s">
        <v>35</v>
      </c>
      <c r="I13" s="35" t="s">
        <v>132</v>
      </c>
      <c r="J13" s="35" t="s">
        <v>112</v>
      </c>
      <c r="K13" s="35" t="s">
        <v>83</v>
      </c>
      <c r="L13" s="36" t="s">
        <v>133</v>
      </c>
      <c r="M13" s="35">
        <v>3000</v>
      </c>
      <c r="N13" s="35">
        <v>330</v>
      </c>
      <c r="O13" s="38">
        <f t="shared" si="3"/>
        <v>0.11</v>
      </c>
      <c r="P13" s="36" t="s">
        <v>40</v>
      </c>
      <c r="Q13" s="35" t="s">
        <v>58</v>
      </c>
      <c r="R13" s="36" t="s">
        <v>134</v>
      </c>
      <c r="S13" s="35" t="s">
        <v>86</v>
      </c>
      <c r="T13" s="36" t="s">
        <v>135</v>
      </c>
      <c r="U13" s="36" t="s">
        <v>136</v>
      </c>
      <c r="V13" s="36" t="s">
        <v>68</v>
      </c>
      <c r="W13" s="36" t="s">
        <v>63</v>
      </c>
      <c r="X13" s="35" t="s">
        <v>35</v>
      </c>
      <c r="Y13" s="35" t="s">
        <v>137</v>
      </c>
      <c r="Z13" s="30">
        <v>45521</v>
      </c>
      <c r="AA13" s="30">
        <v>45521</v>
      </c>
      <c r="AB13" s="65" t="str">
        <f ca="1" t="shared" si="4"/>
        <v>按时关闭</v>
      </c>
      <c r="AC13" s="35" t="s">
        <v>49</v>
      </c>
      <c r="AD13" s="66">
        <f t="shared" si="5"/>
        <v>2024</v>
      </c>
      <c r="AE13" s="67" t="str">
        <f t="shared" si="6"/>
        <v>8</v>
      </c>
      <c r="AF13" s="66" t="str">
        <f t="shared" si="7"/>
        <v>W33</v>
      </c>
    </row>
    <row r="14" ht="60" customHeight="1" spans="1:35">
      <c r="A14" s="30">
        <v>45512</v>
      </c>
      <c r="B14" s="31">
        <f t="shared" si="0"/>
        <v>2024</v>
      </c>
      <c r="C14" s="32" t="str">
        <f t="shared" si="1"/>
        <v>8</v>
      </c>
      <c r="D14" s="31" t="str">
        <f t="shared" si="2"/>
        <v>W32</v>
      </c>
      <c r="E14" s="33" t="s">
        <v>138</v>
      </c>
      <c r="F14" s="34" t="s">
        <v>139</v>
      </c>
      <c r="G14" s="34" t="s">
        <v>140</v>
      </c>
      <c r="H14" s="35" t="s">
        <v>35</v>
      </c>
      <c r="I14" s="35" t="s">
        <v>141</v>
      </c>
      <c r="J14" s="35" t="s">
        <v>142</v>
      </c>
      <c r="K14" s="35" t="s">
        <v>83</v>
      </c>
      <c r="L14" s="36" t="s">
        <v>143</v>
      </c>
      <c r="M14" s="35">
        <v>16700</v>
      </c>
      <c r="N14" s="35">
        <v>16700</v>
      </c>
      <c r="O14" s="38">
        <f t="shared" si="3"/>
        <v>1</v>
      </c>
      <c r="P14" s="36" t="s">
        <v>40</v>
      </c>
      <c r="Q14" s="35" t="s">
        <v>144</v>
      </c>
      <c r="R14" s="36" t="s">
        <v>145</v>
      </c>
      <c r="S14" s="35" t="s">
        <v>73</v>
      </c>
      <c r="T14" s="36" t="s">
        <v>146</v>
      </c>
      <c r="U14" s="36" t="s">
        <v>147</v>
      </c>
      <c r="V14" s="36" t="s">
        <v>46</v>
      </c>
      <c r="W14" s="36" t="s">
        <v>148</v>
      </c>
      <c r="X14" s="35" t="s">
        <v>35</v>
      </c>
      <c r="Y14" s="35" t="s">
        <v>149</v>
      </c>
      <c r="Z14" s="30">
        <v>45519</v>
      </c>
      <c r="AA14" s="30">
        <v>45519</v>
      </c>
      <c r="AB14" s="65" t="str">
        <f ca="1" t="shared" si="4"/>
        <v>按时关闭</v>
      </c>
      <c r="AC14" s="35" t="s">
        <v>49</v>
      </c>
      <c r="AD14" s="66">
        <f t="shared" si="5"/>
        <v>2024</v>
      </c>
      <c r="AE14" s="67" t="str">
        <f t="shared" si="6"/>
        <v>8</v>
      </c>
      <c r="AF14" s="66" t="str">
        <f t="shared" si="7"/>
        <v>W33</v>
      </c>
    </row>
    <row r="15" ht="60" customHeight="1" spans="1:35">
      <c r="A15" s="30">
        <v>45535</v>
      </c>
      <c r="B15" s="31">
        <f t="shared" si="0"/>
        <v>2024</v>
      </c>
      <c r="C15" s="32" t="str">
        <f t="shared" si="1"/>
        <v>8</v>
      </c>
      <c r="D15" s="31" t="str">
        <f t="shared" si="2"/>
        <v>W35</v>
      </c>
      <c r="E15" s="33" t="s">
        <v>150</v>
      </c>
      <c r="F15" s="34" t="s">
        <v>151</v>
      </c>
      <c r="G15" s="34" t="s">
        <v>152</v>
      </c>
      <c r="H15" s="35" t="s">
        <v>53</v>
      </c>
      <c r="I15" s="35" t="s">
        <v>153</v>
      </c>
      <c r="J15" s="35" t="s">
        <v>154</v>
      </c>
      <c r="K15" s="35" t="s">
        <v>94</v>
      </c>
      <c r="L15" s="36" t="s">
        <v>155</v>
      </c>
      <c r="M15" s="35">
        <v>520</v>
      </c>
      <c r="N15" s="35">
        <v>520</v>
      </c>
      <c r="O15" s="38">
        <f t="shared" si="3"/>
        <v>1</v>
      </c>
      <c r="P15" s="36" t="s">
        <v>40</v>
      </c>
      <c r="Q15" s="35" t="s">
        <v>58</v>
      </c>
      <c r="R15" s="36" t="s">
        <v>156</v>
      </c>
      <c r="S15" s="35" t="s">
        <v>73</v>
      </c>
      <c r="T15" s="36" t="s">
        <v>157</v>
      </c>
      <c r="U15" s="36" t="s">
        <v>158</v>
      </c>
      <c r="V15" s="36" t="s">
        <v>46</v>
      </c>
      <c r="W15" s="36" t="s">
        <v>159</v>
      </c>
      <c r="X15" s="35" t="s">
        <v>53</v>
      </c>
      <c r="Y15" s="35" t="s">
        <v>160</v>
      </c>
      <c r="Z15" s="30">
        <v>45538</v>
      </c>
      <c r="AA15" s="30">
        <v>45538</v>
      </c>
      <c r="AB15" s="65" t="str">
        <f ca="1" t="shared" si="4"/>
        <v>按时关闭</v>
      </c>
      <c r="AC15" s="35" t="s">
        <v>76</v>
      </c>
      <c r="AD15" s="66">
        <f t="shared" si="5"/>
        <v>2024</v>
      </c>
      <c r="AE15" s="67" t="str">
        <f t="shared" si="6"/>
        <v>9</v>
      </c>
      <c r="AF15" s="66" t="str">
        <f t="shared" si="7"/>
        <v>W36</v>
      </c>
    </row>
    <row r="16" ht="60" customHeight="1" spans="1:35">
      <c r="A16" s="30">
        <v>45537</v>
      </c>
      <c r="B16" s="31">
        <f t="shared" ref="B16:B21" si="8">IF(A16="","",YEAR(A16))</f>
        <v>2024</v>
      </c>
      <c r="C16" s="32" t="str">
        <f t="shared" ref="C16:C21" si="9">IF(A16="","",TEXT(A16,"m"))</f>
        <v>9</v>
      </c>
      <c r="D16" s="31" t="str">
        <f t="shared" ref="D16:D21" si="10">IF(A16="","","W"&amp;WEEKNUM(A16,2))</f>
        <v>W36</v>
      </c>
      <c r="E16" s="33" t="s">
        <v>161</v>
      </c>
      <c r="F16" s="34" t="s">
        <v>162</v>
      </c>
      <c r="G16" s="34" t="s">
        <v>163</v>
      </c>
      <c r="H16" s="35" t="s">
        <v>53</v>
      </c>
      <c r="I16" s="35" t="s">
        <v>164</v>
      </c>
      <c r="J16" s="35"/>
      <c r="K16" s="35" t="s">
        <v>165</v>
      </c>
      <c r="L16" s="36" t="s">
        <v>166</v>
      </c>
      <c r="M16" s="35" t="s">
        <v>167</v>
      </c>
      <c r="N16" s="35" t="s">
        <v>167</v>
      </c>
      <c r="O16" s="38" t="s">
        <v>167</v>
      </c>
      <c r="P16" s="36" t="s">
        <v>40</v>
      </c>
      <c r="Q16" s="35" t="s">
        <v>168</v>
      </c>
      <c r="R16" s="36" t="s">
        <v>169</v>
      </c>
      <c r="S16" s="35" t="s">
        <v>78</v>
      </c>
      <c r="T16" s="36"/>
      <c r="U16" s="36"/>
      <c r="V16" s="36"/>
      <c r="W16" s="36"/>
      <c r="X16" s="35" t="s">
        <v>128</v>
      </c>
      <c r="Y16" s="35" t="s">
        <v>170</v>
      </c>
      <c r="Z16" s="30">
        <v>45550</v>
      </c>
      <c r="AA16" s="30">
        <v>45550</v>
      </c>
      <c r="AB16" s="65" t="str">
        <f ca="1" t="shared" si="4"/>
        <v>按时关闭</v>
      </c>
      <c r="AC16" s="35" t="s">
        <v>76</v>
      </c>
      <c r="AD16" s="66">
        <f t="shared" si="5"/>
        <v>2024</v>
      </c>
      <c r="AE16" s="67" t="str">
        <f t="shared" si="6"/>
        <v>9</v>
      </c>
      <c r="AF16" s="66" t="str">
        <f t="shared" si="7"/>
        <v>W37</v>
      </c>
    </row>
    <row r="17" ht="60" customHeight="1" spans="1:32">
      <c r="A17" s="30">
        <v>45544</v>
      </c>
      <c r="B17" s="31">
        <f t="shared" si="8"/>
        <v>2024</v>
      </c>
      <c r="C17" s="32" t="str">
        <f t="shared" si="9"/>
        <v>9</v>
      </c>
      <c r="D17" s="31" t="str">
        <f t="shared" si="10"/>
        <v>W37</v>
      </c>
      <c r="E17" s="33" t="s">
        <v>171</v>
      </c>
      <c r="F17" s="34" t="s">
        <v>172</v>
      </c>
      <c r="G17" s="34" t="s">
        <v>173</v>
      </c>
      <c r="H17" s="35" t="s">
        <v>53</v>
      </c>
      <c r="I17" s="35" t="s">
        <v>36</v>
      </c>
      <c r="J17" s="35"/>
      <c r="K17" s="35" t="s">
        <v>174</v>
      </c>
      <c r="L17" s="36" t="s">
        <v>175</v>
      </c>
      <c r="M17" s="35" t="s">
        <v>167</v>
      </c>
      <c r="N17" s="35" t="s">
        <v>167</v>
      </c>
      <c r="O17" s="38" t="s">
        <v>167</v>
      </c>
      <c r="P17" s="36" t="s">
        <v>40</v>
      </c>
      <c r="Q17" s="35" t="s">
        <v>41</v>
      </c>
      <c r="R17" s="36" t="s">
        <v>176</v>
      </c>
      <c r="S17" s="35" t="s">
        <v>78</v>
      </c>
      <c r="T17" s="36" t="s">
        <v>177</v>
      </c>
      <c r="U17" s="36" t="s">
        <v>178</v>
      </c>
      <c r="V17" s="36" t="s">
        <v>68</v>
      </c>
      <c r="W17" s="36" t="s">
        <v>117</v>
      </c>
      <c r="X17" s="35" t="s">
        <v>53</v>
      </c>
      <c r="Y17" s="35" t="s">
        <v>64</v>
      </c>
      <c r="Z17" s="30">
        <v>45549</v>
      </c>
      <c r="AA17" s="30">
        <v>45546</v>
      </c>
      <c r="AB17" s="65" t="str">
        <f ca="1" t="shared" si="4"/>
        <v>按时关闭</v>
      </c>
      <c r="AC17" s="35" t="s">
        <v>76</v>
      </c>
      <c r="AD17" s="66">
        <f t="shared" si="5"/>
        <v>2024</v>
      </c>
      <c r="AE17" s="67" t="str">
        <f t="shared" si="6"/>
        <v>9</v>
      </c>
      <c r="AF17" s="66" t="str">
        <f t="shared" si="7"/>
        <v>W37</v>
      </c>
    </row>
    <row r="18" ht="60" customHeight="1" spans="1:32">
      <c r="A18" s="30">
        <v>45544</v>
      </c>
      <c r="B18" s="31">
        <f t="shared" si="8"/>
        <v>2024</v>
      </c>
      <c r="C18" s="32" t="str">
        <f t="shared" si="9"/>
        <v>9</v>
      </c>
      <c r="D18" s="31" t="str">
        <f t="shared" si="10"/>
        <v>W37</v>
      </c>
      <c r="E18" s="33" t="s">
        <v>179</v>
      </c>
      <c r="F18" s="34" t="s">
        <v>180</v>
      </c>
      <c r="G18" s="34" t="s">
        <v>152</v>
      </c>
      <c r="H18" s="35" t="s">
        <v>53</v>
      </c>
      <c r="I18" s="35" t="s">
        <v>153</v>
      </c>
      <c r="J18" s="35" t="s">
        <v>154</v>
      </c>
      <c r="K18" s="35" t="s">
        <v>94</v>
      </c>
      <c r="L18" s="36" t="s">
        <v>181</v>
      </c>
      <c r="M18" s="35">
        <v>520</v>
      </c>
      <c r="N18" s="35" t="s">
        <v>167</v>
      </c>
      <c r="O18" s="38" t="s">
        <v>167</v>
      </c>
      <c r="P18" s="36" t="s">
        <v>182</v>
      </c>
      <c r="Q18" s="35" t="s">
        <v>168</v>
      </c>
      <c r="R18" s="36" t="s">
        <v>183</v>
      </c>
      <c r="S18" s="35" t="s">
        <v>78</v>
      </c>
      <c r="T18" s="36" t="s">
        <v>184</v>
      </c>
      <c r="U18" s="36" t="s">
        <v>185</v>
      </c>
      <c r="V18" s="36" t="s">
        <v>46</v>
      </c>
      <c r="W18" s="36" t="s">
        <v>186</v>
      </c>
      <c r="X18" s="35" t="s">
        <v>128</v>
      </c>
      <c r="Y18" s="35" t="s">
        <v>187</v>
      </c>
      <c r="Z18" s="30">
        <v>45544</v>
      </c>
      <c r="AA18" s="30">
        <v>45544</v>
      </c>
      <c r="AB18" s="65" t="str">
        <f ca="1" t="shared" si="4"/>
        <v>按时关闭</v>
      </c>
      <c r="AC18" s="35" t="s">
        <v>76</v>
      </c>
      <c r="AD18" s="66">
        <v>2024</v>
      </c>
      <c r="AE18" s="67">
        <v>9</v>
      </c>
      <c r="AF18" s="66" t="str">
        <f t="shared" si="7"/>
        <v>W37</v>
      </c>
    </row>
    <row r="19" ht="33" customHeight="1" spans="1:32">
      <c r="A19" s="30">
        <v>45544</v>
      </c>
      <c r="B19" s="31">
        <f t="shared" si="8"/>
        <v>2024</v>
      </c>
      <c r="C19" s="32" t="str">
        <f t="shared" si="9"/>
        <v>9</v>
      </c>
      <c r="D19" s="31" t="str">
        <f t="shared" si="10"/>
        <v>W37</v>
      </c>
      <c r="E19" s="33"/>
      <c r="F19" s="34" t="s">
        <v>188</v>
      </c>
      <c r="G19" s="34"/>
      <c r="H19" s="35"/>
      <c r="I19" s="35" t="s">
        <v>164</v>
      </c>
      <c r="J19" s="35" t="s">
        <v>189</v>
      </c>
      <c r="K19" s="35" t="s">
        <v>165</v>
      </c>
      <c r="L19" s="36" t="s">
        <v>190</v>
      </c>
      <c r="M19" s="35"/>
      <c r="N19" s="35">
        <v>2</v>
      </c>
      <c r="O19" s="38" t="str">
        <f>IFERROR(N19/M19,"")</f>
        <v/>
      </c>
      <c r="P19" s="36" t="s">
        <v>40</v>
      </c>
      <c r="Q19" s="35" t="s">
        <v>41</v>
      </c>
      <c r="R19" s="36" t="s">
        <v>191</v>
      </c>
      <c r="S19" s="35" t="s">
        <v>67</v>
      </c>
      <c r="T19" s="36" t="s">
        <v>192</v>
      </c>
      <c r="U19" s="36" t="s">
        <v>193</v>
      </c>
      <c r="V19" s="36" t="s">
        <v>68</v>
      </c>
      <c r="W19" s="36" t="s">
        <v>67</v>
      </c>
      <c r="X19" s="35"/>
      <c r="Y19" s="35"/>
      <c r="Z19" s="30">
        <v>45547</v>
      </c>
      <c r="AA19" s="30">
        <v>45547</v>
      </c>
      <c r="AB19" s="65" t="str">
        <f ca="1" t="shared" si="4"/>
        <v>按时关闭</v>
      </c>
      <c r="AC19" s="35" t="s">
        <v>49</v>
      </c>
      <c r="AD19" s="66">
        <f>IF(Z19="","",YEAR(Z19))</f>
        <v>2024</v>
      </c>
      <c r="AE19" s="67" t="str">
        <f>IF(Z19="","",TEXT(Z19,"m"))</f>
        <v>9</v>
      </c>
      <c r="AF19" s="66" t="str">
        <f t="shared" si="7"/>
        <v>W37</v>
      </c>
    </row>
    <row r="20" ht="60" customHeight="1" spans="1:32">
      <c r="A20" s="30">
        <v>45549</v>
      </c>
      <c r="B20" s="31">
        <v>2024</v>
      </c>
      <c r="C20" s="31">
        <v>9</v>
      </c>
      <c r="D20" s="31" t="str">
        <f t="shared" si="10"/>
        <v>W37</v>
      </c>
      <c r="E20" s="76" t="s">
        <v>194</v>
      </c>
      <c r="F20" s="34" t="s">
        <v>195</v>
      </c>
      <c r="G20" s="34" t="s">
        <v>196</v>
      </c>
      <c r="H20" s="35" t="s">
        <v>53</v>
      </c>
      <c r="I20" s="35"/>
      <c r="J20" s="35"/>
      <c r="K20" s="35"/>
      <c r="L20" s="36" t="s">
        <v>197</v>
      </c>
      <c r="M20" s="35"/>
      <c r="N20" s="35"/>
      <c r="O20" s="38"/>
      <c r="P20" s="36"/>
      <c r="Q20" s="35"/>
      <c r="R20" s="36" t="s">
        <v>198</v>
      </c>
      <c r="S20" s="35"/>
      <c r="T20" s="36"/>
      <c r="U20" s="36"/>
      <c r="V20" s="36" t="s">
        <v>46</v>
      </c>
      <c r="W20" s="36"/>
      <c r="X20" s="35"/>
      <c r="Y20" s="35"/>
      <c r="Z20" s="30"/>
      <c r="AA20" s="30"/>
      <c r="AB20" s="65" t="str">
        <f ca="1" t="shared" si="4"/>
        <v>未回复</v>
      </c>
      <c r="AC20" s="35"/>
      <c r="AD20" s="66" t="str">
        <f>IF(Z20="","",YEAR(Z20))</f>
        <v/>
      </c>
      <c r="AE20" s="67" t="str">
        <f>IF(Z20="","",TEXT(Z20,"m"))</f>
        <v/>
      </c>
      <c r="AF20" s="66" t="str">
        <f t="shared" si="7"/>
        <v/>
      </c>
    </row>
    <row r="21" ht="60" customHeight="1" spans="1:32">
      <c r="A21" s="30">
        <v>45561</v>
      </c>
      <c r="B21" s="31">
        <f t="shared" si="8"/>
        <v>2024</v>
      </c>
      <c r="C21" s="32" t="str">
        <f t="shared" si="9"/>
        <v>9</v>
      </c>
      <c r="D21" s="31" t="str">
        <f t="shared" si="10"/>
        <v>W39</v>
      </c>
      <c r="E21" s="77" t="s">
        <v>199</v>
      </c>
      <c r="F21" s="34" t="s">
        <v>200</v>
      </c>
      <c r="G21" s="34" t="s">
        <v>201</v>
      </c>
      <c r="H21" s="35" t="s">
        <v>53</v>
      </c>
      <c r="I21" s="35"/>
      <c r="J21" s="35"/>
      <c r="K21" s="35"/>
      <c r="L21" s="36" t="s">
        <v>202</v>
      </c>
      <c r="M21" s="35" t="s">
        <v>203</v>
      </c>
      <c r="N21" s="35">
        <v>50</v>
      </c>
      <c r="O21" s="38" t="s">
        <v>167</v>
      </c>
      <c r="P21" s="36" t="s">
        <v>40</v>
      </c>
      <c r="Q21" s="35" t="s">
        <v>41</v>
      </c>
      <c r="R21" s="36" t="s">
        <v>204</v>
      </c>
      <c r="S21" s="35" t="s">
        <v>86</v>
      </c>
      <c r="T21" s="36" t="s">
        <v>205</v>
      </c>
      <c r="U21" s="36"/>
      <c r="V21" s="36" t="s">
        <v>68</v>
      </c>
      <c r="W21" s="36"/>
      <c r="X21" s="35"/>
      <c r="Y21" s="35"/>
      <c r="Z21" s="30">
        <v>45572</v>
      </c>
      <c r="AA21" s="30">
        <v>45572</v>
      </c>
      <c r="AB21" s="65" t="s">
        <v>206</v>
      </c>
      <c r="AC21" s="35" t="s">
        <v>76</v>
      </c>
      <c r="AD21" s="66">
        <v>2024</v>
      </c>
      <c r="AE21" s="66">
        <v>9</v>
      </c>
      <c r="AF21" s="66" t="s">
        <v>207</v>
      </c>
    </row>
    <row r="22" ht="60" customHeight="1" spans="1:32">
      <c r="A22" s="30">
        <v>45573</v>
      </c>
      <c r="B22" s="31">
        <f t="shared" ref="B22:B72" si="11">IF(A22="","",YEAR(A22))</f>
        <v>2024</v>
      </c>
      <c r="C22" s="32" t="str">
        <f t="shared" ref="C22:C72" si="12">IF(A22="","",TEXT(A22,"m"))</f>
        <v>10</v>
      </c>
      <c r="D22" s="31" t="str">
        <f t="shared" ref="D22:D72" si="13">IF(A22="","","W"&amp;WEEKNUM(A22,2))</f>
        <v>W41</v>
      </c>
      <c r="E22" s="33" t="s">
        <v>171</v>
      </c>
      <c r="F22" s="34" t="s">
        <v>195</v>
      </c>
      <c r="G22" s="34" t="s">
        <v>208</v>
      </c>
      <c r="H22" s="35" t="s">
        <v>53</v>
      </c>
      <c r="I22" s="35"/>
      <c r="J22" s="35"/>
      <c r="K22" s="35"/>
      <c r="L22" s="36" t="s">
        <v>209</v>
      </c>
      <c r="M22" s="35" t="s">
        <v>167</v>
      </c>
      <c r="N22" s="35" t="s">
        <v>167</v>
      </c>
      <c r="O22" s="38" t="s">
        <v>167</v>
      </c>
      <c r="P22" s="36" t="s">
        <v>40</v>
      </c>
      <c r="Q22" s="35" t="s">
        <v>41</v>
      </c>
      <c r="R22" s="36" t="s">
        <v>210</v>
      </c>
      <c r="S22" s="35" t="s">
        <v>73</v>
      </c>
      <c r="T22" s="36" t="s">
        <v>211</v>
      </c>
      <c r="U22" s="36" t="s">
        <v>212</v>
      </c>
      <c r="V22" s="36" t="s">
        <v>46</v>
      </c>
      <c r="W22" s="36"/>
      <c r="X22" s="35"/>
      <c r="Y22" s="35" t="s">
        <v>160</v>
      </c>
      <c r="Z22" s="30">
        <v>45573</v>
      </c>
      <c r="AA22" s="30">
        <v>45573</v>
      </c>
      <c r="AB22" s="65" t="str">
        <f ca="1">IF(A22="","",_xlfn.IFS(AND(Z22=0,AA22=Z22&gt;0,Z22=0),"报错",AND(Z22&gt;=NOW(),Z22&lt;&gt;0,AA22=0),"正常进行中",AND(AA22&lt;&gt;0,Z22&gt;=AA22),"按时关闭",AND(Z22&lt;&gt;0,Z22&lt;=AA22),"延期关闭",AND(AA22=0,Z22&lt;NOW()),"延期未关闭"))</f>
        <v>按时关闭</v>
      </c>
      <c r="AC22" s="35" t="s">
        <v>76</v>
      </c>
      <c r="AD22" s="66">
        <f t="shared" ref="AD22:AD70" si="14">IF(Z22="","",YEAR(Z22))</f>
        <v>2024</v>
      </c>
      <c r="AE22" s="67" t="str">
        <f t="shared" ref="AE22:AE70" si="15">IF(Z22="","",TEXT(Z22,"m"))</f>
        <v>10</v>
      </c>
      <c r="AF22" s="66" t="str">
        <f t="shared" ref="AF22:AF70" si="16">IF(Z22="","","W"&amp;WEEKNUM(Z22,2))</f>
        <v>W41</v>
      </c>
    </row>
    <row r="23" ht="60" customHeight="1" spans="1:32">
      <c r="A23" s="30">
        <v>45575</v>
      </c>
      <c r="B23" s="31">
        <f t="shared" si="11"/>
        <v>2024</v>
      </c>
      <c r="C23" s="32" t="str">
        <f t="shared" si="12"/>
        <v>10</v>
      </c>
      <c r="D23" s="31" t="str">
        <f t="shared" si="13"/>
        <v>W41</v>
      </c>
      <c r="E23" s="33" t="s">
        <v>213</v>
      </c>
      <c r="F23" s="34" t="s">
        <v>200</v>
      </c>
      <c r="G23" s="34" t="s">
        <v>152</v>
      </c>
      <c r="H23" s="35" t="s">
        <v>53</v>
      </c>
      <c r="I23" s="35"/>
      <c r="J23" s="35"/>
      <c r="K23" s="35"/>
      <c r="L23" s="36" t="s">
        <v>214</v>
      </c>
      <c r="M23" s="35" t="s">
        <v>167</v>
      </c>
      <c r="N23" s="35" t="s">
        <v>167</v>
      </c>
      <c r="O23" s="38" t="s">
        <v>167</v>
      </c>
      <c r="P23" s="36" t="s">
        <v>40</v>
      </c>
      <c r="Q23" s="35" t="s">
        <v>41</v>
      </c>
      <c r="R23" s="36" t="s">
        <v>215</v>
      </c>
      <c r="S23" s="35" t="s">
        <v>73</v>
      </c>
      <c r="T23" s="36" t="s">
        <v>216</v>
      </c>
      <c r="U23" s="36" t="s">
        <v>217</v>
      </c>
      <c r="V23" s="36" t="s">
        <v>68</v>
      </c>
      <c r="W23" s="36"/>
      <c r="X23" s="35"/>
      <c r="Y23" s="35" t="s">
        <v>64</v>
      </c>
      <c r="Z23" s="30">
        <v>45577</v>
      </c>
      <c r="AA23" s="30">
        <v>45577</v>
      </c>
      <c r="AB23" s="65" t="str">
        <f ca="1" t="shared" ref="AB23:AB70" si="17">IF(A23="","",_xlfn.IFS(AND(Z23=0,AA23=0),"未回复",AND(AA23&lt;&gt;0,Z23=0),"报错",AND(Z23&gt;=NOW(),Z23&lt;&gt;0,AA23=0),"正常进行中",AND(AA23&lt;&gt;0,Z23&gt;=AA23),"按时关闭",AND(Z23&lt;&gt;0,Z23&lt;=AA23),"延期关闭",AND(AA23=0,Z23&lt;NOW()),"延期未关闭"))</f>
        <v>按时关闭</v>
      </c>
      <c r="AC23" s="35" t="s">
        <v>76</v>
      </c>
      <c r="AD23" s="66">
        <f t="shared" si="14"/>
        <v>2024</v>
      </c>
      <c r="AE23" s="67" t="str">
        <f t="shared" si="15"/>
        <v>10</v>
      </c>
      <c r="AF23" s="66" t="str">
        <f t="shared" si="16"/>
        <v>W41</v>
      </c>
    </row>
    <row r="24" ht="60" customHeight="1" spans="1:32">
      <c r="A24" s="30">
        <v>45614</v>
      </c>
      <c r="B24" s="31">
        <f t="shared" si="11"/>
        <v>2024</v>
      </c>
      <c r="C24" s="32" t="str">
        <f t="shared" si="12"/>
        <v>11</v>
      </c>
      <c r="D24" s="31" t="str">
        <f t="shared" si="13"/>
        <v>W47</v>
      </c>
      <c r="E24" s="33" t="s">
        <v>218</v>
      </c>
      <c r="F24" s="34" t="s">
        <v>200</v>
      </c>
      <c r="G24" s="34" t="s">
        <v>152</v>
      </c>
      <c r="H24" s="35" t="s">
        <v>53</v>
      </c>
      <c r="I24" s="35"/>
      <c r="J24" s="35"/>
      <c r="K24" s="35"/>
      <c r="L24" s="36" t="s">
        <v>219</v>
      </c>
      <c r="M24" s="35" t="s">
        <v>167</v>
      </c>
      <c r="N24" s="35" t="s">
        <v>167</v>
      </c>
      <c r="O24" s="38" t="s">
        <v>167</v>
      </c>
      <c r="P24" s="36" t="s">
        <v>40</v>
      </c>
      <c r="Q24" s="35" t="s">
        <v>58</v>
      </c>
      <c r="R24" s="36" t="s">
        <v>220</v>
      </c>
      <c r="S24" s="35" t="s">
        <v>73</v>
      </c>
      <c r="T24" s="36" t="s">
        <v>221</v>
      </c>
      <c r="U24" s="36" t="s">
        <v>222</v>
      </c>
      <c r="V24" s="36" t="s">
        <v>68</v>
      </c>
      <c r="W24" s="36" t="s">
        <v>79</v>
      </c>
      <c r="X24" s="35" t="s">
        <v>53</v>
      </c>
      <c r="Y24" s="35" t="s">
        <v>160</v>
      </c>
      <c r="Z24" s="30">
        <v>45616</v>
      </c>
      <c r="AA24" s="30">
        <v>45616</v>
      </c>
      <c r="AB24" s="65" t="str">
        <f ca="1" t="shared" si="17"/>
        <v>按时关闭</v>
      </c>
      <c r="AC24" s="35"/>
      <c r="AD24" s="66">
        <f t="shared" si="14"/>
        <v>2024</v>
      </c>
      <c r="AE24" s="67" t="str">
        <f t="shared" si="15"/>
        <v>11</v>
      </c>
      <c r="AF24" s="66" t="str">
        <f t="shared" si="16"/>
        <v>W47</v>
      </c>
    </row>
    <row r="25" ht="105.6" customHeight="1" spans="1:32">
      <c r="A25" s="30">
        <v>45620</v>
      </c>
      <c r="B25" s="31">
        <f t="shared" si="11"/>
        <v>2024</v>
      </c>
      <c r="C25" s="32" t="str">
        <f t="shared" si="12"/>
        <v>11</v>
      </c>
      <c r="D25" s="31" t="str">
        <f t="shared" si="13"/>
        <v>W47</v>
      </c>
      <c r="E25" s="33" t="s">
        <v>223</v>
      </c>
      <c r="F25" s="34" t="s">
        <v>200</v>
      </c>
      <c r="G25" s="34" t="s">
        <v>152</v>
      </c>
      <c r="H25" s="35" t="s">
        <v>53</v>
      </c>
      <c r="I25" s="35"/>
      <c r="J25" s="35"/>
      <c r="K25" s="35"/>
      <c r="L25" s="36" t="s">
        <v>224</v>
      </c>
      <c r="M25" s="35">
        <v>5080</v>
      </c>
      <c r="N25" s="35">
        <v>88</v>
      </c>
      <c r="O25" s="38">
        <f t="shared" ref="O25:O35" si="18">IFERROR(N25/M25,"")</f>
        <v>0.0173228346456693</v>
      </c>
      <c r="P25" s="36" t="s">
        <v>40</v>
      </c>
      <c r="Q25" s="35" t="s">
        <v>168</v>
      </c>
      <c r="R25" s="36" t="s">
        <v>225</v>
      </c>
      <c r="S25" s="35" t="s">
        <v>78</v>
      </c>
      <c r="T25" s="36" t="s">
        <v>226</v>
      </c>
      <c r="U25" s="36" t="s">
        <v>227</v>
      </c>
      <c r="V25" s="36" t="s">
        <v>68</v>
      </c>
      <c r="W25" s="36" t="s">
        <v>67</v>
      </c>
      <c r="X25" s="35" t="s">
        <v>53</v>
      </c>
      <c r="Y25" s="35" t="s">
        <v>160</v>
      </c>
      <c r="Z25" s="30">
        <v>45622</v>
      </c>
      <c r="AA25" s="30">
        <v>45622</v>
      </c>
      <c r="AB25" s="65" t="str">
        <f ca="1" t="shared" si="17"/>
        <v>按时关闭</v>
      </c>
      <c r="AC25" s="35"/>
      <c r="AD25" s="66">
        <f t="shared" si="14"/>
        <v>2024</v>
      </c>
      <c r="AE25" s="67" t="str">
        <f t="shared" si="15"/>
        <v>11</v>
      </c>
      <c r="AF25" s="66" t="str">
        <f t="shared" si="16"/>
        <v>W48</v>
      </c>
    </row>
    <row r="26" ht="60" customHeight="1" spans="1:32">
      <c r="A26" s="30">
        <v>45644</v>
      </c>
      <c r="B26" s="31">
        <f t="shared" si="11"/>
        <v>2024</v>
      </c>
      <c r="C26" s="32" t="str">
        <f t="shared" si="12"/>
        <v>12</v>
      </c>
      <c r="D26" s="31" t="str">
        <f t="shared" si="13"/>
        <v>W51</v>
      </c>
      <c r="E26" s="33" t="s">
        <v>228</v>
      </c>
      <c r="F26" s="34" t="s">
        <v>229</v>
      </c>
      <c r="G26" s="34" t="s">
        <v>230</v>
      </c>
      <c r="H26" s="35" t="s">
        <v>69</v>
      </c>
      <c r="I26" s="35"/>
      <c r="J26" s="35"/>
      <c r="K26" s="35"/>
      <c r="L26" s="36" t="s">
        <v>231</v>
      </c>
      <c r="M26" s="35">
        <v>2070</v>
      </c>
      <c r="N26" s="35">
        <v>230</v>
      </c>
      <c r="O26" s="38">
        <f t="shared" si="18"/>
        <v>0.111111111111111</v>
      </c>
      <c r="P26" s="36" t="s">
        <v>40</v>
      </c>
      <c r="Q26" s="35" t="s">
        <v>41</v>
      </c>
      <c r="R26" s="36" t="s">
        <v>232</v>
      </c>
      <c r="S26" s="35" t="s">
        <v>43</v>
      </c>
      <c r="T26" s="36" t="s">
        <v>233</v>
      </c>
      <c r="U26" s="36" t="s">
        <v>234</v>
      </c>
      <c r="V26" s="36" t="s">
        <v>46</v>
      </c>
      <c r="W26" s="36" t="s">
        <v>63</v>
      </c>
      <c r="X26" s="35" t="s">
        <v>69</v>
      </c>
      <c r="Y26" s="35" t="s">
        <v>235</v>
      </c>
      <c r="Z26" s="30">
        <v>45651</v>
      </c>
      <c r="AA26" s="30">
        <v>45651</v>
      </c>
      <c r="AB26" s="65" t="str">
        <f ca="1" t="shared" si="17"/>
        <v>按时关闭</v>
      </c>
      <c r="AC26" s="35"/>
      <c r="AD26" s="66">
        <f t="shared" si="14"/>
        <v>2024</v>
      </c>
      <c r="AE26" s="67" t="str">
        <f t="shared" si="15"/>
        <v>12</v>
      </c>
      <c r="AF26" s="66" t="str">
        <f t="shared" si="16"/>
        <v>W52</v>
      </c>
    </row>
    <row r="27" ht="60" customHeight="1" spans="1:32">
      <c r="A27" s="30">
        <v>45649</v>
      </c>
      <c r="B27" s="31">
        <f t="shared" si="11"/>
        <v>2024</v>
      </c>
      <c r="C27" s="32" t="str">
        <f t="shared" si="12"/>
        <v>12</v>
      </c>
      <c r="D27" s="31" t="str">
        <f t="shared" si="13"/>
        <v>W52</v>
      </c>
      <c r="E27" s="33" t="s">
        <v>236</v>
      </c>
      <c r="F27" s="34" t="s">
        <v>237</v>
      </c>
      <c r="G27" s="34" t="s">
        <v>238</v>
      </c>
      <c r="H27" s="35" t="s">
        <v>69</v>
      </c>
      <c r="I27" s="35"/>
      <c r="J27" s="35"/>
      <c r="K27" s="35"/>
      <c r="L27" s="36" t="s">
        <v>239</v>
      </c>
      <c r="M27" s="35">
        <v>500</v>
      </c>
      <c r="N27" s="35">
        <v>350</v>
      </c>
      <c r="O27" s="38">
        <f t="shared" si="18"/>
        <v>0.7</v>
      </c>
      <c r="P27" s="36" t="s">
        <v>40</v>
      </c>
      <c r="Q27" s="35" t="s">
        <v>144</v>
      </c>
      <c r="R27" s="36" t="s">
        <v>240</v>
      </c>
      <c r="S27" s="35" t="s">
        <v>86</v>
      </c>
      <c r="T27" s="36" t="s">
        <v>241</v>
      </c>
      <c r="U27" s="36" t="s">
        <v>242</v>
      </c>
      <c r="V27" s="36" t="s">
        <v>68</v>
      </c>
      <c r="W27" s="36" t="s">
        <v>117</v>
      </c>
      <c r="X27" s="35" t="s">
        <v>69</v>
      </c>
      <c r="Y27" s="35" t="s">
        <v>118</v>
      </c>
      <c r="Z27" s="30">
        <v>45651</v>
      </c>
      <c r="AA27" s="30">
        <v>45651</v>
      </c>
      <c r="AB27" s="65" t="str">
        <f ca="1" t="shared" si="17"/>
        <v>按时关闭</v>
      </c>
      <c r="AC27" s="35"/>
      <c r="AD27" s="66">
        <f t="shared" si="14"/>
        <v>2024</v>
      </c>
      <c r="AE27" s="67" t="str">
        <f t="shared" si="15"/>
        <v>12</v>
      </c>
      <c r="AF27" s="66" t="str">
        <f t="shared" si="16"/>
        <v>W52</v>
      </c>
    </row>
    <row r="28" ht="60" customHeight="1" spans="1:32">
      <c r="A28" s="30">
        <v>45670</v>
      </c>
      <c r="B28" s="31">
        <f t="shared" si="11"/>
        <v>2025</v>
      </c>
      <c r="C28" s="32" t="str">
        <f t="shared" si="12"/>
        <v>1</v>
      </c>
      <c r="D28" s="31" t="str">
        <f t="shared" si="13"/>
        <v>W3</v>
      </c>
      <c r="E28" s="33" t="s">
        <v>243</v>
      </c>
      <c r="F28" s="34" t="s">
        <v>244</v>
      </c>
      <c r="G28" s="34" t="s">
        <v>245</v>
      </c>
      <c r="H28" s="35" t="s">
        <v>69</v>
      </c>
      <c r="I28" s="35"/>
      <c r="J28" s="35"/>
      <c r="K28" s="35"/>
      <c r="L28" s="36" t="s">
        <v>246</v>
      </c>
      <c r="M28" s="35">
        <v>1200</v>
      </c>
      <c r="N28" s="35">
        <v>150</v>
      </c>
      <c r="O28" s="38">
        <f t="shared" si="18"/>
        <v>0.125</v>
      </c>
      <c r="P28" s="36" t="s">
        <v>40</v>
      </c>
      <c r="Q28" s="35" t="s">
        <v>71</v>
      </c>
      <c r="R28" s="36" t="s">
        <v>247</v>
      </c>
      <c r="S28" s="35" t="s">
        <v>60</v>
      </c>
      <c r="T28" s="36" t="s">
        <v>248</v>
      </c>
      <c r="U28" s="36" t="s">
        <v>249</v>
      </c>
      <c r="V28" s="36" t="s">
        <v>46</v>
      </c>
      <c r="W28" s="36" t="s">
        <v>148</v>
      </c>
      <c r="X28" s="35" t="s">
        <v>250</v>
      </c>
      <c r="Y28" s="35" t="s">
        <v>170</v>
      </c>
      <c r="Z28" s="30">
        <v>45671</v>
      </c>
      <c r="AA28" s="30">
        <v>45671</v>
      </c>
      <c r="AB28" s="65" t="str">
        <f ca="1" t="shared" si="17"/>
        <v>按时关闭</v>
      </c>
      <c r="AC28" s="35"/>
      <c r="AD28" s="66">
        <f t="shared" si="14"/>
        <v>2025</v>
      </c>
      <c r="AE28" s="67" t="str">
        <f t="shared" si="15"/>
        <v>1</v>
      </c>
      <c r="AF28" s="66" t="str">
        <f t="shared" si="16"/>
        <v>W3</v>
      </c>
    </row>
    <row r="29" ht="60" customHeight="1" spans="1:32">
      <c r="A29" s="30">
        <v>45672</v>
      </c>
      <c r="B29" s="31">
        <f t="shared" si="11"/>
        <v>2025</v>
      </c>
      <c r="C29" s="32" t="str">
        <f t="shared" si="12"/>
        <v>1</v>
      </c>
      <c r="D29" s="31" t="str">
        <f t="shared" si="13"/>
        <v>W3</v>
      </c>
      <c r="E29" s="33" t="s">
        <v>251</v>
      </c>
      <c r="F29" s="34" t="s">
        <v>252</v>
      </c>
      <c r="G29" s="34" t="s">
        <v>253</v>
      </c>
      <c r="H29" s="35" t="s">
        <v>69</v>
      </c>
      <c r="I29" s="35"/>
      <c r="J29" s="35"/>
      <c r="K29" s="35"/>
      <c r="L29" s="36" t="s">
        <v>254</v>
      </c>
      <c r="M29" s="35">
        <v>400</v>
      </c>
      <c r="N29" s="35">
        <v>36</v>
      </c>
      <c r="O29" s="38">
        <f t="shared" si="18"/>
        <v>0.09</v>
      </c>
      <c r="P29" s="36" t="s">
        <v>40</v>
      </c>
      <c r="Q29" s="35" t="s">
        <v>41</v>
      </c>
      <c r="R29" s="36" t="s">
        <v>255</v>
      </c>
      <c r="S29" s="35" t="s">
        <v>43</v>
      </c>
      <c r="T29" s="36" t="s">
        <v>256</v>
      </c>
      <c r="U29" s="36"/>
      <c r="V29" s="36" t="s">
        <v>46</v>
      </c>
      <c r="W29" s="36" t="s">
        <v>63</v>
      </c>
      <c r="X29" s="35" t="s">
        <v>69</v>
      </c>
      <c r="Y29" s="35" t="s">
        <v>235</v>
      </c>
      <c r="Z29" s="30">
        <v>45679</v>
      </c>
      <c r="AA29" s="30">
        <v>45679</v>
      </c>
      <c r="AB29" s="65" t="str">
        <f ca="1" t="shared" si="17"/>
        <v>按时关闭</v>
      </c>
      <c r="AC29" s="35"/>
      <c r="AD29" s="66">
        <f t="shared" si="14"/>
        <v>2025</v>
      </c>
      <c r="AE29" s="67" t="str">
        <f t="shared" si="15"/>
        <v>1</v>
      </c>
      <c r="AF29" s="66" t="str">
        <f t="shared" si="16"/>
        <v>W4</v>
      </c>
    </row>
    <row r="30" ht="130.05" customHeight="1" spans="1:32">
      <c r="A30" s="30">
        <v>45699</v>
      </c>
      <c r="B30" s="31">
        <f t="shared" si="11"/>
        <v>2025</v>
      </c>
      <c r="C30" s="32" t="str">
        <f t="shared" si="12"/>
        <v>2</v>
      </c>
      <c r="D30" s="31" t="str">
        <f t="shared" si="13"/>
        <v>W7</v>
      </c>
      <c r="E30" s="33" t="s">
        <v>257</v>
      </c>
      <c r="F30" s="34" t="s">
        <v>258</v>
      </c>
      <c r="G30" s="34" t="s">
        <v>259</v>
      </c>
      <c r="H30" s="35" t="s">
        <v>53</v>
      </c>
      <c r="I30" s="35"/>
      <c r="J30" s="35"/>
      <c r="K30" s="35"/>
      <c r="L30" s="36" t="s">
        <v>260</v>
      </c>
      <c r="M30" s="35" t="s">
        <v>261</v>
      </c>
      <c r="N30" s="35">
        <v>300</v>
      </c>
      <c r="O30" s="38">
        <v>0.05</v>
      </c>
      <c r="P30" s="36" t="s">
        <v>40</v>
      </c>
      <c r="Q30" s="35" t="s">
        <v>168</v>
      </c>
      <c r="R30" s="36" t="s">
        <v>262</v>
      </c>
      <c r="S30" s="35" t="s">
        <v>67</v>
      </c>
      <c r="T30" s="36" t="s">
        <v>263</v>
      </c>
      <c r="U30" s="36" t="s">
        <v>264</v>
      </c>
      <c r="V30" s="36" t="s">
        <v>46</v>
      </c>
      <c r="W30" s="36" t="s">
        <v>159</v>
      </c>
      <c r="X30" s="35" t="s">
        <v>53</v>
      </c>
      <c r="Y30" s="35" t="s">
        <v>160</v>
      </c>
      <c r="Z30" s="30">
        <v>45668</v>
      </c>
      <c r="AA30" s="30">
        <v>45668</v>
      </c>
      <c r="AB30" s="65" t="str">
        <f ca="1" t="shared" si="17"/>
        <v>按时关闭</v>
      </c>
      <c r="AC30" s="35"/>
      <c r="AD30" s="66">
        <f t="shared" si="14"/>
        <v>2025</v>
      </c>
      <c r="AE30" s="67" t="str">
        <f t="shared" si="15"/>
        <v>1</v>
      </c>
      <c r="AF30" s="66" t="str">
        <f t="shared" si="16"/>
        <v>W2</v>
      </c>
    </row>
    <row r="31" ht="60" customHeight="1" spans="1:32">
      <c r="A31" s="30">
        <v>45699</v>
      </c>
      <c r="B31" s="31">
        <f t="shared" si="11"/>
        <v>2025</v>
      </c>
      <c r="C31" s="32" t="str">
        <f t="shared" si="12"/>
        <v>2</v>
      </c>
      <c r="D31" s="31" t="str">
        <f t="shared" si="13"/>
        <v>W7</v>
      </c>
      <c r="E31" s="33" t="s">
        <v>265</v>
      </c>
      <c r="F31" s="34" t="s">
        <v>266</v>
      </c>
      <c r="G31" s="34" t="s">
        <v>152</v>
      </c>
      <c r="H31" s="35" t="s">
        <v>53</v>
      </c>
      <c r="I31" s="35"/>
      <c r="J31" s="35"/>
      <c r="K31" s="35"/>
      <c r="L31" s="36" t="s">
        <v>267</v>
      </c>
      <c r="M31" s="35">
        <v>25200</v>
      </c>
      <c r="N31" s="35">
        <v>5</v>
      </c>
      <c r="O31" s="38">
        <f t="shared" si="18"/>
        <v>0.000198412698412698</v>
      </c>
      <c r="P31" s="36" t="s">
        <v>40</v>
      </c>
      <c r="Q31" s="35" t="s">
        <v>41</v>
      </c>
      <c r="R31" s="36" t="s">
        <v>268</v>
      </c>
      <c r="S31" s="35" t="s">
        <v>73</v>
      </c>
      <c r="T31" s="36" t="s">
        <v>269</v>
      </c>
      <c r="U31" s="36" t="s">
        <v>270</v>
      </c>
      <c r="V31" s="36" t="s">
        <v>46</v>
      </c>
      <c r="W31" s="36" t="s">
        <v>186</v>
      </c>
      <c r="X31" s="35" t="s">
        <v>53</v>
      </c>
      <c r="Y31" s="35" t="s">
        <v>160</v>
      </c>
      <c r="Z31" s="30">
        <v>45670</v>
      </c>
      <c r="AA31" s="30">
        <v>45670</v>
      </c>
      <c r="AB31" s="65" t="str">
        <f ca="1" t="shared" si="17"/>
        <v>按时关闭</v>
      </c>
      <c r="AC31" s="35"/>
      <c r="AD31" s="66">
        <f t="shared" si="14"/>
        <v>2025</v>
      </c>
      <c r="AE31" s="67" t="str">
        <f t="shared" si="15"/>
        <v>1</v>
      </c>
      <c r="AF31" s="66" t="str">
        <f t="shared" si="16"/>
        <v>W3</v>
      </c>
    </row>
    <row r="32" ht="60" customHeight="1" spans="1:32">
      <c r="A32" s="30">
        <v>45706</v>
      </c>
      <c r="B32" s="31">
        <f t="shared" si="11"/>
        <v>2025</v>
      </c>
      <c r="C32" s="32" t="str">
        <f t="shared" si="12"/>
        <v>2</v>
      </c>
      <c r="D32" s="31" t="str">
        <f t="shared" si="13"/>
        <v>W8</v>
      </c>
      <c r="E32" s="33" t="s">
        <v>271</v>
      </c>
      <c r="F32" s="34" t="s">
        <v>272</v>
      </c>
      <c r="G32" s="34" t="s">
        <v>273</v>
      </c>
      <c r="H32" s="35" t="s">
        <v>53</v>
      </c>
      <c r="I32" s="35"/>
      <c r="J32" s="35"/>
      <c r="K32" s="35"/>
      <c r="L32" s="36" t="s">
        <v>274</v>
      </c>
      <c r="M32" s="35">
        <v>50500</v>
      </c>
      <c r="N32" s="35"/>
      <c r="O32" s="38">
        <v>0.5</v>
      </c>
      <c r="P32" s="36" t="s">
        <v>40</v>
      </c>
      <c r="Q32" s="35" t="s">
        <v>41</v>
      </c>
      <c r="R32" s="36" t="s">
        <v>275</v>
      </c>
      <c r="S32" s="35" t="s">
        <v>276</v>
      </c>
      <c r="T32" s="36" t="s">
        <v>277</v>
      </c>
      <c r="U32" s="36" t="s">
        <v>278</v>
      </c>
      <c r="V32" s="36" t="s">
        <v>68</v>
      </c>
      <c r="W32" s="36" t="s">
        <v>117</v>
      </c>
      <c r="X32" s="35" t="s">
        <v>53</v>
      </c>
      <c r="Y32" s="35" t="s">
        <v>64</v>
      </c>
      <c r="Z32" s="30">
        <v>45708</v>
      </c>
      <c r="AA32" s="30">
        <v>45708</v>
      </c>
      <c r="AB32" s="65" t="str">
        <f ca="1" t="shared" si="17"/>
        <v>按时关闭</v>
      </c>
      <c r="AC32" s="35"/>
      <c r="AD32" s="66">
        <f t="shared" si="14"/>
        <v>2025</v>
      </c>
      <c r="AE32" s="67" t="str">
        <f t="shared" si="15"/>
        <v>2</v>
      </c>
      <c r="AF32" s="66" t="str">
        <f t="shared" si="16"/>
        <v>W8</v>
      </c>
    </row>
    <row r="33" ht="60" customHeight="1" spans="1:32">
      <c r="A33" s="30">
        <v>45708</v>
      </c>
      <c r="B33" s="31">
        <f t="shared" si="11"/>
        <v>2025</v>
      </c>
      <c r="C33" s="32" t="str">
        <f t="shared" si="12"/>
        <v>2</v>
      </c>
      <c r="D33" s="31" t="str">
        <f t="shared" si="13"/>
        <v>W8</v>
      </c>
      <c r="E33" s="33" t="s">
        <v>279</v>
      </c>
      <c r="F33" s="78" t="s">
        <v>280</v>
      </c>
      <c r="G33" s="34" t="s">
        <v>281</v>
      </c>
      <c r="H33" s="35" t="s">
        <v>53</v>
      </c>
      <c r="I33" s="35"/>
      <c r="J33" s="35"/>
      <c r="K33" s="35"/>
      <c r="L33" s="36" t="s">
        <v>282</v>
      </c>
      <c r="M33" s="35">
        <v>10326</v>
      </c>
      <c r="N33" s="35">
        <v>10326</v>
      </c>
      <c r="O33" s="38">
        <v>1</v>
      </c>
      <c r="P33" s="36" t="s">
        <v>40</v>
      </c>
      <c r="Q33" s="35" t="s">
        <v>168</v>
      </c>
      <c r="R33" s="36" t="s">
        <v>283</v>
      </c>
      <c r="S33" s="35" t="s">
        <v>276</v>
      </c>
      <c r="T33" s="36" t="s">
        <v>284</v>
      </c>
      <c r="U33" s="36"/>
      <c r="V33" s="36"/>
      <c r="W33" s="36"/>
      <c r="X33" s="35" t="s">
        <v>250</v>
      </c>
      <c r="Y33" s="35" t="s">
        <v>170</v>
      </c>
      <c r="Z33" s="30">
        <v>45708</v>
      </c>
      <c r="AA33" s="30">
        <v>45708</v>
      </c>
      <c r="AB33" s="65" t="str">
        <f ca="1" t="shared" si="17"/>
        <v>按时关闭</v>
      </c>
      <c r="AC33" s="35"/>
      <c r="AD33" s="66">
        <f t="shared" si="14"/>
        <v>2025</v>
      </c>
      <c r="AE33" s="67" t="str">
        <f t="shared" si="15"/>
        <v>2</v>
      </c>
      <c r="AF33" s="66" t="str">
        <f t="shared" si="16"/>
        <v>W8</v>
      </c>
    </row>
    <row r="34" ht="60" customHeight="1" spans="1:32">
      <c r="A34" s="30">
        <v>45708</v>
      </c>
      <c r="B34" s="31">
        <f t="shared" si="11"/>
        <v>2025</v>
      </c>
      <c r="C34" s="32" t="str">
        <f t="shared" si="12"/>
        <v>2</v>
      </c>
      <c r="D34" s="31" t="str">
        <f t="shared" si="13"/>
        <v>W8</v>
      </c>
      <c r="E34" s="33" t="s">
        <v>285</v>
      </c>
      <c r="F34" s="34" t="s">
        <v>286</v>
      </c>
      <c r="G34" s="34" t="s">
        <v>287</v>
      </c>
      <c r="H34" s="35" t="s">
        <v>69</v>
      </c>
      <c r="I34" s="35"/>
      <c r="J34" s="35"/>
      <c r="K34" s="35"/>
      <c r="L34" s="36" t="s">
        <v>288</v>
      </c>
      <c r="M34" s="35">
        <v>400</v>
      </c>
      <c r="N34" s="35">
        <v>174</v>
      </c>
      <c r="O34" s="38">
        <f t="shared" si="18"/>
        <v>0.435</v>
      </c>
      <c r="P34" s="36" t="s">
        <v>40</v>
      </c>
      <c r="Q34" s="35" t="s">
        <v>41</v>
      </c>
      <c r="R34" s="36" t="s">
        <v>289</v>
      </c>
      <c r="S34" s="35" t="s">
        <v>73</v>
      </c>
      <c r="T34" s="36" t="s">
        <v>290</v>
      </c>
      <c r="U34" s="36" t="s">
        <v>291</v>
      </c>
      <c r="V34" s="36" t="s">
        <v>46</v>
      </c>
      <c r="W34" s="36" t="s">
        <v>47</v>
      </c>
      <c r="X34" s="35" t="s">
        <v>69</v>
      </c>
      <c r="Y34" s="35" t="s">
        <v>292</v>
      </c>
      <c r="Z34" s="30">
        <v>45708</v>
      </c>
      <c r="AA34" s="30">
        <v>45708</v>
      </c>
      <c r="AB34" s="65" t="str">
        <f ca="1" t="shared" si="17"/>
        <v>按时关闭</v>
      </c>
      <c r="AC34" s="35"/>
      <c r="AD34" s="66">
        <f t="shared" si="14"/>
        <v>2025</v>
      </c>
      <c r="AE34" s="67" t="str">
        <f t="shared" si="15"/>
        <v>2</v>
      </c>
      <c r="AF34" s="66" t="str">
        <f t="shared" si="16"/>
        <v>W8</v>
      </c>
    </row>
    <row r="35" ht="60" customHeight="1" spans="1:32">
      <c r="A35" s="30">
        <v>45710</v>
      </c>
      <c r="B35" s="31">
        <f t="shared" si="11"/>
        <v>2025</v>
      </c>
      <c r="C35" s="32" t="str">
        <f t="shared" si="12"/>
        <v>2</v>
      </c>
      <c r="D35" s="31" t="str">
        <f t="shared" si="13"/>
        <v>W8</v>
      </c>
      <c r="E35" s="33" t="s">
        <v>293</v>
      </c>
      <c r="F35" s="34" t="s">
        <v>294</v>
      </c>
      <c r="G35" s="34" t="s">
        <v>295</v>
      </c>
      <c r="H35" s="35" t="s">
        <v>53</v>
      </c>
      <c r="I35" s="35"/>
      <c r="J35" s="35"/>
      <c r="K35" s="35"/>
      <c r="L35" s="36" t="s">
        <v>296</v>
      </c>
      <c r="M35" s="35">
        <v>9000</v>
      </c>
      <c r="N35" s="35">
        <v>9000</v>
      </c>
      <c r="O35" s="38">
        <f t="shared" si="18"/>
        <v>1</v>
      </c>
      <c r="P35" s="36" t="s">
        <v>40</v>
      </c>
      <c r="Q35" s="35" t="s">
        <v>41</v>
      </c>
      <c r="R35" s="36" t="s">
        <v>297</v>
      </c>
      <c r="S35" s="35" t="s">
        <v>43</v>
      </c>
      <c r="T35" s="36" t="s">
        <v>298</v>
      </c>
      <c r="U35" s="36" t="s">
        <v>299</v>
      </c>
      <c r="V35" s="36" t="s">
        <v>68</v>
      </c>
      <c r="W35" s="36" t="s">
        <v>117</v>
      </c>
      <c r="X35" s="35" t="s">
        <v>53</v>
      </c>
      <c r="Y35" s="35" t="s">
        <v>300</v>
      </c>
      <c r="Z35" s="30">
        <v>45710</v>
      </c>
      <c r="AA35" s="30">
        <v>45710</v>
      </c>
      <c r="AB35" s="65" t="str">
        <f ca="1" t="shared" si="17"/>
        <v>按时关闭</v>
      </c>
      <c r="AC35" s="35"/>
      <c r="AD35" s="66">
        <f t="shared" si="14"/>
        <v>2025</v>
      </c>
      <c r="AE35" s="67" t="str">
        <f t="shared" si="15"/>
        <v>2</v>
      </c>
      <c r="AF35" s="66" t="str">
        <f t="shared" si="16"/>
        <v>W8</v>
      </c>
    </row>
    <row r="36" ht="60" customHeight="1" spans="1:32">
      <c r="A36" s="30">
        <v>45344</v>
      </c>
      <c r="B36" s="31">
        <f t="shared" si="11"/>
        <v>2024</v>
      </c>
      <c r="C36" s="32" t="str">
        <f t="shared" si="12"/>
        <v>2</v>
      </c>
      <c r="D36" s="31" t="str">
        <f t="shared" si="13"/>
        <v>W8</v>
      </c>
      <c r="E36" s="78" t="s">
        <v>301</v>
      </c>
      <c r="F36" s="34" t="s">
        <v>302</v>
      </c>
      <c r="G36" s="79" t="s">
        <v>152</v>
      </c>
      <c r="H36" s="35" t="s">
        <v>53</v>
      </c>
      <c r="I36" s="35"/>
      <c r="J36" s="35"/>
      <c r="K36" s="35"/>
      <c r="L36" s="36" t="s">
        <v>303</v>
      </c>
      <c r="M36" s="35">
        <v>16960</v>
      </c>
      <c r="N36" s="35">
        <v>5178</v>
      </c>
      <c r="O36" s="38">
        <f t="shared" ref="O36:O70" si="19">IFERROR(N36/M36,"")</f>
        <v>0.305306603773585</v>
      </c>
      <c r="P36" s="36" t="s">
        <v>40</v>
      </c>
      <c r="Q36" s="35" t="s">
        <v>71</v>
      </c>
      <c r="R36" s="36" t="s">
        <v>304</v>
      </c>
      <c r="S36" s="35" t="s">
        <v>73</v>
      </c>
      <c r="T36" s="36" t="s">
        <v>305</v>
      </c>
      <c r="U36" s="36" t="s">
        <v>306</v>
      </c>
      <c r="V36" s="36" t="s">
        <v>46</v>
      </c>
      <c r="W36" s="36" t="s">
        <v>47</v>
      </c>
      <c r="X36" s="35" t="s">
        <v>53</v>
      </c>
      <c r="Y36" s="35" t="s">
        <v>160</v>
      </c>
      <c r="Z36" s="30">
        <v>45710</v>
      </c>
      <c r="AA36" s="30">
        <v>45710</v>
      </c>
      <c r="AB36" s="65" t="str">
        <f ca="1" t="shared" si="17"/>
        <v>按时关闭</v>
      </c>
      <c r="AC36" s="35"/>
      <c r="AD36" s="66">
        <f t="shared" si="14"/>
        <v>2025</v>
      </c>
      <c r="AE36" s="67" t="str">
        <f t="shared" si="15"/>
        <v>2</v>
      </c>
      <c r="AF36" s="66" t="str">
        <f t="shared" si="16"/>
        <v>W8</v>
      </c>
    </row>
    <row r="37" ht="52.05" customHeight="1" spans="1:32">
      <c r="A37" s="30">
        <v>45712</v>
      </c>
      <c r="B37" s="31">
        <f t="shared" si="11"/>
        <v>2025</v>
      </c>
      <c r="C37" s="32" t="str">
        <f t="shared" si="12"/>
        <v>2</v>
      </c>
      <c r="D37" s="31" t="str">
        <f t="shared" si="13"/>
        <v>W9</v>
      </c>
      <c r="E37" s="33" t="s">
        <v>307</v>
      </c>
      <c r="F37" s="34" t="s">
        <v>308</v>
      </c>
      <c r="G37" s="34" t="s">
        <v>309</v>
      </c>
      <c r="H37" s="35" t="s">
        <v>53</v>
      </c>
      <c r="I37" s="35"/>
      <c r="J37" s="35"/>
      <c r="K37" s="35"/>
      <c r="L37" s="36" t="s">
        <v>310</v>
      </c>
      <c r="M37" s="35">
        <v>1000</v>
      </c>
      <c r="N37" s="35">
        <v>88</v>
      </c>
      <c r="O37" s="38">
        <f t="shared" si="19"/>
        <v>0.088</v>
      </c>
      <c r="P37" s="36" t="s">
        <v>40</v>
      </c>
      <c r="Q37" s="35" t="s">
        <v>41</v>
      </c>
      <c r="R37" s="36" t="s">
        <v>311</v>
      </c>
      <c r="S37" s="35" t="s">
        <v>73</v>
      </c>
      <c r="T37" s="36" t="s">
        <v>312</v>
      </c>
      <c r="U37" s="36" t="s">
        <v>313</v>
      </c>
      <c r="V37" s="36" t="s">
        <v>68</v>
      </c>
      <c r="W37" s="36" t="s">
        <v>79</v>
      </c>
      <c r="X37" s="35" t="s">
        <v>53</v>
      </c>
      <c r="Y37" s="35" t="s">
        <v>160</v>
      </c>
      <c r="Z37" s="30">
        <v>45713</v>
      </c>
      <c r="AA37" s="30">
        <v>45713</v>
      </c>
      <c r="AB37" s="65" t="str">
        <f ca="1" t="shared" si="17"/>
        <v>按时关闭</v>
      </c>
      <c r="AC37" s="35"/>
      <c r="AD37" s="66">
        <f t="shared" si="14"/>
        <v>2025</v>
      </c>
      <c r="AE37" s="67" t="str">
        <f t="shared" si="15"/>
        <v>2</v>
      </c>
      <c r="AF37" s="66" t="str">
        <f t="shared" si="16"/>
        <v>W9</v>
      </c>
    </row>
    <row r="38" ht="60" customHeight="1" spans="1:32">
      <c r="A38" s="30">
        <v>45715</v>
      </c>
      <c r="B38" s="31">
        <f t="shared" si="11"/>
        <v>2025</v>
      </c>
      <c r="C38" s="32" t="str">
        <f t="shared" si="12"/>
        <v>2</v>
      </c>
      <c r="D38" s="31" t="str">
        <f t="shared" si="13"/>
        <v>W9</v>
      </c>
      <c r="E38" s="54" t="s">
        <v>314</v>
      </c>
      <c r="F38" s="34" t="s">
        <v>315</v>
      </c>
      <c r="G38" s="34" t="s">
        <v>316</v>
      </c>
      <c r="H38" s="35" t="s">
        <v>53</v>
      </c>
      <c r="I38" s="35"/>
      <c r="J38" s="35"/>
      <c r="K38" s="35"/>
      <c r="L38" s="36" t="s">
        <v>317</v>
      </c>
      <c r="M38" s="35">
        <v>17960</v>
      </c>
      <c r="N38" s="35"/>
      <c r="O38" s="38">
        <f t="shared" si="19"/>
        <v>0</v>
      </c>
      <c r="P38" s="36" t="s">
        <v>40</v>
      </c>
      <c r="Q38" s="35" t="s">
        <v>168</v>
      </c>
      <c r="R38" s="36" t="s">
        <v>318</v>
      </c>
      <c r="S38" s="35" t="s">
        <v>78</v>
      </c>
      <c r="T38" s="36"/>
      <c r="U38" s="36"/>
      <c r="V38" s="36" t="s">
        <v>46</v>
      </c>
      <c r="W38" s="36" t="s">
        <v>186</v>
      </c>
      <c r="X38" s="35" t="s">
        <v>53</v>
      </c>
      <c r="Y38" s="35" t="s">
        <v>160</v>
      </c>
      <c r="Z38" s="30">
        <v>45716</v>
      </c>
      <c r="AA38" s="30">
        <v>45716</v>
      </c>
      <c r="AB38" s="65" t="str">
        <f ca="1" t="shared" si="17"/>
        <v>按时关闭</v>
      </c>
      <c r="AC38" s="35"/>
      <c r="AD38" s="66">
        <f t="shared" si="14"/>
        <v>2025</v>
      </c>
      <c r="AE38" s="67" t="str">
        <f t="shared" si="15"/>
        <v>2</v>
      </c>
      <c r="AF38" s="66" t="str">
        <f t="shared" si="16"/>
        <v>W9</v>
      </c>
    </row>
    <row r="39" ht="60" customHeight="1" spans="1:32">
      <c r="A39" s="30">
        <v>45715</v>
      </c>
      <c r="B39" s="31">
        <f t="shared" si="11"/>
        <v>2025</v>
      </c>
      <c r="C39" s="32" t="str">
        <f t="shared" si="12"/>
        <v>2</v>
      </c>
      <c r="D39" s="31" t="str">
        <f t="shared" si="13"/>
        <v>W9</v>
      </c>
      <c r="E39" s="80" t="s">
        <v>319</v>
      </c>
      <c r="F39" s="81" t="s">
        <v>320</v>
      </c>
      <c r="G39" s="50" t="s">
        <v>321</v>
      </c>
      <c r="H39" s="35" t="s">
        <v>53</v>
      </c>
      <c r="I39" s="35"/>
      <c r="J39" s="35"/>
      <c r="K39" s="35"/>
      <c r="L39" s="36" t="s">
        <v>322</v>
      </c>
      <c r="M39" s="50">
        <v>50000</v>
      </c>
      <c r="N39" s="35">
        <v>25000</v>
      </c>
      <c r="O39" s="38">
        <f t="shared" si="19"/>
        <v>0.5</v>
      </c>
      <c r="P39" s="36" t="s">
        <v>40</v>
      </c>
      <c r="Q39" s="35" t="s">
        <v>41</v>
      </c>
      <c r="R39" s="36" t="s">
        <v>323</v>
      </c>
      <c r="S39" s="35" t="s">
        <v>73</v>
      </c>
      <c r="T39" s="36" t="s">
        <v>324</v>
      </c>
      <c r="U39" s="36" t="s">
        <v>325</v>
      </c>
      <c r="V39" s="36" t="s">
        <v>68</v>
      </c>
      <c r="W39" s="36" t="s">
        <v>67</v>
      </c>
      <c r="X39" s="35" t="s">
        <v>250</v>
      </c>
      <c r="Y39" s="35" t="s">
        <v>170</v>
      </c>
      <c r="Z39" s="30">
        <v>45716</v>
      </c>
      <c r="AA39" s="30">
        <v>45716</v>
      </c>
      <c r="AB39" s="65" t="str">
        <f ca="1" t="shared" si="17"/>
        <v>按时关闭</v>
      </c>
      <c r="AC39" s="35"/>
      <c r="AD39" s="66">
        <f t="shared" si="14"/>
        <v>2025</v>
      </c>
      <c r="AE39" s="67" t="str">
        <f t="shared" si="15"/>
        <v>2</v>
      </c>
      <c r="AF39" s="66" t="str">
        <f t="shared" si="16"/>
        <v>W9</v>
      </c>
    </row>
    <row r="40" ht="60" customHeight="1" spans="1:32">
      <c r="A40" s="30">
        <v>45715</v>
      </c>
      <c r="B40" s="31">
        <f t="shared" si="11"/>
        <v>2025</v>
      </c>
      <c r="C40" s="32" t="str">
        <f t="shared" si="12"/>
        <v>2</v>
      </c>
      <c r="D40" s="31" t="str">
        <f t="shared" si="13"/>
        <v>W9</v>
      </c>
      <c r="E40" s="51" t="s">
        <v>326</v>
      </c>
      <c r="F40" s="81" t="s">
        <v>320</v>
      </c>
      <c r="G40" s="50" t="s">
        <v>321</v>
      </c>
      <c r="H40" s="35" t="s">
        <v>53</v>
      </c>
      <c r="I40" s="35"/>
      <c r="J40" s="35"/>
      <c r="K40" s="35"/>
      <c r="L40" s="36" t="s">
        <v>327</v>
      </c>
      <c r="M40" s="50">
        <v>30000</v>
      </c>
      <c r="N40" s="35">
        <v>15000</v>
      </c>
      <c r="O40" s="38">
        <f t="shared" si="19"/>
        <v>0.5</v>
      </c>
      <c r="P40" s="36" t="s">
        <v>40</v>
      </c>
      <c r="Q40" s="35" t="s">
        <v>41</v>
      </c>
      <c r="R40" s="36" t="s">
        <v>328</v>
      </c>
      <c r="S40" s="35" t="s">
        <v>73</v>
      </c>
      <c r="T40" s="36" t="s">
        <v>324</v>
      </c>
      <c r="U40" s="36" t="s">
        <v>325</v>
      </c>
      <c r="V40" s="36" t="s">
        <v>68</v>
      </c>
      <c r="W40" s="36" t="s">
        <v>67</v>
      </c>
      <c r="X40" s="35" t="s">
        <v>250</v>
      </c>
      <c r="Y40" s="35" t="s">
        <v>170</v>
      </c>
      <c r="Z40" s="30">
        <v>45716</v>
      </c>
      <c r="AA40" s="30">
        <v>45716</v>
      </c>
      <c r="AB40" s="65" t="str">
        <f ca="1" t="shared" si="17"/>
        <v>按时关闭</v>
      </c>
      <c r="AC40" s="35"/>
      <c r="AD40" s="66">
        <f t="shared" si="14"/>
        <v>2025</v>
      </c>
      <c r="AE40" s="67" t="str">
        <f t="shared" si="15"/>
        <v>2</v>
      </c>
      <c r="AF40" s="66" t="str">
        <f t="shared" si="16"/>
        <v>W9</v>
      </c>
    </row>
    <row r="41" ht="60" customHeight="1" spans="1:32">
      <c r="A41" s="30">
        <v>45715</v>
      </c>
      <c r="B41" s="31">
        <f t="shared" si="11"/>
        <v>2025</v>
      </c>
      <c r="C41" s="32" t="str">
        <f t="shared" si="12"/>
        <v>2</v>
      </c>
      <c r="D41" s="31" t="str">
        <f t="shared" si="13"/>
        <v>W9</v>
      </c>
      <c r="E41" s="33" t="s">
        <v>329</v>
      </c>
      <c r="F41" s="34" t="s">
        <v>330</v>
      </c>
      <c r="G41" s="34" t="s">
        <v>331</v>
      </c>
      <c r="H41" s="35" t="s">
        <v>35</v>
      </c>
      <c r="I41" s="35"/>
      <c r="J41" s="35"/>
      <c r="K41" s="35"/>
      <c r="L41" s="36" t="s">
        <v>332</v>
      </c>
      <c r="M41" s="35"/>
      <c r="N41" s="35"/>
      <c r="O41" s="38" t="str">
        <f t="shared" si="19"/>
        <v/>
      </c>
      <c r="P41" s="36" t="s">
        <v>40</v>
      </c>
      <c r="Q41" s="35" t="s">
        <v>58</v>
      </c>
      <c r="R41" s="36" t="s">
        <v>333</v>
      </c>
      <c r="S41" s="35" t="s">
        <v>73</v>
      </c>
      <c r="T41" s="36" t="s">
        <v>334</v>
      </c>
      <c r="U41" s="36" t="s">
        <v>335</v>
      </c>
      <c r="V41" s="36" t="s">
        <v>46</v>
      </c>
      <c r="W41" s="36" t="s">
        <v>47</v>
      </c>
      <c r="X41" s="35" t="s">
        <v>69</v>
      </c>
      <c r="Y41" s="35" t="s">
        <v>292</v>
      </c>
      <c r="Z41" s="30">
        <v>45716</v>
      </c>
      <c r="AA41" s="30">
        <v>45716</v>
      </c>
      <c r="AB41" s="65" t="str">
        <f ca="1" t="shared" si="17"/>
        <v>按时关闭</v>
      </c>
      <c r="AC41" s="35"/>
      <c r="AD41" s="66">
        <f t="shared" si="14"/>
        <v>2025</v>
      </c>
      <c r="AE41" s="67" t="str">
        <f t="shared" si="15"/>
        <v>2</v>
      </c>
      <c r="AF41" s="66" t="str">
        <f t="shared" si="16"/>
        <v>W9</v>
      </c>
    </row>
    <row r="42" ht="82.05" customHeight="1" spans="1:32">
      <c r="A42" s="30">
        <v>45727</v>
      </c>
      <c r="B42" s="31">
        <f t="shared" si="11"/>
        <v>2025</v>
      </c>
      <c r="C42" s="32" t="str">
        <f t="shared" si="12"/>
        <v>3</v>
      </c>
      <c r="D42" s="31" t="str">
        <f t="shared" si="13"/>
        <v>W11</v>
      </c>
      <c r="E42" s="33" t="s">
        <v>336</v>
      </c>
      <c r="F42" s="34" t="s">
        <v>337</v>
      </c>
      <c r="G42" s="34" t="s">
        <v>338</v>
      </c>
      <c r="H42" s="35" t="s">
        <v>53</v>
      </c>
      <c r="I42" s="35"/>
      <c r="J42" s="35" t="s">
        <v>339</v>
      </c>
      <c r="K42" s="35"/>
      <c r="L42" s="36" t="s">
        <v>340</v>
      </c>
      <c r="M42" s="35">
        <v>8000</v>
      </c>
      <c r="N42" s="35">
        <v>153</v>
      </c>
      <c r="O42" s="38">
        <f t="shared" si="19"/>
        <v>0.019125</v>
      </c>
      <c r="P42" s="36" t="s">
        <v>40</v>
      </c>
      <c r="Q42" s="35" t="s">
        <v>41</v>
      </c>
      <c r="R42" s="36" t="s">
        <v>341</v>
      </c>
      <c r="S42" s="35" t="s">
        <v>78</v>
      </c>
      <c r="T42" s="36" t="s">
        <v>342</v>
      </c>
      <c r="U42" s="59" t="s">
        <v>343</v>
      </c>
      <c r="V42" s="36" t="s">
        <v>46</v>
      </c>
      <c r="W42" s="36" t="s">
        <v>186</v>
      </c>
      <c r="X42" s="35" t="s">
        <v>53</v>
      </c>
      <c r="Y42" s="35" t="s">
        <v>160</v>
      </c>
      <c r="Z42" s="30">
        <v>45727</v>
      </c>
      <c r="AA42" s="30">
        <v>45727</v>
      </c>
      <c r="AB42" s="65" t="str">
        <f ca="1" t="shared" si="17"/>
        <v>按时关闭</v>
      </c>
      <c r="AC42" s="35"/>
      <c r="AD42" s="66">
        <f t="shared" si="14"/>
        <v>2025</v>
      </c>
      <c r="AE42" s="67" t="str">
        <f t="shared" si="15"/>
        <v>3</v>
      </c>
      <c r="AF42" s="66" t="str">
        <f t="shared" si="16"/>
        <v>W11</v>
      </c>
    </row>
    <row r="43" ht="60" customHeight="1" spans="1:32">
      <c r="A43" s="30">
        <v>45741</v>
      </c>
      <c r="B43" s="31">
        <f t="shared" si="11"/>
        <v>2025</v>
      </c>
      <c r="C43" s="32" t="str">
        <f t="shared" si="12"/>
        <v>3</v>
      </c>
      <c r="D43" s="31" t="str">
        <f t="shared" si="13"/>
        <v>W13</v>
      </c>
      <c r="E43" s="33" t="s">
        <v>344</v>
      </c>
      <c r="F43" s="34" t="s">
        <v>345</v>
      </c>
      <c r="G43" s="34" t="s">
        <v>346</v>
      </c>
      <c r="H43" s="35" t="s">
        <v>53</v>
      </c>
      <c r="I43" s="35"/>
      <c r="J43" s="35"/>
      <c r="K43" s="35"/>
      <c r="L43" s="36" t="s">
        <v>347</v>
      </c>
      <c r="M43" s="35">
        <v>15000</v>
      </c>
      <c r="N43" s="35">
        <v>12000</v>
      </c>
      <c r="O43" s="38">
        <f t="shared" si="19"/>
        <v>0.8</v>
      </c>
      <c r="P43" s="36" t="s">
        <v>40</v>
      </c>
      <c r="Q43" s="35" t="s">
        <v>41</v>
      </c>
      <c r="R43" s="36" t="s">
        <v>348</v>
      </c>
      <c r="S43" s="35" t="s">
        <v>73</v>
      </c>
      <c r="T43" s="36" t="s">
        <v>349</v>
      </c>
      <c r="U43" s="36" t="s">
        <v>350</v>
      </c>
      <c r="V43" s="36" t="s">
        <v>46</v>
      </c>
      <c r="W43" s="36" t="s">
        <v>159</v>
      </c>
      <c r="X43" s="35" t="s">
        <v>53</v>
      </c>
      <c r="Y43" s="35" t="s">
        <v>160</v>
      </c>
      <c r="Z43" s="30">
        <v>45741</v>
      </c>
      <c r="AA43" s="30">
        <v>45741</v>
      </c>
      <c r="AB43" s="65" t="str">
        <f ca="1" t="shared" si="17"/>
        <v>按时关闭</v>
      </c>
      <c r="AC43" s="35"/>
      <c r="AD43" s="66">
        <f t="shared" si="14"/>
        <v>2025</v>
      </c>
      <c r="AE43" s="67" t="str">
        <f t="shared" si="15"/>
        <v>3</v>
      </c>
      <c r="AF43" s="66" t="str">
        <f t="shared" si="16"/>
        <v>W13</v>
      </c>
    </row>
    <row r="44" ht="60" customHeight="1" spans="1:32">
      <c r="A44" s="30">
        <v>45772</v>
      </c>
      <c r="B44" s="31">
        <f t="shared" si="11"/>
        <v>2025</v>
      </c>
      <c r="C44" s="32" t="str">
        <f t="shared" si="12"/>
        <v>4</v>
      </c>
      <c r="D44" s="31" t="str">
        <f t="shared" si="13"/>
        <v>W17</v>
      </c>
      <c r="E44" s="33" t="s">
        <v>351</v>
      </c>
      <c r="F44" s="34" t="s">
        <v>352</v>
      </c>
      <c r="G44" s="34" t="s">
        <v>353</v>
      </c>
      <c r="H44" s="35" t="s">
        <v>53</v>
      </c>
      <c r="I44" s="35"/>
      <c r="J44" s="35"/>
      <c r="K44" s="35"/>
      <c r="L44" s="36" t="s">
        <v>354</v>
      </c>
      <c r="M44" s="35">
        <v>17935</v>
      </c>
      <c r="N44" s="35"/>
      <c r="O44" s="38"/>
      <c r="P44" s="36" t="s">
        <v>40</v>
      </c>
      <c r="Q44" s="35" t="s">
        <v>41</v>
      </c>
      <c r="R44" s="36" t="s">
        <v>355</v>
      </c>
      <c r="S44" s="35" t="s">
        <v>60</v>
      </c>
      <c r="T44" s="36" t="s">
        <v>324</v>
      </c>
      <c r="U44" s="36" t="s">
        <v>356</v>
      </c>
      <c r="V44" s="36" t="s">
        <v>46</v>
      </c>
      <c r="W44" s="36"/>
      <c r="X44" s="35" t="s">
        <v>128</v>
      </c>
      <c r="Y44" s="35" t="s">
        <v>170</v>
      </c>
      <c r="Z44" s="30">
        <v>45772</v>
      </c>
      <c r="AA44" s="30">
        <v>45772</v>
      </c>
      <c r="AB44" s="65" t="str">
        <f ca="1" t="shared" si="17"/>
        <v>按时关闭</v>
      </c>
      <c r="AC44" s="35"/>
      <c r="AD44" s="66">
        <f t="shared" si="14"/>
        <v>2025</v>
      </c>
      <c r="AE44" s="67" t="str">
        <f t="shared" si="15"/>
        <v>4</v>
      </c>
      <c r="AF44" s="66" t="str">
        <f t="shared" si="16"/>
        <v>W17</v>
      </c>
    </row>
    <row r="45" ht="60" customHeight="1" spans="1:32">
      <c r="A45" s="30">
        <v>45772</v>
      </c>
      <c r="B45" s="31">
        <f t="shared" si="11"/>
        <v>2025</v>
      </c>
      <c r="C45" s="32" t="str">
        <f t="shared" si="12"/>
        <v>4</v>
      </c>
      <c r="D45" s="31" t="str">
        <f t="shared" si="13"/>
        <v>W17</v>
      </c>
      <c r="E45" s="33" t="s">
        <v>357</v>
      </c>
      <c r="F45" s="34" t="s">
        <v>358</v>
      </c>
      <c r="G45" s="34" t="s">
        <v>359</v>
      </c>
      <c r="H45" s="35" t="s">
        <v>53</v>
      </c>
      <c r="I45" s="35"/>
      <c r="J45" s="35"/>
      <c r="K45" s="35"/>
      <c r="L45" s="36" t="s">
        <v>360</v>
      </c>
      <c r="M45" s="35">
        <v>11000</v>
      </c>
      <c r="N45" s="35"/>
      <c r="O45" s="38">
        <v>0.25</v>
      </c>
      <c r="P45" s="36" t="s">
        <v>40</v>
      </c>
      <c r="Q45" s="35" t="s">
        <v>41</v>
      </c>
      <c r="R45" s="36" t="s">
        <v>361</v>
      </c>
      <c r="S45" s="35" t="s">
        <v>60</v>
      </c>
      <c r="T45" s="36" t="s">
        <v>324</v>
      </c>
      <c r="U45" s="36" t="s">
        <v>356</v>
      </c>
      <c r="V45" s="36" t="s">
        <v>46</v>
      </c>
      <c r="W45" s="36"/>
      <c r="X45" s="35" t="s">
        <v>128</v>
      </c>
      <c r="Y45" s="35" t="s">
        <v>170</v>
      </c>
      <c r="Z45" s="30">
        <v>45772</v>
      </c>
      <c r="AA45" s="30">
        <v>45772</v>
      </c>
      <c r="AB45" s="65" t="str">
        <f ca="1" t="shared" si="17"/>
        <v>按时关闭</v>
      </c>
      <c r="AC45" s="35"/>
      <c r="AD45" s="66">
        <f t="shared" si="14"/>
        <v>2025</v>
      </c>
      <c r="AE45" s="67" t="str">
        <f t="shared" si="15"/>
        <v>4</v>
      </c>
      <c r="AF45" s="66" t="str">
        <f t="shared" si="16"/>
        <v>W17</v>
      </c>
    </row>
    <row r="46" ht="76.95" customHeight="1" spans="1:32">
      <c r="A46" s="30">
        <v>45814</v>
      </c>
      <c r="B46" s="31">
        <f t="shared" si="11"/>
        <v>2025</v>
      </c>
      <c r="C46" s="32" t="str">
        <f t="shared" si="12"/>
        <v>6</v>
      </c>
      <c r="D46" s="31" t="str">
        <f t="shared" si="13"/>
        <v>W23</v>
      </c>
      <c r="E46" s="33" t="s">
        <v>362</v>
      </c>
      <c r="F46" s="34" t="s">
        <v>363</v>
      </c>
      <c r="G46" s="34" t="s">
        <v>364</v>
      </c>
      <c r="H46" s="35" t="s">
        <v>69</v>
      </c>
      <c r="I46" s="35"/>
      <c r="J46" s="35"/>
      <c r="K46" s="35"/>
      <c r="L46" s="36" t="s">
        <v>365</v>
      </c>
      <c r="M46" s="35"/>
      <c r="N46" s="35"/>
      <c r="O46" s="38" t="str">
        <f t="shared" si="19"/>
        <v/>
      </c>
      <c r="P46" s="36" t="s">
        <v>40</v>
      </c>
      <c r="Q46" s="35" t="s">
        <v>41</v>
      </c>
      <c r="R46" s="36" t="s">
        <v>366</v>
      </c>
      <c r="S46" s="35" t="s">
        <v>43</v>
      </c>
      <c r="T46" s="36" t="s">
        <v>324</v>
      </c>
      <c r="U46" s="36" t="s">
        <v>367</v>
      </c>
      <c r="V46" s="36" t="s">
        <v>46</v>
      </c>
      <c r="W46" s="36"/>
      <c r="X46" s="35" t="s">
        <v>69</v>
      </c>
      <c r="Y46" s="35" t="s">
        <v>118</v>
      </c>
      <c r="Z46" s="30">
        <v>45815</v>
      </c>
      <c r="AA46" s="30">
        <v>45815</v>
      </c>
      <c r="AB46" s="65" t="str">
        <f ca="1" t="shared" si="17"/>
        <v>按时关闭</v>
      </c>
      <c r="AC46" s="35"/>
      <c r="AD46" s="66">
        <f t="shared" si="14"/>
        <v>2025</v>
      </c>
      <c r="AE46" s="67" t="str">
        <f t="shared" si="15"/>
        <v>6</v>
      </c>
      <c r="AF46" s="66" t="str">
        <f t="shared" si="16"/>
        <v>W23</v>
      </c>
    </row>
    <row r="47" ht="60" customHeight="1" spans="1:32">
      <c r="A47" s="30">
        <v>45814</v>
      </c>
      <c r="B47" s="31">
        <f t="shared" si="11"/>
        <v>2025</v>
      </c>
      <c r="C47" s="32" t="str">
        <f t="shared" si="12"/>
        <v>6</v>
      </c>
      <c r="D47" s="31" t="str">
        <f t="shared" si="13"/>
        <v>W23</v>
      </c>
      <c r="E47" s="33" t="s">
        <v>368</v>
      </c>
      <c r="F47" s="34" t="s">
        <v>369</v>
      </c>
      <c r="G47" s="34" t="s">
        <v>370</v>
      </c>
      <c r="H47" s="35" t="s">
        <v>69</v>
      </c>
      <c r="I47" s="35"/>
      <c r="J47" s="35"/>
      <c r="K47" s="35"/>
      <c r="L47" s="36" t="s">
        <v>371</v>
      </c>
      <c r="M47" s="35"/>
      <c r="N47" s="35"/>
      <c r="O47" s="38" t="str">
        <f t="shared" si="19"/>
        <v/>
      </c>
      <c r="P47" s="36" t="s">
        <v>40</v>
      </c>
      <c r="Q47" s="35" t="s">
        <v>41</v>
      </c>
      <c r="R47" s="36" t="s">
        <v>372</v>
      </c>
      <c r="S47" s="35" t="s">
        <v>67</v>
      </c>
      <c r="T47" s="36" t="s">
        <v>373</v>
      </c>
      <c r="U47" s="36" t="s">
        <v>374</v>
      </c>
      <c r="V47" s="36" t="s">
        <v>68</v>
      </c>
      <c r="W47" s="36" t="s">
        <v>117</v>
      </c>
      <c r="X47" s="35" t="s">
        <v>69</v>
      </c>
      <c r="Y47" s="35" t="s">
        <v>118</v>
      </c>
      <c r="Z47" s="30">
        <v>45824</v>
      </c>
      <c r="AA47" s="30">
        <v>45824</v>
      </c>
      <c r="AB47" s="65" t="str">
        <f ca="1" t="shared" si="17"/>
        <v>按时关闭</v>
      </c>
      <c r="AC47" s="35"/>
      <c r="AD47" s="66">
        <f t="shared" si="14"/>
        <v>2025</v>
      </c>
      <c r="AE47" s="67" t="str">
        <f t="shared" si="15"/>
        <v>6</v>
      </c>
      <c r="AF47" s="66" t="str">
        <f t="shared" si="16"/>
        <v>W25</v>
      </c>
    </row>
    <row r="48" ht="60" customHeight="1" spans="1:32">
      <c r="A48" s="30">
        <v>45812</v>
      </c>
      <c r="B48" s="31">
        <f t="shared" si="11"/>
        <v>2025</v>
      </c>
      <c r="C48" s="32" t="str">
        <f t="shared" si="12"/>
        <v>6</v>
      </c>
      <c r="D48" s="31" t="str">
        <f t="shared" si="13"/>
        <v>W23</v>
      </c>
      <c r="E48" s="33" t="s">
        <v>375</v>
      </c>
      <c r="F48" s="34" t="s">
        <v>376</v>
      </c>
      <c r="G48" s="34" t="s">
        <v>377</v>
      </c>
      <c r="H48" s="35" t="s">
        <v>53</v>
      </c>
      <c r="I48" s="35"/>
      <c r="J48" s="35"/>
      <c r="K48" s="35"/>
      <c r="L48" s="36" t="s">
        <v>378</v>
      </c>
      <c r="M48" s="35"/>
      <c r="N48" s="35"/>
      <c r="O48" s="38" t="str">
        <f t="shared" si="19"/>
        <v/>
      </c>
      <c r="P48" s="36" t="s">
        <v>40</v>
      </c>
      <c r="Q48" s="35" t="s">
        <v>67</v>
      </c>
      <c r="R48" s="36" t="s">
        <v>379</v>
      </c>
      <c r="S48" s="35" t="s">
        <v>67</v>
      </c>
      <c r="T48" s="36" t="s">
        <v>324</v>
      </c>
      <c r="U48" s="36" t="s">
        <v>380</v>
      </c>
      <c r="V48" s="36" t="s">
        <v>46</v>
      </c>
      <c r="W48" s="36" t="s">
        <v>159</v>
      </c>
      <c r="X48" s="35" t="s">
        <v>53</v>
      </c>
      <c r="Y48" s="35" t="s">
        <v>160</v>
      </c>
      <c r="Z48" s="30">
        <v>45813</v>
      </c>
      <c r="AA48" s="30">
        <v>45813</v>
      </c>
      <c r="AB48" s="65" t="str">
        <f ca="1" t="shared" si="17"/>
        <v>按时关闭</v>
      </c>
      <c r="AC48" s="35"/>
      <c r="AD48" s="66">
        <f t="shared" si="14"/>
        <v>2025</v>
      </c>
      <c r="AE48" s="67" t="str">
        <f t="shared" si="15"/>
        <v>6</v>
      </c>
      <c r="AF48" s="66" t="str">
        <f t="shared" si="16"/>
        <v>W23</v>
      </c>
    </row>
    <row r="49" ht="61.95" customHeight="1" spans="1:32">
      <c r="A49" s="30">
        <v>45818</v>
      </c>
      <c r="B49" s="31">
        <f t="shared" si="11"/>
        <v>2025</v>
      </c>
      <c r="C49" s="32" t="str">
        <f t="shared" si="12"/>
        <v>6</v>
      </c>
      <c r="D49" s="31" t="str">
        <f t="shared" si="13"/>
        <v>W24</v>
      </c>
      <c r="E49" s="33" t="s">
        <v>381</v>
      </c>
      <c r="F49" s="34" t="s">
        <v>382</v>
      </c>
      <c r="G49" s="34" t="s">
        <v>383</v>
      </c>
      <c r="H49" s="35" t="s">
        <v>53</v>
      </c>
      <c r="I49" s="35"/>
      <c r="J49" s="35"/>
      <c r="K49" s="35"/>
      <c r="L49" s="36" t="s">
        <v>384</v>
      </c>
      <c r="M49" s="35"/>
      <c r="N49" s="35"/>
      <c r="O49" s="38" t="str">
        <f t="shared" si="19"/>
        <v/>
      </c>
      <c r="P49" s="36" t="s">
        <v>385</v>
      </c>
      <c r="Q49" s="35" t="s">
        <v>58</v>
      </c>
      <c r="R49" s="36" t="s">
        <v>386</v>
      </c>
      <c r="S49" s="35" t="s">
        <v>67</v>
      </c>
      <c r="T49" s="35" t="s">
        <v>167</v>
      </c>
      <c r="U49" s="36" t="s">
        <v>387</v>
      </c>
      <c r="V49" s="36" t="s">
        <v>46</v>
      </c>
      <c r="W49" s="36"/>
      <c r="X49" s="35" t="s">
        <v>53</v>
      </c>
      <c r="Y49" s="35" t="s">
        <v>160</v>
      </c>
      <c r="Z49" s="30">
        <v>45820</v>
      </c>
      <c r="AA49" s="30">
        <v>45820</v>
      </c>
      <c r="AB49" s="65" t="str">
        <f ca="1" t="shared" si="17"/>
        <v>按时关闭</v>
      </c>
      <c r="AC49" s="35"/>
      <c r="AD49" s="66">
        <f t="shared" si="14"/>
        <v>2025</v>
      </c>
      <c r="AE49" s="67" t="str">
        <f t="shared" si="15"/>
        <v>6</v>
      </c>
      <c r="AF49" s="66" t="str">
        <f t="shared" si="16"/>
        <v>W24</v>
      </c>
    </row>
    <row r="50" ht="60" customHeight="1" spans="1:32">
      <c r="A50" s="30">
        <v>45828</v>
      </c>
      <c r="B50" s="31">
        <f t="shared" si="11"/>
        <v>2025</v>
      </c>
      <c r="C50" s="32" t="str">
        <f t="shared" si="12"/>
        <v>6</v>
      </c>
      <c r="D50" s="31" t="str">
        <f t="shared" si="13"/>
        <v>W25</v>
      </c>
      <c r="E50" s="33"/>
      <c r="F50" s="34" t="s">
        <v>388</v>
      </c>
      <c r="G50" s="34" t="s">
        <v>152</v>
      </c>
      <c r="H50" s="35" t="s">
        <v>53</v>
      </c>
      <c r="I50" s="35"/>
      <c r="J50" s="35"/>
      <c r="K50" s="35"/>
      <c r="L50" s="36" t="s">
        <v>389</v>
      </c>
      <c r="M50" s="35"/>
      <c r="N50" s="35" t="s">
        <v>390</v>
      </c>
      <c r="O50" s="38" t="str">
        <f t="shared" si="19"/>
        <v/>
      </c>
      <c r="P50" s="36" t="s">
        <v>40</v>
      </c>
      <c r="Q50" s="35" t="s">
        <v>41</v>
      </c>
      <c r="R50" s="36" t="s">
        <v>391</v>
      </c>
      <c r="S50" s="35" t="s">
        <v>78</v>
      </c>
      <c r="T50" s="35" t="s">
        <v>167</v>
      </c>
      <c r="U50" s="36" t="s">
        <v>392</v>
      </c>
      <c r="V50" s="36" t="s">
        <v>46</v>
      </c>
      <c r="W50" s="36" t="s">
        <v>47</v>
      </c>
      <c r="X50" s="35" t="s">
        <v>53</v>
      </c>
      <c r="Y50" s="35" t="s">
        <v>160</v>
      </c>
      <c r="Z50" s="30">
        <v>45838</v>
      </c>
      <c r="AA50" s="30">
        <v>45838</v>
      </c>
      <c r="AB50" s="65" t="str">
        <f ca="1" t="shared" si="17"/>
        <v>按时关闭</v>
      </c>
      <c r="AC50" s="35"/>
      <c r="AD50" s="66">
        <f t="shared" si="14"/>
        <v>2025</v>
      </c>
      <c r="AE50" s="67" t="str">
        <f t="shared" si="15"/>
        <v>6</v>
      </c>
      <c r="AF50" s="66" t="str">
        <f t="shared" si="16"/>
        <v>W27</v>
      </c>
    </row>
    <row r="51" ht="60" customHeight="1" spans="1:32">
      <c r="A51" s="30">
        <v>45828</v>
      </c>
      <c r="B51" s="31">
        <f t="shared" si="11"/>
        <v>2025</v>
      </c>
      <c r="C51" s="32" t="str">
        <f t="shared" si="12"/>
        <v>6</v>
      </c>
      <c r="D51" s="31" t="str">
        <f t="shared" si="13"/>
        <v>W25</v>
      </c>
      <c r="E51" s="33"/>
      <c r="F51" s="34" t="s">
        <v>393</v>
      </c>
      <c r="G51" s="34" t="s">
        <v>377</v>
      </c>
      <c r="H51" s="35" t="s">
        <v>69</v>
      </c>
      <c r="I51" s="35"/>
      <c r="J51" s="35"/>
      <c r="K51" s="35"/>
      <c r="L51" s="36" t="s">
        <v>394</v>
      </c>
      <c r="M51" s="35"/>
      <c r="N51" s="35"/>
      <c r="O51" s="38" t="str">
        <f t="shared" si="19"/>
        <v/>
      </c>
      <c r="P51" s="36" t="s">
        <v>40</v>
      </c>
      <c r="Q51" s="35"/>
      <c r="R51" s="36" t="s">
        <v>395</v>
      </c>
      <c r="S51" s="35" t="s">
        <v>86</v>
      </c>
      <c r="T51" s="36" t="s">
        <v>396</v>
      </c>
      <c r="U51" s="36" t="s">
        <v>397</v>
      </c>
      <c r="V51" s="36" t="s">
        <v>68</v>
      </c>
      <c r="W51" s="36" t="s">
        <v>117</v>
      </c>
      <c r="X51" s="35" t="s">
        <v>35</v>
      </c>
      <c r="Y51" s="35" t="s">
        <v>137</v>
      </c>
      <c r="Z51" s="30">
        <v>45831</v>
      </c>
      <c r="AA51" s="30">
        <v>45831</v>
      </c>
      <c r="AB51" s="65" t="str">
        <f ca="1" t="shared" si="17"/>
        <v>按时关闭</v>
      </c>
      <c r="AC51" s="35"/>
      <c r="AD51" s="66">
        <f t="shared" si="14"/>
        <v>2025</v>
      </c>
      <c r="AE51" s="67" t="str">
        <f t="shared" si="15"/>
        <v>6</v>
      </c>
      <c r="AF51" s="66" t="str">
        <f t="shared" si="16"/>
        <v>W26</v>
      </c>
    </row>
    <row r="52" ht="60" customHeight="1" spans="1:32">
      <c r="A52" s="30">
        <v>45832</v>
      </c>
      <c r="B52" s="31">
        <f t="shared" si="11"/>
        <v>2025</v>
      </c>
      <c r="C52" s="32" t="str">
        <f t="shared" si="12"/>
        <v>6</v>
      </c>
      <c r="D52" s="31" t="str">
        <f t="shared" si="13"/>
        <v>W26</v>
      </c>
      <c r="E52" s="33" t="s">
        <v>398</v>
      </c>
      <c r="F52" s="34" t="s">
        <v>399</v>
      </c>
      <c r="G52" s="34" t="s">
        <v>400</v>
      </c>
      <c r="H52" s="35" t="s">
        <v>53</v>
      </c>
      <c r="I52" s="35"/>
      <c r="J52" s="35"/>
      <c r="K52" s="35"/>
      <c r="L52" s="36" t="s">
        <v>401</v>
      </c>
      <c r="M52" s="35"/>
      <c r="N52" s="35">
        <v>1564</v>
      </c>
      <c r="O52" s="38" t="str">
        <f t="shared" si="19"/>
        <v/>
      </c>
      <c r="P52" s="36" t="s">
        <v>40</v>
      </c>
      <c r="Q52" s="35"/>
      <c r="R52" s="36" t="s">
        <v>402</v>
      </c>
      <c r="S52" s="35" t="s">
        <v>78</v>
      </c>
      <c r="T52" s="35" t="s">
        <v>403</v>
      </c>
      <c r="U52" s="36" t="s">
        <v>404</v>
      </c>
      <c r="V52" s="36" t="s">
        <v>46</v>
      </c>
      <c r="W52" s="36" t="s">
        <v>186</v>
      </c>
      <c r="X52" s="35" t="s">
        <v>53</v>
      </c>
      <c r="Y52" s="35" t="s">
        <v>160</v>
      </c>
      <c r="Z52" s="30">
        <v>45833</v>
      </c>
      <c r="AA52" s="30">
        <v>45833</v>
      </c>
      <c r="AB52" s="65" t="str">
        <f ca="1" t="shared" si="17"/>
        <v>按时关闭</v>
      </c>
      <c r="AC52" s="35"/>
      <c r="AD52" s="66">
        <f t="shared" si="14"/>
        <v>2025</v>
      </c>
      <c r="AE52" s="67" t="str">
        <f t="shared" si="15"/>
        <v>6</v>
      </c>
      <c r="AF52" s="66" t="str">
        <f t="shared" si="16"/>
        <v>W26</v>
      </c>
    </row>
    <row r="53" ht="60" customHeight="1" spans="1:32">
      <c r="A53" s="30">
        <v>45832</v>
      </c>
      <c r="B53" s="31">
        <f t="shared" si="11"/>
        <v>2025</v>
      </c>
      <c r="C53" s="32" t="str">
        <f t="shared" si="12"/>
        <v>6</v>
      </c>
      <c r="D53" s="31" t="str">
        <f t="shared" si="13"/>
        <v>W26</v>
      </c>
      <c r="E53" s="33" t="s">
        <v>405</v>
      </c>
      <c r="F53" s="34" t="s">
        <v>406</v>
      </c>
      <c r="G53" s="34" t="s">
        <v>377</v>
      </c>
      <c r="H53" s="35" t="s">
        <v>53</v>
      </c>
      <c r="I53" s="35"/>
      <c r="J53" s="35"/>
      <c r="K53" s="35"/>
      <c r="L53" s="36" t="s">
        <v>407</v>
      </c>
      <c r="M53" s="35"/>
      <c r="N53" s="35"/>
      <c r="O53" s="38"/>
      <c r="P53" s="36" t="s">
        <v>40</v>
      </c>
      <c r="Q53" s="35" t="s">
        <v>168</v>
      </c>
      <c r="R53" s="36" t="s">
        <v>402</v>
      </c>
      <c r="S53" s="35" t="s">
        <v>78</v>
      </c>
      <c r="T53" s="35" t="s">
        <v>167</v>
      </c>
      <c r="U53" s="36" t="s">
        <v>404</v>
      </c>
      <c r="V53" s="36" t="s">
        <v>46</v>
      </c>
      <c r="W53" s="36" t="s">
        <v>186</v>
      </c>
      <c r="X53" s="35" t="s">
        <v>53</v>
      </c>
      <c r="Y53" s="35" t="s">
        <v>160</v>
      </c>
      <c r="Z53" s="30">
        <v>45833</v>
      </c>
      <c r="AA53" s="30">
        <v>45833</v>
      </c>
      <c r="AB53" s="65" t="str">
        <f ca="1" t="shared" si="17"/>
        <v>按时关闭</v>
      </c>
      <c r="AC53" s="35"/>
      <c r="AD53" s="66">
        <f t="shared" si="14"/>
        <v>2025</v>
      </c>
      <c r="AE53" s="67" t="str">
        <f t="shared" si="15"/>
        <v>6</v>
      </c>
      <c r="AF53" s="66" t="str">
        <f t="shared" si="16"/>
        <v>W26</v>
      </c>
    </row>
    <row r="54" ht="60" customHeight="1" spans="1:32">
      <c r="A54" s="30">
        <v>45835</v>
      </c>
      <c r="B54" s="31">
        <f t="shared" si="11"/>
        <v>2025</v>
      </c>
      <c r="C54" s="32" t="str">
        <f t="shared" si="12"/>
        <v>6</v>
      </c>
      <c r="D54" s="31" t="str">
        <f t="shared" si="13"/>
        <v>W26</v>
      </c>
      <c r="E54" s="33"/>
      <c r="F54" s="34" t="s">
        <v>408</v>
      </c>
      <c r="G54" s="34"/>
      <c r="H54" s="35" t="s">
        <v>69</v>
      </c>
      <c r="I54" s="35"/>
      <c r="J54" s="35"/>
      <c r="K54" s="35"/>
      <c r="L54" s="36" t="s">
        <v>409</v>
      </c>
      <c r="M54" s="35"/>
      <c r="N54" s="35"/>
      <c r="O54" s="38" t="str">
        <f t="shared" si="19"/>
        <v/>
      </c>
      <c r="P54" s="36" t="s">
        <v>40</v>
      </c>
      <c r="Q54" s="35" t="s">
        <v>41</v>
      </c>
      <c r="R54" s="36" t="s">
        <v>410</v>
      </c>
      <c r="S54" s="35" t="s">
        <v>86</v>
      </c>
      <c r="T54" s="35" t="s">
        <v>167</v>
      </c>
      <c r="U54" s="36" t="s">
        <v>411</v>
      </c>
      <c r="V54" s="36" t="s">
        <v>68</v>
      </c>
      <c r="W54" s="36" t="s">
        <v>117</v>
      </c>
      <c r="X54" s="35" t="s">
        <v>69</v>
      </c>
      <c r="Y54" s="35" t="s">
        <v>292</v>
      </c>
      <c r="Z54" s="30">
        <v>45842</v>
      </c>
      <c r="AA54" s="30">
        <v>45842</v>
      </c>
      <c r="AB54" s="65" t="str">
        <f ca="1" t="shared" si="17"/>
        <v>按时关闭</v>
      </c>
      <c r="AC54" s="35"/>
      <c r="AD54" s="66">
        <f t="shared" si="14"/>
        <v>2025</v>
      </c>
      <c r="AE54" s="67" t="str">
        <f t="shared" si="15"/>
        <v>7</v>
      </c>
      <c r="AF54" s="66" t="str">
        <f t="shared" si="16"/>
        <v>W27</v>
      </c>
    </row>
    <row r="55" ht="60" customHeight="1" spans="1:32">
      <c r="A55" s="30">
        <v>45868</v>
      </c>
      <c r="B55" s="31">
        <f t="shared" si="11"/>
        <v>2025</v>
      </c>
      <c r="C55" s="32" t="str">
        <f t="shared" si="12"/>
        <v>7</v>
      </c>
      <c r="D55" s="31" t="str">
        <f t="shared" si="13"/>
        <v>W31</v>
      </c>
      <c r="E55" s="33" t="s">
        <v>412</v>
      </c>
      <c r="F55" s="34" t="s">
        <v>413</v>
      </c>
      <c r="G55" s="34" t="s">
        <v>414</v>
      </c>
      <c r="H55" s="35" t="s">
        <v>69</v>
      </c>
      <c r="I55" s="35" t="s">
        <v>415</v>
      </c>
      <c r="J55" s="35" t="s">
        <v>416</v>
      </c>
      <c r="K55" s="35" t="s">
        <v>165</v>
      </c>
      <c r="L55" s="36" t="s">
        <v>417</v>
      </c>
      <c r="M55" s="35">
        <v>1100</v>
      </c>
      <c r="N55" s="35"/>
      <c r="O55" s="38">
        <f t="shared" si="19"/>
        <v>0</v>
      </c>
      <c r="P55" s="36" t="s">
        <v>40</v>
      </c>
      <c r="Q55" s="35" t="s">
        <v>41</v>
      </c>
      <c r="R55" s="36" t="s">
        <v>418</v>
      </c>
      <c r="S55" s="35" t="s">
        <v>43</v>
      </c>
      <c r="T55" s="36"/>
      <c r="U55" s="36" t="s">
        <v>419</v>
      </c>
      <c r="V55" s="36" t="s">
        <v>68</v>
      </c>
      <c r="W55" s="36" t="s">
        <v>117</v>
      </c>
      <c r="X55" s="35" t="s">
        <v>69</v>
      </c>
      <c r="Y55" s="35" t="s">
        <v>235</v>
      </c>
      <c r="Z55" s="30">
        <v>45879</v>
      </c>
      <c r="AA55" s="30">
        <v>45879</v>
      </c>
      <c r="AB55" s="65" t="str">
        <f ca="1" t="shared" si="17"/>
        <v>按时关闭</v>
      </c>
      <c r="AC55" s="35"/>
      <c r="AD55" s="66">
        <f t="shared" si="14"/>
        <v>2025</v>
      </c>
      <c r="AE55" s="67" t="str">
        <f t="shared" si="15"/>
        <v>8</v>
      </c>
      <c r="AF55" s="66" t="str">
        <f t="shared" si="16"/>
        <v>W32</v>
      </c>
    </row>
    <row r="56" ht="60" customHeight="1" spans="1:32">
      <c r="A56" s="30">
        <v>45881</v>
      </c>
      <c r="B56" s="31">
        <f t="shared" si="11"/>
        <v>2025</v>
      </c>
      <c r="C56" s="32" t="str">
        <f t="shared" si="12"/>
        <v>8</v>
      </c>
      <c r="D56" s="31" t="str">
        <f t="shared" si="13"/>
        <v>W33</v>
      </c>
      <c r="E56" s="33" t="s">
        <v>420</v>
      </c>
      <c r="F56" s="34" t="s">
        <v>421</v>
      </c>
      <c r="G56" s="34" t="s">
        <v>152</v>
      </c>
      <c r="H56" s="35" t="s">
        <v>53</v>
      </c>
      <c r="I56" s="35" t="s">
        <v>153</v>
      </c>
      <c r="J56" s="35" t="s">
        <v>154</v>
      </c>
      <c r="K56" s="35" t="s">
        <v>94</v>
      </c>
      <c r="L56" s="36" t="s">
        <v>422</v>
      </c>
      <c r="M56" s="35"/>
      <c r="N56" s="35"/>
      <c r="O56" s="38" t="str">
        <f t="shared" si="19"/>
        <v/>
      </c>
      <c r="P56" s="36" t="s">
        <v>40</v>
      </c>
      <c r="Q56" s="35" t="s">
        <v>58</v>
      </c>
      <c r="R56" s="36" t="s">
        <v>423</v>
      </c>
      <c r="S56" s="35" t="s">
        <v>60</v>
      </c>
      <c r="T56" s="36"/>
      <c r="U56" s="36" t="s">
        <v>424</v>
      </c>
      <c r="V56" s="36" t="s">
        <v>68</v>
      </c>
      <c r="W56" s="36" t="s">
        <v>117</v>
      </c>
      <c r="X56" s="35" t="s">
        <v>53</v>
      </c>
      <c r="Y56" s="35" t="s">
        <v>300</v>
      </c>
      <c r="Z56" s="30">
        <v>45901</v>
      </c>
      <c r="AA56" s="30">
        <v>45901</v>
      </c>
      <c r="AB56" s="65" t="str">
        <f ca="1" t="shared" si="17"/>
        <v>按时关闭</v>
      </c>
      <c r="AC56" s="35"/>
      <c r="AD56" s="66">
        <f t="shared" si="14"/>
        <v>2025</v>
      </c>
      <c r="AE56" s="67" t="str">
        <f t="shared" si="15"/>
        <v>9</v>
      </c>
      <c r="AF56" s="66" t="str">
        <f t="shared" si="16"/>
        <v>W36</v>
      </c>
    </row>
    <row r="57" ht="60" customHeight="1" spans="1:32">
      <c r="A57" s="30">
        <v>45887</v>
      </c>
      <c r="B57" s="31">
        <f t="shared" si="11"/>
        <v>2025</v>
      </c>
      <c r="C57" s="32" t="str">
        <f t="shared" si="12"/>
        <v>8</v>
      </c>
      <c r="D57" s="31" t="str">
        <f t="shared" si="13"/>
        <v>W34</v>
      </c>
      <c r="E57" s="33" t="s">
        <v>425</v>
      </c>
      <c r="F57" s="34" t="s">
        <v>426</v>
      </c>
      <c r="G57" s="34" t="s">
        <v>377</v>
      </c>
      <c r="H57" s="35" t="s">
        <v>69</v>
      </c>
      <c r="I57" s="35"/>
      <c r="J57" s="35"/>
      <c r="K57" s="35" t="s">
        <v>165</v>
      </c>
      <c r="L57" s="36" t="s">
        <v>427</v>
      </c>
      <c r="M57" s="35"/>
      <c r="N57" s="35"/>
      <c r="O57" s="38" t="str">
        <f t="shared" si="19"/>
        <v/>
      </c>
      <c r="P57" s="36" t="s">
        <v>40</v>
      </c>
      <c r="Q57" s="35" t="s">
        <v>168</v>
      </c>
      <c r="R57" s="36" t="s">
        <v>428</v>
      </c>
      <c r="S57" s="35" t="s">
        <v>276</v>
      </c>
      <c r="T57" s="36" t="s">
        <v>429</v>
      </c>
      <c r="U57" s="36" t="s">
        <v>430</v>
      </c>
      <c r="V57" s="36" t="s">
        <v>46</v>
      </c>
      <c r="W57" s="36" t="s">
        <v>63</v>
      </c>
      <c r="X57" s="35" t="s">
        <v>35</v>
      </c>
      <c r="Y57" s="35" t="s">
        <v>431</v>
      </c>
      <c r="Z57" s="30">
        <v>45888</v>
      </c>
      <c r="AA57" s="30">
        <v>45888</v>
      </c>
      <c r="AB57" s="65" t="str">
        <f ca="1" t="shared" si="17"/>
        <v>按时关闭</v>
      </c>
      <c r="AC57" s="35"/>
      <c r="AD57" s="66">
        <f t="shared" si="14"/>
        <v>2025</v>
      </c>
      <c r="AE57" s="67" t="str">
        <f t="shared" si="15"/>
        <v>8</v>
      </c>
      <c r="AF57" s="66" t="str">
        <f t="shared" si="16"/>
        <v>W34</v>
      </c>
    </row>
    <row r="58" ht="60" customHeight="1" spans="1:32">
      <c r="A58" s="30">
        <v>45887</v>
      </c>
      <c r="B58" s="31">
        <f t="shared" si="11"/>
        <v>2025</v>
      </c>
      <c r="C58" s="32" t="str">
        <f t="shared" si="12"/>
        <v>8</v>
      </c>
      <c r="D58" s="31" t="str">
        <f t="shared" si="13"/>
        <v>W34</v>
      </c>
      <c r="E58" s="33" t="s">
        <v>432</v>
      </c>
      <c r="F58" s="34" t="s">
        <v>433</v>
      </c>
      <c r="G58" s="34" t="s">
        <v>377</v>
      </c>
      <c r="H58" s="35" t="s">
        <v>53</v>
      </c>
      <c r="I58" s="35"/>
      <c r="J58" s="35"/>
      <c r="K58" s="35" t="s">
        <v>165</v>
      </c>
      <c r="L58" s="36" t="s">
        <v>434</v>
      </c>
      <c r="M58" s="35"/>
      <c r="N58" s="35"/>
      <c r="O58" s="38" t="str">
        <f t="shared" si="19"/>
        <v/>
      </c>
      <c r="P58" s="36" t="s">
        <v>40</v>
      </c>
      <c r="Q58" s="35" t="s">
        <v>67</v>
      </c>
      <c r="R58" s="36" t="s">
        <v>435</v>
      </c>
      <c r="S58" s="35"/>
      <c r="T58" s="36" t="s">
        <v>436</v>
      </c>
      <c r="U58" s="36" t="s">
        <v>437</v>
      </c>
      <c r="V58" s="36" t="s">
        <v>46</v>
      </c>
      <c r="W58" s="36" t="s">
        <v>159</v>
      </c>
      <c r="X58" s="35" t="s">
        <v>128</v>
      </c>
      <c r="Y58" s="35" t="s">
        <v>438</v>
      </c>
      <c r="Z58" s="30">
        <v>45888</v>
      </c>
      <c r="AA58" s="30">
        <v>45888</v>
      </c>
      <c r="AB58" s="65" t="str">
        <f ca="1" t="shared" si="17"/>
        <v>按时关闭</v>
      </c>
      <c r="AC58" s="35"/>
      <c r="AD58" s="66">
        <f t="shared" si="14"/>
        <v>2025</v>
      </c>
      <c r="AE58" s="67" t="str">
        <f t="shared" si="15"/>
        <v>8</v>
      </c>
      <c r="AF58" s="66" t="str">
        <f t="shared" si="16"/>
        <v>W34</v>
      </c>
    </row>
    <row r="59" ht="60" customHeight="1" spans="1:32">
      <c r="A59" s="30">
        <v>45888</v>
      </c>
      <c r="B59" s="31">
        <f t="shared" si="11"/>
        <v>2025</v>
      </c>
      <c r="C59" s="32" t="str">
        <f t="shared" si="12"/>
        <v>8</v>
      </c>
      <c r="D59" s="31" t="str">
        <f t="shared" si="13"/>
        <v>W34</v>
      </c>
      <c r="E59" s="33" t="s">
        <v>439</v>
      </c>
      <c r="F59" s="34" t="s">
        <v>440</v>
      </c>
      <c r="G59" s="34" t="s">
        <v>441</v>
      </c>
      <c r="H59" s="35" t="s">
        <v>53</v>
      </c>
      <c r="I59" s="35" t="s">
        <v>442</v>
      </c>
      <c r="J59" s="35"/>
      <c r="K59" s="35" t="s">
        <v>443</v>
      </c>
      <c r="L59" s="36" t="s">
        <v>444</v>
      </c>
      <c r="M59" s="35"/>
      <c r="N59" s="35"/>
      <c r="O59" s="38">
        <v>0.05</v>
      </c>
      <c r="P59" s="36" t="s">
        <v>40</v>
      </c>
      <c r="Q59" s="35" t="s">
        <v>168</v>
      </c>
      <c r="R59" s="36" t="s">
        <v>445</v>
      </c>
      <c r="S59" s="35" t="s">
        <v>73</v>
      </c>
      <c r="T59" s="36" t="s">
        <v>446</v>
      </c>
      <c r="U59" s="36" t="s">
        <v>447</v>
      </c>
      <c r="V59" s="36" t="s">
        <v>46</v>
      </c>
      <c r="W59" s="36" t="s">
        <v>159</v>
      </c>
      <c r="X59" s="35" t="s">
        <v>53</v>
      </c>
      <c r="Y59" s="35" t="s">
        <v>160</v>
      </c>
      <c r="Z59" s="30">
        <v>45889</v>
      </c>
      <c r="AA59" s="30">
        <v>45889</v>
      </c>
      <c r="AB59" s="65" t="str">
        <f ca="1" t="shared" si="17"/>
        <v>按时关闭</v>
      </c>
      <c r="AC59" s="35"/>
      <c r="AD59" s="66">
        <f t="shared" si="14"/>
        <v>2025</v>
      </c>
      <c r="AE59" s="67" t="str">
        <f t="shared" si="15"/>
        <v>8</v>
      </c>
      <c r="AF59" s="66" t="str">
        <f t="shared" si="16"/>
        <v>W34</v>
      </c>
    </row>
    <row r="60" ht="81" customHeight="1" spans="1:32">
      <c r="A60" s="30">
        <v>45901</v>
      </c>
      <c r="B60" s="31">
        <f t="shared" si="11"/>
        <v>2025</v>
      </c>
      <c r="C60" s="32" t="str">
        <f t="shared" si="12"/>
        <v>9</v>
      </c>
      <c r="D60" s="31" t="str">
        <f t="shared" si="13"/>
        <v>W36</v>
      </c>
      <c r="E60" s="33" t="s">
        <v>167</v>
      </c>
      <c r="F60" s="34" t="s">
        <v>448</v>
      </c>
      <c r="G60" s="34" t="s">
        <v>152</v>
      </c>
      <c r="H60" s="35" t="s">
        <v>53</v>
      </c>
      <c r="I60" s="35" t="s">
        <v>153</v>
      </c>
      <c r="J60" s="35" t="s">
        <v>154</v>
      </c>
      <c r="K60" s="35" t="s">
        <v>94</v>
      </c>
      <c r="L60" s="36" t="s">
        <v>449</v>
      </c>
      <c r="M60" s="35"/>
      <c r="N60" s="35" t="s">
        <v>450</v>
      </c>
      <c r="O60" s="38"/>
      <c r="P60" s="36" t="s">
        <v>40</v>
      </c>
      <c r="Q60" s="35" t="s">
        <v>71</v>
      </c>
      <c r="R60" s="36" t="s">
        <v>451</v>
      </c>
      <c r="S60" s="35" t="s">
        <v>60</v>
      </c>
      <c r="T60" s="36"/>
      <c r="U60" s="36" t="s">
        <v>452</v>
      </c>
      <c r="V60" s="36" t="s">
        <v>46</v>
      </c>
      <c r="W60" s="36" t="s">
        <v>159</v>
      </c>
      <c r="X60" s="35" t="s">
        <v>250</v>
      </c>
      <c r="Y60" s="35" t="s">
        <v>170</v>
      </c>
      <c r="Z60" s="30">
        <v>45905</v>
      </c>
      <c r="AA60" s="30">
        <v>45905</v>
      </c>
      <c r="AB60" s="65" t="str">
        <f ca="1" t="shared" si="17"/>
        <v>按时关闭</v>
      </c>
      <c r="AC60" s="35"/>
      <c r="AD60" s="66">
        <f t="shared" si="14"/>
        <v>2025</v>
      </c>
      <c r="AE60" s="67" t="str">
        <f t="shared" si="15"/>
        <v>9</v>
      </c>
      <c r="AF60" s="66" t="str">
        <f t="shared" si="16"/>
        <v>W36</v>
      </c>
    </row>
    <row r="61" ht="85.95" customHeight="1" spans="1:32">
      <c r="A61" s="30">
        <v>45911</v>
      </c>
      <c r="B61" s="31">
        <f t="shared" si="11"/>
        <v>2025</v>
      </c>
      <c r="C61" s="32" t="str">
        <f t="shared" si="12"/>
        <v>9</v>
      </c>
      <c r="D61" s="31" t="str">
        <f t="shared" si="13"/>
        <v>W37</v>
      </c>
      <c r="E61" s="33" t="s">
        <v>453</v>
      </c>
      <c r="F61" s="34" t="s">
        <v>454</v>
      </c>
      <c r="G61" s="34" t="s">
        <v>455</v>
      </c>
      <c r="H61" s="35" t="s">
        <v>69</v>
      </c>
      <c r="I61" s="35"/>
      <c r="J61" s="35" t="s">
        <v>416</v>
      </c>
      <c r="K61" s="35" t="s">
        <v>103</v>
      </c>
      <c r="L61" s="36" t="s">
        <v>456</v>
      </c>
      <c r="M61" s="35">
        <v>8000</v>
      </c>
      <c r="N61" s="35">
        <v>8000</v>
      </c>
      <c r="O61" s="38"/>
      <c r="P61" s="36" t="s">
        <v>40</v>
      </c>
      <c r="Q61" s="35" t="s">
        <v>41</v>
      </c>
      <c r="R61" s="36" t="s">
        <v>457</v>
      </c>
      <c r="S61" s="35" t="s">
        <v>43</v>
      </c>
      <c r="T61" s="36" t="s">
        <v>458</v>
      </c>
      <c r="U61" s="36" t="s">
        <v>459</v>
      </c>
      <c r="V61" s="36" t="s">
        <v>68</v>
      </c>
      <c r="W61" s="36" t="s">
        <v>117</v>
      </c>
      <c r="X61" s="35" t="s">
        <v>69</v>
      </c>
      <c r="Y61" s="35" t="s">
        <v>235</v>
      </c>
      <c r="Z61" s="30">
        <v>45911</v>
      </c>
      <c r="AA61" s="30">
        <v>45911</v>
      </c>
      <c r="AB61" s="65" t="str">
        <f ca="1" t="shared" si="17"/>
        <v>按时关闭</v>
      </c>
      <c r="AC61" s="35"/>
      <c r="AD61" s="66">
        <f t="shared" si="14"/>
        <v>2025</v>
      </c>
      <c r="AE61" s="67" t="str">
        <f t="shared" si="15"/>
        <v>9</v>
      </c>
      <c r="AF61" s="66" t="str">
        <f t="shared" si="16"/>
        <v>W37</v>
      </c>
    </row>
    <row r="62" ht="60" customHeight="1" spans="1:32">
      <c r="A62" s="30">
        <v>45941</v>
      </c>
      <c r="B62" s="31">
        <f t="shared" si="11"/>
        <v>2025</v>
      </c>
      <c r="C62" s="32" t="str">
        <f t="shared" si="12"/>
        <v>10</v>
      </c>
      <c r="D62" s="31" t="str">
        <f t="shared" si="13"/>
        <v>W41</v>
      </c>
      <c r="E62" s="33" t="s">
        <v>432</v>
      </c>
      <c r="F62" s="34" t="s">
        <v>460</v>
      </c>
      <c r="G62" s="34" t="s">
        <v>377</v>
      </c>
      <c r="H62" s="35" t="s">
        <v>53</v>
      </c>
      <c r="I62" s="35"/>
      <c r="J62" s="35"/>
      <c r="K62" s="35" t="s">
        <v>165</v>
      </c>
      <c r="L62" s="36" t="s">
        <v>461</v>
      </c>
      <c r="M62" s="35">
        <v>3000</v>
      </c>
      <c r="N62" s="35"/>
      <c r="O62" s="38">
        <f t="shared" si="19"/>
        <v>0</v>
      </c>
      <c r="P62" s="36" t="s">
        <v>40</v>
      </c>
      <c r="Q62" s="35" t="s">
        <v>58</v>
      </c>
      <c r="R62" s="36" t="s">
        <v>462</v>
      </c>
      <c r="S62" s="35" t="s">
        <v>78</v>
      </c>
      <c r="T62" s="36"/>
      <c r="U62" s="36" t="s">
        <v>463</v>
      </c>
      <c r="V62" s="36" t="s">
        <v>46</v>
      </c>
      <c r="W62" s="36" t="s">
        <v>159</v>
      </c>
      <c r="X62" s="35" t="s">
        <v>53</v>
      </c>
      <c r="Y62" s="35" t="s">
        <v>160</v>
      </c>
      <c r="Z62" s="30">
        <v>45943</v>
      </c>
      <c r="AA62" s="30">
        <v>45943</v>
      </c>
      <c r="AB62" s="65" t="str">
        <f ca="1" t="shared" si="17"/>
        <v>按时关闭</v>
      </c>
      <c r="AC62" s="35"/>
      <c r="AD62" s="66">
        <f t="shared" si="14"/>
        <v>2025</v>
      </c>
      <c r="AE62" s="67" t="str">
        <f t="shared" si="15"/>
        <v>10</v>
      </c>
      <c r="AF62" s="66" t="str">
        <f t="shared" si="16"/>
        <v>W42</v>
      </c>
    </row>
    <row r="63" ht="60" customHeight="1" spans="1:32">
      <c r="A63" s="30">
        <v>45941</v>
      </c>
      <c r="B63" s="31">
        <f t="shared" si="11"/>
        <v>2025</v>
      </c>
      <c r="C63" s="32" t="str">
        <f t="shared" si="12"/>
        <v>10</v>
      </c>
      <c r="D63" s="31" t="str">
        <f t="shared" si="13"/>
        <v>W41</v>
      </c>
      <c r="E63" s="33" t="s">
        <v>464</v>
      </c>
      <c r="F63" s="34" t="s">
        <v>465</v>
      </c>
      <c r="G63" s="34" t="s">
        <v>377</v>
      </c>
      <c r="H63" s="35" t="s">
        <v>53</v>
      </c>
      <c r="I63" s="35"/>
      <c r="J63" s="35"/>
      <c r="K63" s="35" t="s">
        <v>165</v>
      </c>
      <c r="L63" s="36" t="s">
        <v>466</v>
      </c>
      <c r="M63" s="35">
        <v>25000</v>
      </c>
      <c r="N63" s="35"/>
      <c r="O63" s="38">
        <f t="shared" si="19"/>
        <v>0</v>
      </c>
      <c r="P63" s="36" t="s">
        <v>40</v>
      </c>
      <c r="Q63" s="35" t="s">
        <v>58</v>
      </c>
      <c r="R63" s="36" t="s">
        <v>467</v>
      </c>
      <c r="S63" s="35" t="s">
        <v>78</v>
      </c>
      <c r="T63" s="36"/>
      <c r="U63" s="36" t="s">
        <v>468</v>
      </c>
      <c r="V63" s="36" t="s">
        <v>46</v>
      </c>
      <c r="W63" s="36" t="s">
        <v>159</v>
      </c>
      <c r="X63" s="35" t="s">
        <v>250</v>
      </c>
      <c r="Y63" s="35" t="s">
        <v>170</v>
      </c>
      <c r="Z63" s="30">
        <v>45943</v>
      </c>
      <c r="AA63" s="30">
        <v>45943</v>
      </c>
      <c r="AB63" s="65" t="str">
        <f ca="1" t="shared" si="17"/>
        <v>按时关闭</v>
      </c>
      <c r="AC63" s="35"/>
      <c r="AD63" s="66">
        <f t="shared" si="14"/>
        <v>2025</v>
      </c>
      <c r="AE63" s="67" t="str">
        <f t="shared" si="15"/>
        <v>10</v>
      </c>
      <c r="AF63" s="66" t="str">
        <f t="shared" si="16"/>
        <v>W42</v>
      </c>
    </row>
    <row r="64" ht="60" customHeight="1" spans="1:32">
      <c r="A64" s="30">
        <v>45946</v>
      </c>
      <c r="B64" s="31">
        <f t="shared" si="11"/>
        <v>2025</v>
      </c>
      <c r="C64" s="32" t="str">
        <f t="shared" si="12"/>
        <v>10</v>
      </c>
      <c r="D64" s="31" t="str">
        <f t="shared" si="13"/>
        <v>W42</v>
      </c>
      <c r="E64" s="33" t="s">
        <v>469</v>
      </c>
      <c r="F64" s="34" t="s">
        <v>470</v>
      </c>
      <c r="G64" s="34" t="s">
        <v>364</v>
      </c>
      <c r="H64" s="35" t="s">
        <v>69</v>
      </c>
      <c r="I64" s="35"/>
      <c r="J64" s="35" t="s">
        <v>189</v>
      </c>
      <c r="K64" s="35"/>
      <c r="L64" s="36" t="s">
        <v>471</v>
      </c>
      <c r="M64" s="35"/>
      <c r="N64" s="35">
        <v>10</v>
      </c>
      <c r="O64" s="38" t="str">
        <f t="shared" si="19"/>
        <v/>
      </c>
      <c r="P64" s="36" t="s">
        <v>40</v>
      </c>
      <c r="Q64" s="35" t="s">
        <v>41</v>
      </c>
      <c r="R64" s="36" t="s">
        <v>366</v>
      </c>
      <c r="S64" s="35" t="s">
        <v>43</v>
      </c>
      <c r="T64" s="35" t="s">
        <v>167</v>
      </c>
      <c r="U64" s="36" t="s">
        <v>367</v>
      </c>
      <c r="V64" s="36" t="s">
        <v>46</v>
      </c>
      <c r="W64" s="36"/>
      <c r="X64" s="35" t="s">
        <v>69</v>
      </c>
      <c r="Y64" s="35" t="s">
        <v>118</v>
      </c>
      <c r="Z64" s="30">
        <v>45947</v>
      </c>
      <c r="AA64" s="30">
        <v>45947</v>
      </c>
      <c r="AB64" s="65" t="str">
        <f ca="1" t="shared" si="17"/>
        <v>按时关闭</v>
      </c>
      <c r="AC64" s="35"/>
      <c r="AD64" s="66">
        <f t="shared" si="14"/>
        <v>2025</v>
      </c>
      <c r="AE64" s="67" t="str">
        <f t="shared" si="15"/>
        <v>10</v>
      </c>
      <c r="AF64" s="66" t="str">
        <f t="shared" si="16"/>
        <v>W42</v>
      </c>
    </row>
    <row r="65" ht="60" customHeight="1" spans="1:32">
      <c r="A65" s="30">
        <v>45957</v>
      </c>
      <c r="B65" s="31">
        <f t="shared" si="11"/>
        <v>2025</v>
      </c>
      <c r="C65" s="32" t="str">
        <f t="shared" si="12"/>
        <v>10</v>
      </c>
      <c r="D65" s="31" t="str">
        <f t="shared" si="13"/>
        <v>W44</v>
      </c>
      <c r="E65" s="33" t="s">
        <v>405</v>
      </c>
      <c r="F65" s="34" t="s">
        <v>472</v>
      </c>
      <c r="G65" s="34" t="s">
        <v>377</v>
      </c>
      <c r="H65" s="35" t="s">
        <v>53</v>
      </c>
      <c r="I65" s="35"/>
      <c r="J65" s="35"/>
      <c r="K65" s="35" t="s">
        <v>165</v>
      </c>
      <c r="L65" s="36" t="s">
        <v>473</v>
      </c>
      <c r="M65" s="35">
        <v>10000</v>
      </c>
      <c r="N65" s="35">
        <v>523</v>
      </c>
      <c r="O65" s="38">
        <f t="shared" si="19"/>
        <v>0.0523</v>
      </c>
      <c r="P65" s="36" t="s">
        <v>40</v>
      </c>
      <c r="Q65" s="35" t="s">
        <v>58</v>
      </c>
      <c r="R65" s="36" t="s">
        <v>474</v>
      </c>
      <c r="S65" s="35"/>
      <c r="T65" s="36"/>
      <c r="U65" s="36" t="s">
        <v>475</v>
      </c>
      <c r="V65" s="36" t="s">
        <v>68</v>
      </c>
      <c r="W65" s="36" t="s">
        <v>476</v>
      </c>
      <c r="X65" s="35" t="s">
        <v>53</v>
      </c>
      <c r="Y65" s="35" t="s">
        <v>160</v>
      </c>
      <c r="Z65" s="30">
        <v>45958</v>
      </c>
      <c r="AA65" s="30">
        <v>45958</v>
      </c>
      <c r="AB65" s="65" t="str">
        <f ca="1" t="shared" si="17"/>
        <v>按时关闭</v>
      </c>
      <c r="AC65" s="35"/>
      <c r="AD65" s="66">
        <f t="shared" si="14"/>
        <v>2025</v>
      </c>
      <c r="AE65" s="67" t="str">
        <f t="shared" si="15"/>
        <v>10</v>
      </c>
      <c r="AF65" s="66" t="str">
        <f t="shared" si="16"/>
        <v>W44</v>
      </c>
    </row>
    <row r="66" ht="60" customHeight="1" spans="1:32">
      <c r="A66" s="30">
        <v>45957</v>
      </c>
      <c r="B66" s="31">
        <f t="shared" si="11"/>
        <v>2025</v>
      </c>
      <c r="C66" s="32" t="str">
        <f t="shared" si="12"/>
        <v>10</v>
      </c>
      <c r="D66" s="31" t="str">
        <f t="shared" si="13"/>
        <v>W44</v>
      </c>
      <c r="E66" s="33" t="s">
        <v>477</v>
      </c>
      <c r="F66" s="34" t="s">
        <v>478</v>
      </c>
      <c r="G66" s="34" t="s">
        <v>377</v>
      </c>
      <c r="H66" s="35" t="s">
        <v>479</v>
      </c>
      <c r="I66" s="35"/>
      <c r="J66" s="35"/>
      <c r="K66" s="35" t="s">
        <v>165</v>
      </c>
      <c r="L66" s="36" t="s">
        <v>480</v>
      </c>
      <c r="M66" s="35"/>
      <c r="N66" s="35"/>
      <c r="O66" s="38" t="str">
        <f t="shared" si="19"/>
        <v/>
      </c>
      <c r="P66" s="36" t="s">
        <v>40</v>
      </c>
      <c r="Q66" s="35" t="s">
        <v>41</v>
      </c>
      <c r="R66" s="36" t="s">
        <v>481</v>
      </c>
      <c r="S66" s="35" t="s">
        <v>73</v>
      </c>
      <c r="T66" s="36"/>
      <c r="U66" s="36" t="s">
        <v>482</v>
      </c>
      <c r="V66" s="36" t="s">
        <v>46</v>
      </c>
      <c r="W66" s="36" t="s">
        <v>148</v>
      </c>
      <c r="X66" s="35" t="s">
        <v>250</v>
      </c>
      <c r="Y66" s="35" t="s">
        <v>170</v>
      </c>
      <c r="Z66" s="30">
        <v>45961</v>
      </c>
      <c r="AA66" s="30">
        <v>45961</v>
      </c>
      <c r="AB66" s="65" t="str">
        <f ca="1" t="shared" si="17"/>
        <v>按时关闭</v>
      </c>
      <c r="AC66" s="35"/>
      <c r="AD66" s="66">
        <f t="shared" si="14"/>
        <v>2025</v>
      </c>
      <c r="AE66" s="67" t="str">
        <f t="shared" si="15"/>
        <v>10</v>
      </c>
      <c r="AF66" s="66" t="str">
        <f t="shared" si="16"/>
        <v>W44</v>
      </c>
    </row>
    <row r="67" ht="161" customHeight="1" spans="1:32">
      <c r="A67" s="30">
        <v>45994</v>
      </c>
      <c r="B67" s="31">
        <f t="shared" si="11"/>
        <v>2025</v>
      </c>
      <c r="C67" s="32" t="str">
        <f t="shared" si="12"/>
        <v>12</v>
      </c>
      <c r="D67" s="31" t="str">
        <f t="shared" si="13"/>
        <v>W49</v>
      </c>
      <c r="E67" s="33" t="s">
        <v>483</v>
      </c>
      <c r="F67" s="34" t="s">
        <v>484</v>
      </c>
      <c r="G67" s="34" t="s">
        <v>364</v>
      </c>
      <c r="H67" s="35" t="s">
        <v>69</v>
      </c>
      <c r="I67" s="35" t="s">
        <v>485</v>
      </c>
      <c r="J67" s="35" t="s">
        <v>486</v>
      </c>
      <c r="K67" s="35"/>
      <c r="L67" s="36" t="s">
        <v>487</v>
      </c>
      <c r="M67" s="35"/>
      <c r="N67" s="35" t="s">
        <v>450</v>
      </c>
      <c r="O67" s="38" t="str">
        <f t="shared" si="19"/>
        <v/>
      </c>
      <c r="P67" s="36" t="s">
        <v>40</v>
      </c>
      <c r="Q67" s="35" t="s">
        <v>41</v>
      </c>
      <c r="R67" s="36" t="s">
        <v>488</v>
      </c>
      <c r="S67" s="35" t="s">
        <v>43</v>
      </c>
      <c r="T67" s="36" t="s">
        <v>489</v>
      </c>
      <c r="U67" s="36" t="s">
        <v>490</v>
      </c>
      <c r="V67" s="36" t="s">
        <v>68</v>
      </c>
      <c r="W67" s="36" t="s">
        <v>117</v>
      </c>
      <c r="X67" s="35" t="s">
        <v>69</v>
      </c>
      <c r="Y67" s="35" t="s">
        <v>491</v>
      </c>
      <c r="Z67" s="30">
        <v>45996</v>
      </c>
      <c r="AA67" s="30">
        <v>45996</v>
      </c>
      <c r="AB67" s="65" t="str">
        <f ca="1" t="shared" si="17"/>
        <v>按时关闭</v>
      </c>
      <c r="AC67" s="35"/>
      <c r="AD67" s="66">
        <f t="shared" si="14"/>
        <v>2025</v>
      </c>
      <c r="AE67" s="67" t="str">
        <f t="shared" si="15"/>
        <v>12</v>
      </c>
      <c r="AF67" s="66" t="str">
        <f t="shared" si="16"/>
        <v>W49</v>
      </c>
    </row>
    <row r="68" ht="60" customHeight="1" spans="1:32">
      <c r="A68" s="30">
        <v>46000</v>
      </c>
      <c r="B68" s="31">
        <f t="shared" si="11"/>
        <v>2025</v>
      </c>
      <c r="C68" s="32" t="str">
        <f t="shared" si="12"/>
        <v>12</v>
      </c>
      <c r="D68" s="31" t="str">
        <f t="shared" si="13"/>
        <v>W50</v>
      </c>
      <c r="E68" s="33" t="s">
        <v>368</v>
      </c>
      <c r="F68" s="34" t="s">
        <v>492</v>
      </c>
      <c r="G68" s="34" t="s">
        <v>370</v>
      </c>
      <c r="H68" s="35" t="s">
        <v>69</v>
      </c>
      <c r="I68" s="35"/>
      <c r="J68" s="35" t="s">
        <v>112</v>
      </c>
      <c r="K68" s="35" t="s">
        <v>103</v>
      </c>
      <c r="L68" s="36" t="s">
        <v>493</v>
      </c>
      <c r="M68" s="35"/>
      <c r="N68" s="35"/>
      <c r="O68" s="38" t="str">
        <f t="shared" si="19"/>
        <v/>
      </c>
      <c r="P68" s="36" t="s">
        <v>40</v>
      </c>
      <c r="Q68" s="35" t="s">
        <v>41</v>
      </c>
      <c r="R68" s="36" t="s">
        <v>494</v>
      </c>
      <c r="S68" s="35" t="s">
        <v>43</v>
      </c>
      <c r="T68" s="36" t="s">
        <v>495</v>
      </c>
      <c r="U68" s="36" t="s">
        <v>496</v>
      </c>
      <c r="V68" s="36" t="s">
        <v>68</v>
      </c>
      <c r="W68" s="36" t="s">
        <v>117</v>
      </c>
      <c r="X68" s="35" t="s">
        <v>69</v>
      </c>
      <c r="Y68" s="35" t="s">
        <v>491</v>
      </c>
      <c r="Z68" s="30">
        <v>46002</v>
      </c>
      <c r="AA68" s="30">
        <v>46002</v>
      </c>
      <c r="AB68" s="65" t="str">
        <f ca="1" t="shared" si="17"/>
        <v>按时关闭</v>
      </c>
      <c r="AC68" s="35"/>
      <c r="AD68" s="66">
        <f t="shared" si="14"/>
        <v>2025</v>
      </c>
      <c r="AE68" s="67" t="str">
        <f t="shared" si="15"/>
        <v>12</v>
      </c>
      <c r="AF68" s="66" t="str">
        <f t="shared" si="16"/>
        <v>W50</v>
      </c>
    </row>
    <row r="69" ht="93" customHeight="1" spans="1:32">
      <c r="A69" s="30">
        <v>46002</v>
      </c>
      <c r="B69" s="31">
        <f t="shared" si="11"/>
        <v>2025</v>
      </c>
      <c r="C69" s="32" t="str">
        <f t="shared" si="12"/>
        <v>12</v>
      </c>
      <c r="D69" s="31" t="str">
        <f t="shared" si="13"/>
        <v>W50</v>
      </c>
      <c r="E69" s="33"/>
      <c r="F69" s="34" t="s">
        <v>497</v>
      </c>
      <c r="G69" s="34" t="s">
        <v>498</v>
      </c>
      <c r="H69" s="35" t="s">
        <v>53</v>
      </c>
      <c r="I69" s="35" t="s">
        <v>499</v>
      </c>
      <c r="J69" s="35" t="s">
        <v>154</v>
      </c>
      <c r="K69" s="35"/>
      <c r="L69" s="36" t="s">
        <v>500</v>
      </c>
      <c r="M69" s="35"/>
      <c r="N69" s="35"/>
      <c r="O69" s="38" t="str">
        <f t="shared" si="19"/>
        <v/>
      </c>
      <c r="P69" s="36" t="s">
        <v>40</v>
      </c>
      <c r="Q69" s="35" t="s">
        <v>71</v>
      </c>
      <c r="R69" s="36" t="s">
        <v>501</v>
      </c>
      <c r="S69" s="35" t="s">
        <v>43</v>
      </c>
      <c r="T69" s="36" t="s">
        <v>502</v>
      </c>
      <c r="U69" s="36" t="s">
        <v>503</v>
      </c>
      <c r="V69" s="36" t="s">
        <v>68</v>
      </c>
      <c r="W69" s="36" t="s">
        <v>117</v>
      </c>
      <c r="X69" s="35" t="s">
        <v>53</v>
      </c>
      <c r="Y69" s="35" t="s">
        <v>300</v>
      </c>
      <c r="Z69" s="30">
        <v>46021</v>
      </c>
      <c r="AA69" s="30">
        <v>46021</v>
      </c>
      <c r="AB69" s="65" t="str">
        <f ca="1" t="shared" si="17"/>
        <v>按时关闭</v>
      </c>
      <c r="AC69" s="35"/>
      <c r="AD69" s="66">
        <f t="shared" si="14"/>
        <v>2025</v>
      </c>
      <c r="AE69" s="67" t="str">
        <f t="shared" si="15"/>
        <v>12</v>
      </c>
      <c r="AF69" s="66" t="str">
        <f t="shared" si="16"/>
        <v>W53</v>
      </c>
    </row>
    <row r="70" ht="60" customHeight="1" spans="1:32">
      <c r="A70" s="30">
        <v>46027</v>
      </c>
      <c r="B70" s="31">
        <f t="shared" si="11"/>
        <v>2026</v>
      </c>
      <c r="C70" s="32" t="str">
        <f t="shared" si="12"/>
        <v>1</v>
      </c>
      <c r="D70" s="31" t="str">
        <f t="shared" si="13"/>
        <v>W2</v>
      </c>
      <c r="E70" s="33"/>
      <c r="F70" s="34" t="s">
        <v>504</v>
      </c>
      <c r="G70" s="34" t="s">
        <v>152</v>
      </c>
      <c r="H70" s="35" t="s">
        <v>53</v>
      </c>
      <c r="I70" s="35" t="s">
        <v>153</v>
      </c>
      <c r="J70" s="35" t="s">
        <v>154</v>
      </c>
      <c r="K70" s="35" t="s">
        <v>94</v>
      </c>
      <c r="L70" s="36" t="s">
        <v>505</v>
      </c>
      <c r="M70" s="35"/>
      <c r="N70" s="35"/>
      <c r="O70" s="38" t="str">
        <f t="shared" si="19"/>
        <v/>
      </c>
      <c r="P70" s="36" t="s">
        <v>40</v>
      </c>
      <c r="Q70" s="35" t="s">
        <v>41</v>
      </c>
      <c r="R70" s="36" t="s">
        <v>506</v>
      </c>
      <c r="S70" s="35" t="s">
        <v>73</v>
      </c>
      <c r="T70" s="36" t="s">
        <v>507</v>
      </c>
      <c r="U70" s="36" t="s">
        <v>508</v>
      </c>
      <c r="V70" s="36" t="s">
        <v>46</v>
      </c>
      <c r="W70" s="36" t="s">
        <v>47</v>
      </c>
      <c r="X70" s="35" t="s">
        <v>53</v>
      </c>
      <c r="Y70" s="35" t="s">
        <v>160</v>
      </c>
      <c r="Z70" s="30">
        <v>46029</v>
      </c>
      <c r="AA70" s="30">
        <v>46029</v>
      </c>
      <c r="AB70" s="65" t="str">
        <f ca="1" t="shared" si="17"/>
        <v>按时关闭</v>
      </c>
      <c r="AC70" s="35"/>
      <c r="AD70" s="66">
        <f t="shared" si="14"/>
        <v>2026</v>
      </c>
      <c r="AE70" s="67" t="str">
        <f t="shared" si="15"/>
        <v>1</v>
      </c>
      <c r="AF70" s="66" t="str">
        <f t="shared" si="16"/>
        <v>W2</v>
      </c>
    </row>
    <row r="71" ht="126" customHeight="1" spans="1:32">
      <c r="A71" s="30">
        <v>46050</v>
      </c>
      <c r="B71" s="31">
        <f t="shared" si="11"/>
        <v>2026</v>
      </c>
      <c r="C71" s="32" t="str">
        <f t="shared" si="12"/>
        <v>1</v>
      </c>
      <c r="D71" s="31" t="str">
        <f t="shared" si="13"/>
        <v>W5</v>
      </c>
      <c r="E71" s="33" t="s">
        <v>509</v>
      </c>
      <c r="F71" s="34" t="s">
        <v>510</v>
      </c>
      <c r="G71" s="34" t="s">
        <v>511</v>
      </c>
      <c r="H71" s="35" t="s">
        <v>69</v>
      </c>
      <c r="I71" s="35" t="s">
        <v>512</v>
      </c>
      <c r="J71" s="35" t="s">
        <v>189</v>
      </c>
      <c r="K71" s="35" t="s">
        <v>165</v>
      </c>
      <c r="L71" s="36" t="s">
        <v>513</v>
      </c>
      <c r="M71" s="35"/>
      <c r="N71" s="35">
        <v>31</v>
      </c>
      <c r="O71" s="38" t="str">
        <f t="shared" ref="O71:O83" si="20">IFERROR(N71/M71,"")</f>
        <v/>
      </c>
      <c r="P71" s="36" t="s">
        <v>40</v>
      </c>
      <c r="Q71" s="35" t="s">
        <v>168</v>
      </c>
      <c r="R71" s="36" t="s">
        <v>514</v>
      </c>
      <c r="S71" s="35" t="s">
        <v>67</v>
      </c>
      <c r="T71" s="36" t="s">
        <v>515</v>
      </c>
      <c r="U71" s="36" t="s">
        <v>516</v>
      </c>
      <c r="V71" s="36" t="s">
        <v>46</v>
      </c>
      <c r="W71" s="36" t="s">
        <v>186</v>
      </c>
      <c r="X71" s="35" t="s">
        <v>128</v>
      </c>
      <c r="Y71" s="35" t="s">
        <v>438</v>
      </c>
      <c r="Z71" s="30">
        <v>46052</v>
      </c>
      <c r="AA71" s="30">
        <v>46052</v>
      </c>
      <c r="AB71" s="65" t="str">
        <f ca="1" t="shared" ref="AB71:AB112" si="21">IF(A71="","",_xlfn.IFS(AND(Z71=0,AA71=0),"未回复",AND(AA71&lt;&gt;0,Z71=0),"报错",AND(Z71&gt;=NOW(),Z71&lt;&gt;0,AA71=0),"正常进行中",AND(AA71&lt;&gt;0,Z71&gt;=AA71),"按时关闭",AND(Z71&lt;&gt;0,Z71&lt;=AA71),"延期关闭",AND(AA71=0,Z71&lt;NOW()),"延期未关闭"))</f>
        <v>按时关闭</v>
      </c>
      <c r="AC71" s="35"/>
      <c r="AD71" s="66">
        <f t="shared" ref="AD71:AD112" si="22">IF(Z71="","",YEAR(Z71))</f>
        <v>2026</v>
      </c>
      <c r="AE71" s="67" t="str">
        <f t="shared" ref="AE71:AE112" si="23">IF(Z71="","",TEXT(Z71,"m"))</f>
        <v>1</v>
      </c>
      <c r="AF71" s="66" t="str">
        <f t="shared" ref="AF71:AF112" si="24">IF(Z71="","","W"&amp;WEEKNUM(Z71,2))</f>
        <v>W5</v>
      </c>
    </row>
    <row r="72" ht="60" customHeight="1" spans="1:32">
      <c r="A72" s="30">
        <v>46048</v>
      </c>
      <c r="B72" s="31">
        <f t="shared" si="11"/>
        <v>2026</v>
      </c>
      <c r="C72" s="32" t="str">
        <f t="shared" si="12"/>
        <v>1</v>
      </c>
      <c r="D72" s="31" t="str">
        <f t="shared" si="13"/>
        <v>W5</v>
      </c>
      <c r="E72" s="33" t="s">
        <v>517</v>
      </c>
      <c r="F72" s="34" t="s">
        <v>518</v>
      </c>
      <c r="G72" s="34" t="s">
        <v>152</v>
      </c>
      <c r="H72" s="35" t="s">
        <v>53</v>
      </c>
      <c r="I72" s="35" t="s">
        <v>153</v>
      </c>
      <c r="J72" s="35" t="s">
        <v>154</v>
      </c>
      <c r="K72" s="35" t="s">
        <v>94</v>
      </c>
      <c r="L72" s="36" t="s">
        <v>519</v>
      </c>
      <c r="M72" s="36">
        <v>2000</v>
      </c>
      <c r="N72" s="35">
        <v>4</v>
      </c>
      <c r="O72" s="82">
        <v>0.01</v>
      </c>
      <c r="P72" s="36" t="s">
        <v>40</v>
      </c>
      <c r="Q72" s="35" t="s">
        <v>168</v>
      </c>
      <c r="R72" s="36" t="s">
        <v>520</v>
      </c>
      <c r="S72" s="35" t="s">
        <v>78</v>
      </c>
      <c r="T72" s="36" t="s">
        <v>521</v>
      </c>
      <c r="U72" s="36" t="s">
        <v>522</v>
      </c>
      <c r="V72" s="36" t="s">
        <v>46</v>
      </c>
      <c r="W72" s="36" t="s">
        <v>47</v>
      </c>
      <c r="X72" s="35" t="s">
        <v>53</v>
      </c>
      <c r="Y72" s="35" t="s">
        <v>160</v>
      </c>
      <c r="Z72" s="30">
        <v>46051</v>
      </c>
      <c r="AA72" s="30">
        <v>46051</v>
      </c>
      <c r="AB72" s="65" t="str">
        <f ca="1" t="shared" si="21"/>
        <v>按时关闭</v>
      </c>
      <c r="AC72" s="35"/>
      <c r="AD72" s="66">
        <f t="shared" si="22"/>
        <v>2026</v>
      </c>
      <c r="AE72" s="67" t="str">
        <f t="shared" si="23"/>
        <v>1</v>
      </c>
      <c r="AF72" s="66" t="str">
        <f t="shared" si="24"/>
        <v>W5</v>
      </c>
    </row>
    <row r="73" ht="96" customHeight="1" spans="1:32">
      <c r="A73" s="30">
        <v>46085</v>
      </c>
      <c r="B73" s="31">
        <f t="shared" ref="B71:B116" si="25">IF(A73="","",YEAR(A73))</f>
        <v>2026</v>
      </c>
      <c r="C73" s="32" t="str">
        <f t="shared" ref="C71:C116" si="26">IF(A73="","",TEXT(A73,"m"))</f>
        <v>3</v>
      </c>
      <c r="D73" s="31" t="str">
        <f t="shared" ref="D71:D116" si="27">IF(A73="","","W"&amp;WEEKNUM(A73,2))</f>
        <v>W10</v>
      </c>
      <c r="E73" s="33" t="s">
        <v>523</v>
      </c>
      <c r="F73" s="34" t="s">
        <v>524</v>
      </c>
      <c r="G73" s="34" t="s">
        <v>152</v>
      </c>
      <c r="H73" s="35" t="s">
        <v>53</v>
      </c>
      <c r="I73" s="35" t="s">
        <v>153</v>
      </c>
      <c r="J73" s="35" t="s">
        <v>154</v>
      </c>
      <c r="K73" s="35" t="s">
        <v>94</v>
      </c>
      <c r="L73" s="36" t="s">
        <v>525</v>
      </c>
      <c r="M73" s="35">
        <v>3885</v>
      </c>
      <c r="N73" s="35">
        <v>6</v>
      </c>
      <c r="O73" s="38">
        <f t="shared" si="20"/>
        <v>0.00154440154440154</v>
      </c>
      <c r="P73" s="36" t="s">
        <v>40</v>
      </c>
      <c r="Q73" s="35" t="s">
        <v>71</v>
      </c>
      <c r="R73" s="36" t="s">
        <v>526</v>
      </c>
      <c r="S73" s="35" t="s">
        <v>73</v>
      </c>
      <c r="T73" s="36" t="s">
        <v>527</v>
      </c>
      <c r="U73" s="36" t="s">
        <v>528</v>
      </c>
      <c r="V73" s="36" t="s">
        <v>46</v>
      </c>
      <c r="W73" s="36" t="s">
        <v>47</v>
      </c>
      <c r="X73" s="35" t="s">
        <v>53</v>
      </c>
      <c r="Y73" s="35" t="s">
        <v>160</v>
      </c>
      <c r="Z73" s="30">
        <v>46090</v>
      </c>
      <c r="AA73" s="30">
        <v>46090</v>
      </c>
      <c r="AB73" s="65" t="str">
        <f ca="1" t="shared" si="21"/>
        <v>按时关闭</v>
      </c>
      <c r="AC73" s="35"/>
      <c r="AD73" s="66">
        <f t="shared" si="22"/>
        <v>2026</v>
      </c>
      <c r="AE73" s="67" t="str">
        <f t="shared" si="23"/>
        <v>3</v>
      </c>
      <c r="AF73" s="66" t="str">
        <f t="shared" si="24"/>
        <v>W11</v>
      </c>
    </row>
    <row r="74" ht="60" customHeight="1" spans="1:32">
      <c r="A74" s="30">
        <v>46094</v>
      </c>
      <c r="B74" s="31">
        <f t="shared" si="25"/>
        <v>2026</v>
      </c>
      <c r="C74" s="32" t="str">
        <f t="shared" si="26"/>
        <v>3</v>
      </c>
      <c r="D74" s="31" t="str">
        <f t="shared" si="27"/>
        <v>W11</v>
      </c>
      <c r="E74" s="33" t="s">
        <v>529</v>
      </c>
      <c r="F74" s="34" t="s">
        <v>530</v>
      </c>
      <c r="G74" s="34" t="s">
        <v>152</v>
      </c>
      <c r="H74" s="35" t="s">
        <v>53</v>
      </c>
      <c r="I74" s="35" t="s">
        <v>153</v>
      </c>
      <c r="J74" s="35" t="s">
        <v>154</v>
      </c>
      <c r="K74" s="35" t="s">
        <v>94</v>
      </c>
      <c r="L74" s="36" t="s">
        <v>531</v>
      </c>
      <c r="M74" s="35"/>
      <c r="N74" s="35"/>
      <c r="O74" s="38">
        <v>0.04</v>
      </c>
      <c r="P74" s="36" t="s">
        <v>40</v>
      </c>
      <c r="Q74" s="35" t="s">
        <v>58</v>
      </c>
      <c r="R74" s="36" t="s">
        <v>532</v>
      </c>
      <c r="S74" s="35" t="s">
        <v>60</v>
      </c>
      <c r="T74" s="36" t="s">
        <v>533</v>
      </c>
      <c r="U74" s="36" t="s">
        <v>534</v>
      </c>
      <c r="V74" s="36" t="s">
        <v>46</v>
      </c>
      <c r="W74" s="36" t="s">
        <v>148</v>
      </c>
      <c r="X74" s="35" t="s">
        <v>250</v>
      </c>
      <c r="Y74" s="35" t="s">
        <v>170</v>
      </c>
      <c r="Z74" s="30">
        <v>46099</v>
      </c>
      <c r="AA74" s="30">
        <v>46099</v>
      </c>
      <c r="AB74" s="65" t="str">
        <f ca="1" t="shared" si="21"/>
        <v>按时关闭</v>
      </c>
      <c r="AC74" s="35"/>
      <c r="AD74" s="66">
        <f t="shared" si="22"/>
        <v>2026</v>
      </c>
      <c r="AE74" s="67" t="str">
        <f t="shared" si="23"/>
        <v>3</v>
      </c>
      <c r="AF74" s="66" t="str">
        <f t="shared" si="24"/>
        <v>W12</v>
      </c>
    </row>
    <row r="75" ht="60" customHeight="1" spans="1:32">
      <c r="A75" s="30">
        <v>46099</v>
      </c>
      <c r="B75" s="31">
        <f t="shared" si="25"/>
        <v>2026</v>
      </c>
      <c r="C75" s="32" t="str">
        <f t="shared" si="26"/>
        <v>3</v>
      </c>
      <c r="D75" s="31" t="str">
        <f t="shared" si="27"/>
        <v>W12</v>
      </c>
      <c r="E75" s="33" t="s">
        <v>529</v>
      </c>
      <c r="F75" s="34" t="s">
        <v>535</v>
      </c>
      <c r="G75" s="34" t="s">
        <v>152</v>
      </c>
      <c r="H75" s="35" t="s">
        <v>53</v>
      </c>
      <c r="I75" s="35" t="s">
        <v>153</v>
      </c>
      <c r="J75" s="35" t="s">
        <v>154</v>
      </c>
      <c r="K75" s="35" t="s">
        <v>94</v>
      </c>
      <c r="L75" s="36" t="s">
        <v>536</v>
      </c>
      <c r="M75" s="35"/>
      <c r="N75" s="35"/>
      <c r="O75" s="38" t="str">
        <f t="shared" si="20"/>
        <v/>
      </c>
      <c r="P75" s="36" t="s">
        <v>40</v>
      </c>
      <c r="Q75" s="35" t="s">
        <v>168</v>
      </c>
      <c r="R75" s="36" t="s">
        <v>537</v>
      </c>
      <c r="S75" s="35" t="s">
        <v>78</v>
      </c>
      <c r="T75" s="36" t="s">
        <v>538</v>
      </c>
      <c r="U75" s="36" t="s">
        <v>539</v>
      </c>
      <c r="V75" s="36" t="s">
        <v>46</v>
      </c>
      <c r="W75" s="36" t="s">
        <v>159</v>
      </c>
      <c r="X75" s="35" t="s">
        <v>53</v>
      </c>
      <c r="Y75" s="35" t="s">
        <v>160</v>
      </c>
      <c r="Z75" s="30">
        <v>46104</v>
      </c>
      <c r="AA75" s="30">
        <v>46104</v>
      </c>
      <c r="AB75" s="65" t="str">
        <f ca="1" t="shared" si="21"/>
        <v>按时关闭</v>
      </c>
      <c r="AC75" s="35"/>
      <c r="AD75" s="66">
        <f t="shared" si="22"/>
        <v>2026</v>
      </c>
      <c r="AE75" s="67" t="str">
        <f t="shared" si="23"/>
        <v>3</v>
      </c>
      <c r="AF75" s="66" t="str">
        <f t="shared" si="24"/>
        <v>W13</v>
      </c>
    </row>
    <row r="76" ht="99" customHeight="1" spans="1:32">
      <c r="A76" s="30">
        <v>46106</v>
      </c>
      <c r="B76" s="31">
        <f t="shared" si="25"/>
        <v>2026</v>
      </c>
      <c r="C76" s="32" t="str">
        <f t="shared" si="26"/>
        <v>3</v>
      </c>
      <c r="D76" s="31" t="str">
        <f t="shared" si="27"/>
        <v>W13</v>
      </c>
      <c r="E76" s="33"/>
      <c r="F76" s="34" t="s">
        <v>540</v>
      </c>
      <c r="G76" s="34" t="s">
        <v>281</v>
      </c>
      <c r="H76" s="35" t="s">
        <v>53</v>
      </c>
      <c r="I76" s="35"/>
      <c r="J76" s="35"/>
      <c r="K76" s="35"/>
      <c r="L76" s="36" t="s">
        <v>541</v>
      </c>
      <c r="M76" s="35"/>
      <c r="N76" s="35"/>
      <c r="O76" s="38" t="str">
        <f t="shared" si="20"/>
        <v/>
      </c>
      <c r="P76" s="36" t="s">
        <v>385</v>
      </c>
      <c r="Q76" s="35" t="s">
        <v>41</v>
      </c>
      <c r="R76" s="36" t="s">
        <v>542</v>
      </c>
      <c r="S76" s="35"/>
      <c r="T76" s="36" t="s">
        <v>543</v>
      </c>
      <c r="U76" s="36" t="s">
        <v>544</v>
      </c>
      <c r="V76" s="36" t="s">
        <v>46</v>
      </c>
      <c r="W76" s="36" t="s">
        <v>47</v>
      </c>
      <c r="X76" s="35" t="s">
        <v>69</v>
      </c>
      <c r="Y76" s="36" t="s">
        <v>491</v>
      </c>
      <c r="Z76" s="30">
        <v>46111</v>
      </c>
      <c r="AA76" s="30">
        <v>46111</v>
      </c>
      <c r="AB76" s="65" t="str">
        <f ca="1" t="shared" si="21"/>
        <v>按时关闭</v>
      </c>
      <c r="AC76" s="35"/>
      <c r="AD76" s="66">
        <f t="shared" si="22"/>
        <v>2026</v>
      </c>
      <c r="AE76" s="67" t="str">
        <f t="shared" si="23"/>
        <v>3</v>
      </c>
      <c r="AF76" s="66" t="str">
        <f t="shared" si="24"/>
        <v>W14</v>
      </c>
    </row>
    <row r="77" ht="129" customHeight="1" spans="1:32">
      <c r="A77" s="30">
        <v>46111</v>
      </c>
      <c r="B77" s="31">
        <f t="shared" si="25"/>
        <v>2026</v>
      </c>
      <c r="C77" s="32" t="str">
        <f t="shared" si="26"/>
        <v>3</v>
      </c>
      <c r="D77" s="31" t="str">
        <f t="shared" si="27"/>
        <v>W14</v>
      </c>
      <c r="E77" s="33" t="s">
        <v>545</v>
      </c>
      <c r="F77" s="34" t="s">
        <v>546</v>
      </c>
      <c r="G77" s="34" t="s">
        <v>547</v>
      </c>
      <c r="H77" s="35" t="s">
        <v>69</v>
      </c>
      <c r="I77" s="35"/>
      <c r="J77" s="35"/>
      <c r="K77" s="35" t="s">
        <v>165</v>
      </c>
      <c r="L77" s="36" t="s">
        <v>548</v>
      </c>
      <c r="M77" s="35">
        <v>3000</v>
      </c>
      <c r="N77" s="35">
        <v>31</v>
      </c>
      <c r="O77" s="38">
        <f t="shared" si="20"/>
        <v>0.0103333333333333</v>
      </c>
      <c r="P77" s="36" t="s">
        <v>40</v>
      </c>
      <c r="Q77" s="35" t="s">
        <v>41</v>
      </c>
      <c r="R77" s="36" t="s">
        <v>549</v>
      </c>
      <c r="S77" s="35" t="s">
        <v>67</v>
      </c>
      <c r="T77" s="36" t="s">
        <v>550</v>
      </c>
      <c r="U77" s="36" t="s">
        <v>551</v>
      </c>
      <c r="V77" s="36" t="s">
        <v>46</v>
      </c>
      <c r="W77" s="36"/>
      <c r="X77" s="35"/>
      <c r="Y77" s="35"/>
      <c r="Z77" s="30">
        <v>46113</v>
      </c>
      <c r="AA77" s="30">
        <v>46113</v>
      </c>
      <c r="AB77" s="65" t="str">
        <f ca="1" t="shared" si="21"/>
        <v>按时关闭</v>
      </c>
      <c r="AC77" s="35"/>
      <c r="AD77" s="66">
        <f t="shared" si="22"/>
        <v>2026</v>
      </c>
      <c r="AE77" s="67" t="str">
        <f t="shared" si="23"/>
        <v>4</v>
      </c>
      <c r="AF77" s="66" t="str">
        <f t="shared" si="24"/>
        <v>W14</v>
      </c>
    </row>
    <row r="78" ht="60" customHeight="1" spans="1:32">
      <c r="A78" s="30">
        <v>46112</v>
      </c>
      <c r="B78" s="31">
        <f t="shared" si="25"/>
        <v>2026</v>
      </c>
      <c r="C78" s="32" t="str">
        <f t="shared" si="26"/>
        <v>3</v>
      </c>
      <c r="D78" s="31" t="str">
        <f t="shared" si="27"/>
        <v>W14</v>
      </c>
      <c r="E78" s="33" t="s">
        <v>552</v>
      </c>
      <c r="F78" s="34" t="s">
        <v>553</v>
      </c>
      <c r="G78" s="34" t="s">
        <v>554</v>
      </c>
      <c r="H78" s="35" t="s">
        <v>53</v>
      </c>
      <c r="I78" s="35" t="s">
        <v>555</v>
      </c>
      <c r="J78" s="35"/>
      <c r="K78" s="35" t="s">
        <v>56</v>
      </c>
      <c r="L78" s="36" t="s">
        <v>556</v>
      </c>
      <c r="M78" s="35">
        <v>8000</v>
      </c>
      <c r="N78" s="35"/>
      <c r="O78" s="38">
        <f t="shared" si="20"/>
        <v>0</v>
      </c>
      <c r="P78" s="36" t="s">
        <v>40</v>
      </c>
      <c r="Q78" s="35" t="s">
        <v>168</v>
      </c>
      <c r="R78" s="36" t="s">
        <v>557</v>
      </c>
      <c r="S78" s="35" t="s">
        <v>78</v>
      </c>
      <c r="T78" s="36" t="s">
        <v>558</v>
      </c>
      <c r="U78" s="36" t="s">
        <v>559</v>
      </c>
      <c r="V78" s="36" t="s">
        <v>46</v>
      </c>
      <c r="W78" s="36" t="s">
        <v>186</v>
      </c>
      <c r="X78" s="35" t="s">
        <v>53</v>
      </c>
      <c r="Y78" s="35" t="s">
        <v>160</v>
      </c>
      <c r="Z78" s="30">
        <v>46114</v>
      </c>
      <c r="AA78" s="30">
        <v>46114</v>
      </c>
      <c r="AB78" s="65" t="str">
        <f ca="1" t="shared" si="21"/>
        <v>按时关闭</v>
      </c>
      <c r="AC78" s="35"/>
      <c r="AD78" s="66">
        <f t="shared" si="22"/>
        <v>2026</v>
      </c>
      <c r="AE78" s="67" t="str">
        <f t="shared" si="23"/>
        <v>4</v>
      </c>
      <c r="AF78" s="66" t="str">
        <f t="shared" si="24"/>
        <v>W14</v>
      </c>
    </row>
    <row r="79" ht="74" customHeight="1" spans="1:32">
      <c r="A79" s="30">
        <v>45761</v>
      </c>
      <c r="B79" s="31">
        <f t="shared" si="25"/>
        <v>2025</v>
      </c>
      <c r="C79" s="32" t="str">
        <f t="shared" si="26"/>
        <v>4</v>
      </c>
      <c r="D79" s="31" t="str">
        <f t="shared" si="27"/>
        <v>W16</v>
      </c>
      <c r="E79" s="33" t="s">
        <v>560</v>
      </c>
      <c r="F79" s="34" t="s">
        <v>561</v>
      </c>
      <c r="G79" s="34" t="s">
        <v>562</v>
      </c>
      <c r="H79" s="35" t="s">
        <v>53</v>
      </c>
      <c r="I79" s="35"/>
      <c r="J79" s="35"/>
      <c r="K79" s="35"/>
      <c r="L79" s="36" t="s">
        <v>563</v>
      </c>
      <c r="M79" s="35" t="s">
        <v>564</v>
      </c>
      <c r="N79" s="35"/>
      <c r="O79" s="38">
        <v>1</v>
      </c>
      <c r="P79" s="36" t="s">
        <v>40</v>
      </c>
      <c r="Q79" s="35" t="s">
        <v>58</v>
      </c>
      <c r="R79" s="36" t="s">
        <v>565</v>
      </c>
      <c r="S79" s="35" t="s">
        <v>566</v>
      </c>
      <c r="T79" s="36" t="s">
        <v>567</v>
      </c>
      <c r="U79" s="36" t="s">
        <v>568</v>
      </c>
      <c r="V79" s="36" t="s">
        <v>68</v>
      </c>
      <c r="W79" s="36" t="s">
        <v>569</v>
      </c>
      <c r="X79" s="35" t="s">
        <v>53</v>
      </c>
      <c r="Y79" s="35" t="s">
        <v>64</v>
      </c>
      <c r="Z79" s="30">
        <v>46135</v>
      </c>
      <c r="AA79" s="30">
        <v>46135</v>
      </c>
      <c r="AB79" s="65" t="str">
        <f ca="1" t="shared" si="21"/>
        <v>按时关闭</v>
      </c>
      <c r="AC79" s="35"/>
      <c r="AD79" s="66">
        <f t="shared" si="22"/>
        <v>2026</v>
      </c>
      <c r="AE79" s="67" t="str">
        <f t="shared" si="23"/>
        <v>4</v>
      </c>
      <c r="AF79" s="66" t="str">
        <f t="shared" si="24"/>
        <v>W17</v>
      </c>
    </row>
    <row r="80" ht="60" customHeight="1" spans="1:32">
      <c r="A80" s="30">
        <v>46141</v>
      </c>
      <c r="B80" s="31">
        <f t="shared" si="25"/>
        <v>2026</v>
      </c>
      <c r="C80" s="32" t="str">
        <f t="shared" si="26"/>
        <v>4</v>
      </c>
      <c r="D80" s="31" t="str">
        <f t="shared" si="27"/>
        <v>W18</v>
      </c>
      <c r="E80" s="33" t="s">
        <v>529</v>
      </c>
      <c r="F80" s="34" t="s">
        <v>570</v>
      </c>
      <c r="G80" s="34" t="s">
        <v>152</v>
      </c>
      <c r="H80" s="35" t="s">
        <v>53</v>
      </c>
      <c r="I80" s="35" t="s">
        <v>153</v>
      </c>
      <c r="J80" s="35"/>
      <c r="K80" s="35" t="s">
        <v>94</v>
      </c>
      <c r="L80" s="36" t="s">
        <v>571</v>
      </c>
      <c r="M80" s="36" t="s">
        <v>40</v>
      </c>
      <c r="N80" s="35"/>
      <c r="O80" s="38" t="str">
        <f t="shared" si="20"/>
        <v/>
      </c>
      <c r="P80" s="36" t="s">
        <v>40</v>
      </c>
      <c r="Q80" s="35" t="s">
        <v>168</v>
      </c>
      <c r="R80" s="36" t="s">
        <v>572</v>
      </c>
      <c r="S80" s="35"/>
      <c r="T80" s="36" t="s">
        <v>573</v>
      </c>
      <c r="U80" s="36" t="s">
        <v>574</v>
      </c>
      <c r="V80" s="36" t="s">
        <v>46</v>
      </c>
      <c r="W80" s="36" t="s">
        <v>575</v>
      </c>
      <c r="X80" s="35" t="s">
        <v>53</v>
      </c>
      <c r="Y80" s="35" t="s">
        <v>160</v>
      </c>
      <c r="Z80" s="30">
        <v>46150</v>
      </c>
      <c r="AA80" s="30">
        <v>46150</v>
      </c>
      <c r="AB80" s="65" t="str">
        <f ca="1" t="shared" si="21"/>
        <v>按时关闭</v>
      </c>
      <c r="AC80" s="35"/>
      <c r="AD80" s="66">
        <f t="shared" si="22"/>
        <v>2026</v>
      </c>
      <c r="AE80" s="67" t="str">
        <f t="shared" si="23"/>
        <v>5</v>
      </c>
      <c r="AF80" s="66" t="str">
        <f t="shared" si="24"/>
        <v>W19</v>
      </c>
    </row>
    <row r="81" ht="60" customHeight="1" spans="1:32">
      <c r="A81" s="30">
        <v>46142</v>
      </c>
      <c r="B81" s="31">
        <f t="shared" si="25"/>
        <v>2026</v>
      </c>
      <c r="C81" s="32" t="str">
        <f t="shared" si="26"/>
        <v>4</v>
      </c>
      <c r="D81" s="31" t="str">
        <f t="shared" si="27"/>
        <v>W18</v>
      </c>
      <c r="E81" s="33" t="s">
        <v>576</v>
      </c>
      <c r="F81" s="34" t="s">
        <v>577</v>
      </c>
      <c r="G81" s="34" t="s">
        <v>562</v>
      </c>
      <c r="H81" s="35" t="s">
        <v>53</v>
      </c>
      <c r="I81" s="35"/>
      <c r="J81" s="35"/>
      <c r="K81" s="35" t="s">
        <v>56</v>
      </c>
      <c r="L81" s="36" t="s">
        <v>578</v>
      </c>
      <c r="M81" s="35">
        <v>4000</v>
      </c>
      <c r="N81" s="35">
        <v>49</v>
      </c>
      <c r="O81" s="38">
        <f t="shared" si="20"/>
        <v>0.01225</v>
      </c>
      <c r="P81" s="36" t="s">
        <v>40</v>
      </c>
      <c r="Q81" s="35" t="s">
        <v>41</v>
      </c>
      <c r="R81" s="36" t="s">
        <v>579</v>
      </c>
      <c r="S81" s="35" t="s">
        <v>43</v>
      </c>
      <c r="T81" s="36" t="s">
        <v>580</v>
      </c>
      <c r="U81" s="36" t="s">
        <v>581</v>
      </c>
      <c r="V81" s="36" t="s">
        <v>46</v>
      </c>
      <c r="W81" s="36" t="s">
        <v>47</v>
      </c>
      <c r="X81" s="35" t="s">
        <v>53</v>
      </c>
      <c r="Y81" s="35" t="s">
        <v>160</v>
      </c>
      <c r="Z81" s="30">
        <v>46150</v>
      </c>
      <c r="AA81" s="30">
        <v>46150</v>
      </c>
      <c r="AB81" s="65" t="str">
        <f ca="1" t="shared" si="21"/>
        <v>按时关闭</v>
      </c>
      <c r="AC81" s="35"/>
      <c r="AD81" s="66">
        <f t="shared" si="22"/>
        <v>2026</v>
      </c>
      <c r="AE81" s="67" t="str">
        <f t="shared" si="23"/>
        <v>5</v>
      </c>
      <c r="AF81" s="66" t="str">
        <f t="shared" si="24"/>
        <v>W19</v>
      </c>
    </row>
    <row r="82" ht="60" customHeight="1" spans="1:32">
      <c r="A82" s="30">
        <v>46149</v>
      </c>
      <c r="B82" s="31">
        <f t="shared" si="25"/>
        <v>2026</v>
      </c>
      <c r="C82" s="32" t="str">
        <f t="shared" si="26"/>
        <v>5</v>
      </c>
      <c r="D82" s="31" t="str">
        <f t="shared" si="27"/>
        <v>W19</v>
      </c>
      <c r="E82" s="33" t="s">
        <v>582</v>
      </c>
      <c r="F82" s="34" t="s">
        <v>583</v>
      </c>
      <c r="G82" s="34" t="s">
        <v>554</v>
      </c>
      <c r="H82" s="35" t="s">
        <v>69</v>
      </c>
      <c r="I82" s="35"/>
      <c r="J82" s="35"/>
      <c r="K82" s="35" t="s">
        <v>56</v>
      </c>
      <c r="L82" s="36" t="s">
        <v>584</v>
      </c>
      <c r="M82" s="35">
        <v>304</v>
      </c>
      <c r="N82" s="35">
        <v>2</v>
      </c>
      <c r="O82" s="38">
        <f t="shared" si="20"/>
        <v>0.00657894736842105</v>
      </c>
      <c r="P82" s="36" t="s">
        <v>40</v>
      </c>
      <c r="Q82" s="35" t="s">
        <v>168</v>
      </c>
      <c r="R82" s="36" t="s">
        <v>585</v>
      </c>
      <c r="S82" s="35" t="s">
        <v>73</v>
      </c>
      <c r="T82" s="36" t="s">
        <v>586</v>
      </c>
      <c r="U82" s="36" t="s">
        <v>587</v>
      </c>
      <c r="V82" s="36" t="s">
        <v>46</v>
      </c>
      <c r="W82" s="36" t="s">
        <v>47</v>
      </c>
      <c r="X82" s="35" t="s">
        <v>69</v>
      </c>
      <c r="Y82" s="35" t="s">
        <v>292</v>
      </c>
      <c r="Z82" s="30">
        <v>46150</v>
      </c>
      <c r="AA82" s="30">
        <v>46150</v>
      </c>
      <c r="AB82" s="65" t="str">
        <f ca="1" t="shared" si="21"/>
        <v>按时关闭</v>
      </c>
      <c r="AC82" s="35"/>
      <c r="AD82" s="66">
        <f t="shared" si="22"/>
        <v>2026</v>
      </c>
      <c r="AE82" s="67" t="str">
        <f t="shared" si="23"/>
        <v>5</v>
      </c>
      <c r="AF82" s="66" t="str">
        <f t="shared" si="24"/>
        <v>W19</v>
      </c>
    </row>
    <row r="83" ht="60" customHeight="1" spans="1:32">
      <c r="A83" s="30">
        <v>46154</v>
      </c>
      <c r="B83" s="31">
        <f t="shared" si="25"/>
        <v>2026</v>
      </c>
      <c r="C83" s="32" t="str">
        <f t="shared" si="26"/>
        <v>5</v>
      </c>
      <c r="D83" s="31" t="str">
        <f t="shared" si="27"/>
        <v>W20</v>
      </c>
      <c r="E83" s="33" t="s">
        <v>588</v>
      </c>
      <c r="F83" s="34" t="s">
        <v>589</v>
      </c>
      <c r="G83" s="34" t="s">
        <v>152</v>
      </c>
      <c r="H83" s="35" t="s">
        <v>53</v>
      </c>
      <c r="I83" s="35"/>
      <c r="J83" s="35"/>
      <c r="K83" s="35"/>
      <c r="L83" s="36" t="s">
        <v>590</v>
      </c>
      <c r="M83" s="35"/>
      <c r="N83" s="35">
        <v>2</v>
      </c>
      <c r="O83" s="38" t="str">
        <f t="shared" si="20"/>
        <v/>
      </c>
      <c r="P83" s="36" t="s">
        <v>40</v>
      </c>
      <c r="Q83" s="35" t="s">
        <v>41</v>
      </c>
      <c r="R83" s="36" t="s">
        <v>591</v>
      </c>
      <c r="S83" s="35"/>
      <c r="T83" s="36" t="s">
        <v>592</v>
      </c>
      <c r="U83" s="36" t="s">
        <v>593</v>
      </c>
      <c r="V83" s="36" t="s">
        <v>46</v>
      </c>
      <c r="W83" s="36" t="s">
        <v>186</v>
      </c>
      <c r="X83" s="35" t="s">
        <v>53</v>
      </c>
      <c r="Y83" s="35" t="s">
        <v>160</v>
      </c>
      <c r="Z83" s="30">
        <v>46154</v>
      </c>
      <c r="AA83" s="30">
        <v>46154</v>
      </c>
      <c r="AB83" s="65" t="str">
        <f ca="1" t="shared" si="21"/>
        <v>按时关闭</v>
      </c>
      <c r="AC83" s="35"/>
      <c r="AD83" s="66">
        <f t="shared" si="22"/>
        <v>2026</v>
      </c>
      <c r="AE83" s="67" t="str">
        <f t="shared" si="23"/>
        <v>5</v>
      </c>
      <c r="AF83" s="66" t="str">
        <f t="shared" si="24"/>
        <v>W20</v>
      </c>
    </row>
    <row r="84" ht="150" customHeight="1" spans="1:32">
      <c r="A84" s="30">
        <v>46157</v>
      </c>
      <c r="B84" s="31">
        <f t="shared" si="25"/>
        <v>2026</v>
      </c>
      <c r="C84" s="32" t="str">
        <f t="shared" si="26"/>
        <v>5</v>
      </c>
      <c r="D84" s="31" t="str">
        <f t="shared" si="27"/>
        <v>W20</v>
      </c>
      <c r="E84" s="33" t="s">
        <v>594</v>
      </c>
      <c r="F84" s="34" t="s">
        <v>595</v>
      </c>
      <c r="G84" s="34" t="s">
        <v>596</v>
      </c>
      <c r="H84" s="35" t="s">
        <v>53</v>
      </c>
      <c r="I84" s="35"/>
      <c r="J84" s="35"/>
      <c r="K84" s="35"/>
      <c r="L84" s="36" t="s">
        <v>597</v>
      </c>
      <c r="M84" s="35" t="s">
        <v>598</v>
      </c>
      <c r="N84" s="35">
        <v>582</v>
      </c>
      <c r="O84" s="38">
        <v>0.0578</v>
      </c>
      <c r="P84" s="36" t="s">
        <v>40</v>
      </c>
      <c r="Q84" s="35" t="s">
        <v>144</v>
      </c>
      <c r="R84" s="36" t="s">
        <v>599</v>
      </c>
      <c r="S84" s="35" t="s">
        <v>67</v>
      </c>
      <c r="T84" s="36" t="s">
        <v>600</v>
      </c>
      <c r="U84" s="36" t="s">
        <v>601</v>
      </c>
      <c r="V84" s="36" t="s">
        <v>46</v>
      </c>
      <c r="W84" s="36" t="s">
        <v>47</v>
      </c>
      <c r="X84" s="35" t="s">
        <v>53</v>
      </c>
      <c r="Y84" s="35" t="s">
        <v>160</v>
      </c>
      <c r="Z84" s="30">
        <v>46162</v>
      </c>
      <c r="AA84" s="30">
        <v>46162</v>
      </c>
      <c r="AB84" s="65" t="str">
        <f ca="1" t="shared" si="21"/>
        <v>按时关闭</v>
      </c>
      <c r="AC84" s="35"/>
      <c r="AD84" s="66">
        <f t="shared" si="22"/>
        <v>2026</v>
      </c>
      <c r="AE84" s="67" t="str">
        <f t="shared" si="23"/>
        <v>5</v>
      </c>
      <c r="AF84" s="66" t="str">
        <f t="shared" si="24"/>
        <v>W21</v>
      </c>
    </row>
    <row r="85" ht="60" customHeight="1" spans="1:32">
      <c r="A85" s="30">
        <v>46160</v>
      </c>
      <c r="B85" s="31">
        <f t="shared" si="25"/>
        <v>2026</v>
      </c>
      <c r="C85" s="32" t="str">
        <f t="shared" si="26"/>
        <v>5</v>
      </c>
      <c r="D85" s="31" t="str">
        <f t="shared" si="27"/>
        <v>W21</v>
      </c>
      <c r="E85" s="33" t="s">
        <v>602</v>
      </c>
      <c r="F85" s="34" t="s">
        <v>603</v>
      </c>
      <c r="G85" s="34" t="s">
        <v>554</v>
      </c>
      <c r="H85" s="35" t="s">
        <v>53</v>
      </c>
      <c r="I85" s="35"/>
      <c r="J85" s="35"/>
      <c r="K85" s="35" t="s">
        <v>56</v>
      </c>
      <c r="L85" s="36" t="s">
        <v>604</v>
      </c>
      <c r="M85" s="35">
        <v>3000</v>
      </c>
      <c r="N85" s="35">
        <v>3000</v>
      </c>
      <c r="O85" s="38">
        <f t="shared" ref="O84:O115" si="28">IFERROR(N85/M85,"")</f>
        <v>1</v>
      </c>
      <c r="P85" s="36" t="s">
        <v>40</v>
      </c>
      <c r="Q85" s="35" t="s">
        <v>168</v>
      </c>
      <c r="R85" s="36" t="s">
        <v>605</v>
      </c>
      <c r="S85" s="35" t="s">
        <v>78</v>
      </c>
      <c r="T85" s="36" t="s">
        <v>606</v>
      </c>
      <c r="U85" s="36" t="s">
        <v>607</v>
      </c>
      <c r="V85" s="36" t="s">
        <v>46</v>
      </c>
      <c r="W85" s="36" t="s">
        <v>186</v>
      </c>
      <c r="X85" s="35" t="s">
        <v>53</v>
      </c>
      <c r="Y85" s="35" t="s">
        <v>160</v>
      </c>
      <c r="Z85" s="30">
        <v>46161</v>
      </c>
      <c r="AA85" s="30">
        <v>46161</v>
      </c>
      <c r="AB85" s="65" t="str">
        <f ca="1" t="shared" si="21"/>
        <v>按时关闭</v>
      </c>
      <c r="AC85" s="35"/>
      <c r="AD85" s="66">
        <f t="shared" si="22"/>
        <v>2026</v>
      </c>
      <c r="AE85" s="67" t="str">
        <f t="shared" si="23"/>
        <v>5</v>
      </c>
      <c r="AF85" s="66" t="str">
        <f t="shared" si="24"/>
        <v>W21</v>
      </c>
    </row>
    <row r="86" ht="60" customHeight="1" spans="1:32">
      <c r="A86" s="30"/>
      <c r="B86" s="31" t="str">
        <f t="shared" si="25"/>
        <v/>
      </c>
      <c r="C86" s="32" t="str">
        <f t="shared" si="26"/>
        <v/>
      </c>
      <c r="D86" s="31" t="str">
        <f t="shared" si="27"/>
        <v/>
      </c>
      <c r="E86" s="33"/>
      <c r="F86" s="34"/>
      <c r="G86" s="34"/>
      <c r="H86" s="35"/>
      <c r="I86" s="35"/>
      <c r="J86" s="35"/>
      <c r="K86" s="35"/>
      <c r="L86" s="36"/>
      <c r="M86" s="35"/>
      <c r="N86" s="35"/>
      <c r="O86" s="38" t="str">
        <f t="shared" si="28"/>
        <v/>
      </c>
      <c r="P86" s="36"/>
      <c r="Q86" s="35"/>
      <c r="R86" s="36"/>
      <c r="S86" s="35"/>
      <c r="T86" s="36"/>
      <c r="U86" s="36"/>
      <c r="V86" s="36"/>
      <c r="W86" s="36"/>
      <c r="X86" s="35"/>
      <c r="Y86" s="35"/>
      <c r="Z86" s="30"/>
      <c r="AA86" s="30"/>
      <c r="AB86" s="65" t="str">
        <f ca="1" t="shared" si="21"/>
        <v/>
      </c>
      <c r="AC86" s="35"/>
      <c r="AD86" s="66" t="str">
        <f t="shared" si="22"/>
        <v/>
      </c>
      <c r="AE86" s="67" t="str">
        <f t="shared" si="23"/>
        <v/>
      </c>
      <c r="AF86" s="66" t="str">
        <f t="shared" si="24"/>
        <v/>
      </c>
    </row>
    <row r="87" ht="60" customHeight="1" spans="1:32">
      <c r="A87" s="30"/>
      <c r="B87" s="31" t="str">
        <f t="shared" si="25"/>
        <v/>
      </c>
      <c r="C87" s="32" t="str">
        <f t="shared" si="26"/>
        <v/>
      </c>
      <c r="D87" s="31" t="str">
        <f t="shared" si="27"/>
        <v/>
      </c>
      <c r="E87" s="33"/>
      <c r="F87" s="34"/>
      <c r="G87" s="34"/>
      <c r="H87" s="35"/>
      <c r="I87" s="35"/>
      <c r="J87" s="35"/>
      <c r="K87" s="35"/>
      <c r="L87" s="36"/>
      <c r="M87" s="35"/>
      <c r="N87" s="35"/>
      <c r="O87" s="38" t="str">
        <f t="shared" si="28"/>
        <v/>
      </c>
      <c r="P87" s="36"/>
      <c r="Q87" s="35"/>
      <c r="R87" s="36"/>
      <c r="S87" s="35"/>
      <c r="T87" s="36"/>
      <c r="U87" s="36"/>
      <c r="V87" s="36"/>
      <c r="W87" s="36"/>
      <c r="X87" s="35"/>
      <c r="Y87" s="35"/>
      <c r="Z87" s="30"/>
      <c r="AA87" s="30"/>
      <c r="AB87" s="65" t="str">
        <f ca="1" t="shared" si="21"/>
        <v/>
      </c>
      <c r="AC87" s="35"/>
      <c r="AD87" s="66" t="str">
        <f t="shared" si="22"/>
        <v/>
      </c>
      <c r="AE87" s="67" t="str">
        <f t="shared" si="23"/>
        <v/>
      </c>
      <c r="AF87" s="66" t="str">
        <f t="shared" si="24"/>
        <v/>
      </c>
    </row>
    <row r="88" ht="60" customHeight="1" spans="1:32">
      <c r="A88" s="30"/>
      <c r="B88" s="31" t="str">
        <f t="shared" si="25"/>
        <v/>
      </c>
      <c r="C88" s="32" t="str">
        <f t="shared" si="26"/>
        <v/>
      </c>
      <c r="D88" s="31" t="str">
        <f t="shared" si="27"/>
        <v/>
      </c>
      <c r="E88" s="33"/>
      <c r="F88" s="34"/>
      <c r="G88" s="34"/>
      <c r="H88" s="35"/>
      <c r="I88" s="35"/>
      <c r="J88" s="35"/>
      <c r="K88" s="35"/>
      <c r="L88" s="36"/>
      <c r="M88" s="35"/>
      <c r="N88" s="35"/>
      <c r="O88" s="38" t="str">
        <f t="shared" si="28"/>
        <v/>
      </c>
      <c r="P88" s="36"/>
      <c r="Q88" s="35"/>
      <c r="R88" s="36"/>
      <c r="S88" s="35"/>
      <c r="T88" s="36"/>
      <c r="U88" s="36"/>
      <c r="V88" s="36"/>
      <c r="W88" s="36"/>
      <c r="X88" s="35"/>
      <c r="Y88" s="35"/>
      <c r="Z88" s="30"/>
      <c r="AA88" s="30"/>
      <c r="AB88" s="65" t="str">
        <f ca="1" t="shared" si="21"/>
        <v/>
      </c>
      <c r="AC88" s="35"/>
      <c r="AD88" s="66" t="str">
        <f t="shared" si="22"/>
        <v/>
      </c>
      <c r="AE88" s="67" t="str">
        <f t="shared" si="23"/>
        <v/>
      </c>
      <c r="AF88" s="66" t="str">
        <f t="shared" si="24"/>
        <v/>
      </c>
    </row>
    <row r="89" ht="60" customHeight="1" spans="1:32">
      <c r="A89" s="30"/>
      <c r="B89" s="31" t="str">
        <f t="shared" si="25"/>
        <v/>
      </c>
      <c r="C89" s="32" t="str">
        <f t="shared" si="26"/>
        <v/>
      </c>
      <c r="D89" s="31" t="str">
        <f t="shared" si="27"/>
        <v/>
      </c>
      <c r="E89" s="33"/>
      <c r="F89" s="34"/>
      <c r="G89" s="34"/>
      <c r="H89" s="35"/>
      <c r="I89" s="35"/>
      <c r="J89" s="35"/>
      <c r="K89" s="35"/>
      <c r="L89" s="36"/>
      <c r="M89" s="35"/>
      <c r="N89" s="35"/>
      <c r="O89" s="38" t="str">
        <f t="shared" si="28"/>
        <v/>
      </c>
      <c r="P89" s="36"/>
      <c r="Q89" s="35"/>
      <c r="R89" s="36"/>
      <c r="S89" s="35"/>
      <c r="T89" s="36"/>
      <c r="U89" s="36"/>
      <c r="V89" s="36"/>
      <c r="W89" s="36"/>
      <c r="X89" s="35"/>
      <c r="Y89" s="35"/>
      <c r="Z89" s="30"/>
      <c r="AA89" s="30"/>
      <c r="AB89" s="65" t="str">
        <f ca="1" t="shared" si="21"/>
        <v/>
      </c>
      <c r="AC89" s="35"/>
      <c r="AD89" s="66" t="str">
        <f t="shared" si="22"/>
        <v/>
      </c>
      <c r="AE89" s="67" t="str">
        <f t="shared" si="23"/>
        <v/>
      </c>
      <c r="AF89" s="66" t="str">
        <f t="shared" si="24"/>
        <v/>
      </c>
    </row>
    <row r="90" ht="60" customHeight="1" spans="1:32">
      <c r="A90" s="30"/>
      <c r="B90" s="31" t="str">
        <f t="shared" si="25"/>
        <v/>
      </c>
      <c r="C90" s="32" t="str">
        <f t="shared" si="26"/>
        <v/>
      </c>
      <c r="D90" s="31" t="str">
        <f t="shared" si="27"/>
        <v/>
      </c>
      <c r="E90" s="33"/>
      <c r="F90" s="34"/>
      <c r="G90" s="34"/>
      <c r="H90" s="35"/>
      <c r="I90" s="35"/>
      <c r="J90" s="35"/>
      <c r="K90" s="35"/>
      <c r="L90" s="36"/>
      <c r="M90" s="35"/>
      <c r="N90" s="35"/>
      <c r="O90" s="38" t="str">
        <f t="shared" si="28"/>
        <v/>
      </c>
      <c r="P90" s="36"/>
      <c r="Q90" s="35"/>
      <c r="R90" s="36"/>
      <c r="S90" s="35"/>
      <c r="T90" s="36"/>
      <c r="U90" s="36"/>
      <c r="V90" s="36"/>
      <c r="W90" s="36"/>
      <c r="X90" s="35"/>
      <c r="Y90" s="35"/>
      <c r="Z90" s="30"/>
      <c r="AA90" s="30"/>
      <c r="AB90" s="65" t="str">
        <f ca="1" t="shared" si="21"/>
        <v/>
      </c>
      <c r="AC90" s="35"/>
      <c r="AD90" s="66" t="str">
        <f t="shared" si="22"/>
        <v/>
      </c>
      <c r="AE90" s="67" t="str">
        <f t="shared" si="23"/>
        <v/>
      </c>
      <c r="AF90" s="66" t="str">
        <f t="shared" si="24"/>
        <v/>
      </c>
    </row>
    <row r="91" ht="60" customHeight="1" spans="1:32">
      <c r="A91" s="30"/>
      <c r="B91" s="31" t="str">
        <f t="shared" si="25"/>
        <v/>
      </c>
      <c r="C91" s="32" t="str">
        <f t="shared" si="26"/>
        <v/>
      </c>
      <c r="D91" s="31" t="str">
        <f t="shared" si="27"/>
        <v/>
      </c>
      <c r="E91" s="33"/>
      <c r="F91" s="34"/>
      <c r="G91" s="34"/>
      <c r="H91" s="35"/>
      <c r="I91" s="35"/>
      <c r="J91" s="35"/>
      <c r="K91" s="35"/>
      <c r="L91" s="36"/>
      <c r="M91" s="35"/>
      <c r="N91" s="35"/>
      <c r="O91" s="38" t="str">
        <f t="shared" si="28"/>
        <v/>
      </c>
      <c r="P91" s="36"/>
      <c r="Q91" s="35"/>
      <c r="R91" s="36"/>
      <c r="S91" s="35"/>
      <c r="T91" s="36"/>
      <c r="U91" s="36"/>
      <c r="V91" s="36"/>
      <c r="W91" s="36"/>
      <c r="X91" s="35"/>
      <c r="Y91" s="35"/>
      <c r="Z91" s="30"/>
      <c r="AA91" s="30"/>
      <c r="AB91" s="65" t="str">
        <f ca="1" t="shared" si="21"/>
        <v/>
      </c>
      <c r="AC91" s="35"/>
      <c r="AD91" s="66" t="str">
        <f t="shared" si="22"/>
        <v/>
      </c>
      <c r="AE91" s="67" t="str">
        <f t="shared" si="23"/>
        <v/>
      </c>
      <c r="AF91" s="66" t="str">
        <f t="shared" si="24"/>
        <v/>
      </c>
    </row>
    <row r="92" ht="60" customHeight="1" spans="1:32">
      <c r="A92" s="30"/>
      <c r="B92" s="31" t="str">
        <f t="shared" si="25"/>
        <v/>
      </c>
      <c r="C92" s="32" t="str">
        <f t="shared" si="26"/>
        <v/>
      </c>
      <c r="D92" s="31" t="str">
        <f t="shared" si="27"/>
        <v/>
      </c>
      <c r="E92" s="33"/>
      <c r="F92" s="34"/>
      <c r="G92" s="34"/>
      <c r="H92" s="35"/>
      <c r="I92" s="35"/>
      <c r="J92" s="35"/>
      <c r="K92" s="35"/>
      <c r="L92" s="36"/>
      <c r="M92" s="35"/>
      <c r="N92" s="35"/>
      <c r="O92" s="38" t="str">
        <f t="shared" si="28"/>
        <v/>
      </c>
      <c r="P92" s="36"/>
      <c r="Q92" s="35"/>
      <c r="R92" s="36"/>
      <c r="S92" s="35"/>
      <c r="T92" s="36"/>
      <c r="U92" s="36"/>
      <c r="V92" s="36"/>
      <c r="W92" s="36"/>
      <c r="X92" s="35"/>
      <c r="Y92" s="35"/>
      <c r="Z92" s="30"/>
      <c r="AA92" s="30"/>
      <c r="AB92" s="65" t="str">
        <f ca="1" t="shared" si="21"/>
        <v/>
      </c>
      <c r="AC92" s="35"/>
      <c r="AD92" s="66" t="str">
        <f t="shared" si="22"/>
        <v/>
      </c>
      <c r="AE92" s="67" t="str">
        <f t="shared" si="23"/>
        <v/>
      </c>
      <c r="AF92" s="66" t="str">
        <f t="shared" si="24"/>
        <v/>
      </c>
    </row>
    <row r="93" ht="60" customHeight="1" spans="1:32">
      <c r="A93" s="30"/>
      <c r="B93" s="31" t="str">
        <f t="shared" si="25"/>
        <v/>
      </c>
      <c r="C93" s="32" t="str">
        <f t="shared" si="26"/>
        <v/>
      </c>
      <c r="D93" s="31" t="str">
        <f t="shared" si="27"/>
        <v/>
      </c>
      <c r="E93" s="33"/>
      <c r="F93" s="34"/>
      <c r="G93" s="34"/>
      <c r="H93" s="35"/>
      <c r="I93" s="35"/>
      <c r="J93" s="35"/>
      <c r="K93" s="35"/>
      <c r="L93" s="36"/>
      <c r="M93" s="35"/>
      <c r="N93" s="35"/>
      <c r="O93" s="38" t="str">
        <f t="shared" si="28"/>
        <v/>
      </c>
      <c r="P93" s="36"/>
      <c r="Q93" s="35"/>
      <c r="R93" s="36"/>
      <c r="S93" s="35"/>
      <c r="T93" s="36"/>
      <c r="U93" s="36"/>
      <c r="V93" s="36"/>
      <c r="W93" s="36"/>
      <c r="X93" s="35"/>
      <c r="Y93" s="35"/>
      <c r="Z93" s="30"/>
      <c r="AA93" s="30"/>
      <c r="AB93" s="65" t="str">
        <f ca="1" t="shared" si="21"/>
        <v/>
      </c>
      <c r="AC93" s="35"/>
      <c r="AD93" s="66" t="str">
        <f t="shared" si="22"/>
        <v/>
      </c>
      <c r="AE93" s="67" t="str">
        <f t="shared" si="23"/>
        <v/>
      </c>
      <c r="AF93" s="66" t="str">
        <f t="shared" si="24"/>
        <v/>
      </c>
    </row>
    <row r="94" ht="60" customHeight="1" spans="1:32">
      <c r="A94" s="30"/>
      <c r="B94" s="31" t="str">
        <f t="shared" si="25"/>
        <v/>
      </c>
      <c r="C94" s="32" t="str">
        <f t="shared" si="26"/>
        <v/>
      </c>
      <c r="D94" s="31" t="str">
        <f t="shared" si="27"/>
        <v/>
      </c>
      <c r="E94" s="33"/>
      <c r="F94" s="34"/>
      <c r="G94" s="34"/>
      <c r="H94" s="35"/>
      <c r="I94" s="35"/>
      <c r="J94" s="35"/>
      <c r="K94" s="35"/>
      <c r="L94" s="36"/>
      <c r="M94" s="35"/>
      <c r="N94" s="35"/>
      <c r="O94" s="38" t="str">
        <f t="shared" si="28"/>
        <v/>
      </c>
      <c r="P94" s="36"/>
      <c r="Q94" s="35"/>
      <c r="R94" s="36"/>
      <c r="S94" s="35"/>
      <c r="T94" s="36"/>
      <c r="U94" s="36"/>
      <c r="V94" s="36"/>
      <c r="W94" s="36"/>
      <c r="X94" s="35"/>
      <c r="Y94" s="35"/>
      <c r="Z94" s="30"/>
      <c r="AA94" s="30"/>
      <c r="AB94" s="65" t="str">
        <f ca="1" t="shared" si="21"/>
        <v/>
      </c>
      <c r="AC94" s="35"/>
      <c r="AD94" s="66" t="str">
        <f t="shared" si="22"/>
        <v/>
      </c>
      <c r="AE94" s="67" t="str">
        <f t="shared" si="23"/>
        <v/>
      </c>
      <c r="AF94" s="66" t="str">
        <f t="shared" si="24"/>
        <v/>
      </c>
    </row>
    <row r="95" ht="60" customHeight="1" spans="1:32">
      <c r="A95" s="30"/>
      <c r="B95" s="31" t="str">
        <f t="shared" si="25"/>
        <v/>
      </c>
      <c r="C95" s="32" t="str">
        <f t="shared" si="26"/>
        <v/>
      </c>
      <c r="D95" s="31" t="str">
        <f t="shared" si="27"/>
        <v/>
      </c>
      <c r="E95" s="33"/>
      <c r="F95" s="34"/>
      <c r="G95" s="34"/>
      <c r="H95" s="35"/>
      <c r="I95" s="35"/>
      <c r="J95" s="35"/>
      <c r="K95" s="35"/>
      <c r="L95" s="36"/>
      <c r="M95" s="35"/>
      <c r="N95" s="35"/>
      <c r="O95" s="38" t="str">
        <f t="shared" si="28"/>
        <v/>
      </c>
      <c r="P95" s="36"/>
      <c r="Q95" s="35"/>
      <c r="R95" s="36"/>
      <c r="S95" s="35"/>
      <c r="T95" s="36"/>
      <c r="U95" s="36"/>
      <c r="V95" s="36"/>
      <c r="W95" s="36"/>
      <c r="X95" s="35"/>
      <c r="Y95" s="35"/>
      <c r="Z95" s="30"/>
      <c r="AA95" s="30"/>
      <c r="AB95" s="65" t="str">
        <f ca="1" t="shared" si="21"/>
        <v/>
      </c>
      <c r="AC95" s="35"/>
      <c r="AD95" s="66" t="str">
        <f t="shared" si="22"/>
        <v/>
      </c>
      <c r="AE95" s="67" t="str">
        <f t="shared" si="23"/>
        <v/>
      </c>
      <c r="AF95" s="66" t="str">
        <f t="shared" si="24"/>
        <v/>
      </c>
    </row>
    <row r="96" ht="60" customHeight="1" spans="1:32">
      <c r="A96" s="30"/>
      <c r="B96" s="31" t="str">
        <f t="shared" si="25"/>
        <v/>
      </c>
      <c r="C96" s="32" t="str">
        <f t="shared" si="26"/>
        <v/>
      </c>
      <c r="D96" s="31" t="str">
        <f t="shared" si="27"/>
        <v/>
      </c>
      <c r="E96" s="33"/>
      <c r="F96" s="34"/>
      <c r="G96" s="34"/>
      <c r="H96" s="35"/>
      <c r="I96" s="35"/>
      <c r="J96" s="35"/>
      <c r="K96" s="35"/>
      <c r="L96" s="36"/>
      <c r="M96" s="35"/>
      <c r="N96" s="35"/>
      <c r="O96" s="38" t="str">
        <f t="shared" si="28"/>
        <v/>
      </c>
      <c r="P96" s="36"/>
      <c r="Q96" s="35"/>
      <c r="R96" s="36"/>
      <c r="S96" s="35"/>
      <c r="T96" s="36"/>
      <c r="U96" s="36"/>
      <c r="V96" s="36"/>
      <c r="W96" s="36"/>
      <c r="X96" s="35"/>
      <c r="Y96" s="35"/>
      <c r="Z96" s="30"/>
      <c r="AA96" s="30"/>
      <c r="AB96" s="65" t="str">
        <f ca="1" t="shared" si="21"/>
        <v/>
      </c>
      <c r="AC96" s="35"/>
      <c r="AD96" s="66" t="str">
        <f t="shared" si="22"/>
        <v/>
      </c>
      <c r="AE96" s="67" t="str">
        <f t="shared" si="23"/>
        <v/>
      </c>
      <c r="AF96" s="66" t="str">
        <f t="shared" si="24"/>
        <v/>
      </c>
    </row>
    <row r="97" ht="60" customHeight="1" spans="1:32">
      <c r="A97" s="30"/>
      <c r="B97" s="31" t="str">
        <f t="shared" si="25"/>
        <v/>
      </c>
      <c r="C97" s="32" t="str">
        <f t="shared" si="26"/>
        <v/>
      </c>
      <c r="D97" s="31" t="str">
        <f t="shared" si="27"/>
        <v/>
      </c>
      <c r="E97" s="33"/>
      <c r="F97" s="34"/>
      <c r="G97" s="34"/>
      <c r="H97" s="35"/>
      <c r="I97" s="35"/>
      <c r="J97" s="35"/>
      <c r="K97" s="35"/>
      <c r="L97" s="36"/>
      <c r="M97" s="35"/>
      <c r="N97" s="35"/>
      <c r="O97" s="38" t="str">
        <f t="shared" si="28"/>
        <v/>
      </c>
      <c r="P97" s="36"/>
      <c r="Q97" s="35"/>
      <c r="R97" s="36"/>
      <c r="S97" s="35"/>
      <c r="T97" s="36"/>
      <c r="U97" s="36"/>
      <c r="V97" s="36"/>
      <c r="W97" s="36"/>
      <c r="X97" s="35"/>
      <c r="Y97" s="35"/>
      <c r="Z97" s="30"/>
      <c r="AA97" s="30"/>
      <c r="AB97" s="65" t="str">
        <f ca="1" t="shared" si="21"/>
        <v/>
      </c>
      <c r="AC97" s="35"/>
      <c r="AD97" s="66" t="str">
        <f t="shared" si="22"/>
        <v/>
      </c>
      <c r="AE97" s="67" t="str">
        <f t="shared" si="23"/>
        <v/>
      </c>
      <c r="AF97" s="66" t="str">
        <f t="shared" si="24"/>
        <v/>
      </c>
    </row>
    <row r="98" ht="60" customHeight="1" spans="1:32">
      <c r="A98" s="30"/>
      <c r="B98" s="31" t="str">
        <f t="shared" si="25"/>
        <v/>
      </c>
      <c r="C98" s="32" t="str">
        <f t="shared" si="26"/>
        <v/>
      </c>
      <c r="D98" s="31" t="str">
        <f t="shared" si="27"/>
        <v/>
      </c>
      <c r="E98" s="33"/>
      <c r="F98" s="34"/>
      <c r="G98" s="34"/>
      <c r="H98" s="35"/>
      <c r="I98" s="35"/>
      <c r="J98" s="35"/>
      <c r="K98" s="35"/>
      <c r="L98" s="36"/>
      <c r="M98" s="35"/>
      <c r="N98" s="35"/>
      <c r="O98" s="38" t="str">
        <f t="shared" si="28"/>
        <v/>
      </c>
      <c r="P98" s="36"/>
      <c r="Q98" s="35"/>
      <c r="R98" s="36"/>
      <c r="S98" s="35"/>
      <c r="T98" s="36"/>
      <c r="U98" s="36"/>
      <c r="V98" s="36"/>
      <c r="W98" s="36"/>
      <c r="X98" s="35"/>
      <c r="Y98" s="35"/>
      <c r="Z98" s="30"/>
      <c r="AA98" s="30"/>
      <c r="AB98" s="65" t="str">
        <f ca="1" t="shared" si="21"/>
        <v/>
      </c>
      <c r="AC98" s="35"/>
      <c r="AD98" s="66" t="str">
        <f t="shared" si="22"/>
        <v/>
      </c>
      <c r="AE98" s="67" t="str">
        <f t="shared" si="23"/>
        <v/>
      </c>
      <c r="AF98" s="66" t="str">
        <f t="shared" si="24"/>
        <v/>
      </c>
    </row>
    <row r="99" ht="60" customHeight="1" spans="1:32">
      <c r="A99" s="30"/>
      <c r="B99" s="31" t="str">
        <f t="shared" si="25"/>
        <v/>
      </c>
      <c r="C99" s="32" t="str">
        <f t="shared" si="26"/>
        <v/>
      </c>
      <c r="D99" s="31" t="str">
        <f t="shared" si="27"/>
        <v/>
      </c>
      <c r="E99" s="33"/>
      <c r="F99" s="34"/>
      <c r="G99" s="34"/>
      <c r="H99" s="35"/>
      <c r="I99" s="35"/>
      <c r="J99" s="35"/>
      <c r="K99" s="35"/>
      <c r="L99" s="36"/>
      <c r="M99" s="35"/>
      <c r="N99" s="35"/>
      <c r="O99" s="38" t="str">
        <f t="shared" si="28"/>
        <v/>
      </c>
      <c r="P99" s="36"/>
      <c r="Q99" s="35"/>
      <c r="R99" s="36"/>
      <c r="S99" s="35"/>
      <c r="T99" s="36"/>
      <c r="U99" s="36"/>
      <c r="V99" s="36"/>
      <c r="W99" s="36"/>
      <c r="X99" s="35"/>
      <c r="Y99" s="35"/>
      <c r="Z99" s="30"/>
      <c r="AA99" s="30"/>
      <c r="AB99" s="65" t="str">
        <f ca="1" t="shared" si="21"/>
        <v/>
      </c>
      <c r="AC99" s="35"/>
      <c r="AD99" s="66" t="str">
        <f t="shared" si="22"/>
        <v/>
      </c>
      <c r="AE99" s="67" t="str">
        <f t="shared" si="23"/>
        <v/>
      </c>
      <c r="AF99" s="66" t="str">
        <f t="shared" si="24"/>
        <v/>
      </c>
    </row>
    <row r="100" ht="60" customHeight="1" spans="1:32">
      <c r="A100" s="30"/>
      <c r="B100" s="31" t="str">
        <f t="shared" si="25"/>
        <v/>
      </c>
      <c r="C100" s="32" t="str">
        <f t="shared" si="26"/>
        <v/>
      </c>
      <c r="D100" s="31" t="str">
        <f t="shared" si="27"/>
        <v/>
      </c>
      <c r="E100" s="33"/>
      <c r="F100" s="34"/>
      <c r="G100" s="34"/>
      <c r="H100" s="35"/>
      <c r="I100" s="35"/>
      <c r="J100" s="35"/>
      <c r="K100" s="35"/>
      <c r="L100" s="36"/>
      <c r="M100" s="35"/>
      <c r="N100" s="35"/>
      <c r="O100" s="38" t="str">
        <f t="shared" si="28"/>
        <v/>
      </c>
      <c r="P100" s="36"/>
      <c r="Q100" s="35"/>
      <c r="R100" s="36"/>
      <c r="S100" s="35"/>
      <c r="T100" s="36"/>
      <c r="U100" s="36"/>
      <c r="V100" s="36"/>
      <c r="W100" s="36"/>
      <c r="X100" s="35"/>
      <c r="Y100" s="35"/>
      <c r="Z100" s="30"/>
      <c r="AA100" s="30"/>
      <c r="AB100" s="65" t="str">
        <f ca="1" t="shared" si="21"/>
        <v/>
      </c>
      <c r="AC100" s="35"/>
      <c r="AD100" s="66" t="str">
        <f t="shared" si="22"/>
        <v/>
      </c>
      <c r="AE100" s="67" t="str">
        <f t="shared" si="23"/>
        <v/>
      </c>
      <c r="AF100" s="66" t="str">
        <f t="shared" si="24"/>
        <v/>
      </c>
    </row>
    <row r="101" ht="60" customHeight="1" spans="1:32">
      <c r="A101" s="30"/>
      <c r="B101" s="31" t="str">
        <f t="shared" si="25"/>
        <v/>
      </c>
      <c r="C101" s="32" t="str">
        <f t="shared" si="26"/>
        <v/>
      </c>
      <c r="D101" s="31" t="str">
        <f t="shared" si="27"/>
        <v/>
      </c>
      <c r="E101" s="33"/>
      <c r="F101" s="34"/>
      <c r="G101" s="34"/>
      <c r="H101" s="35"/>
      <c r="I101" s="35"/>
      <c r="J101" s="35"/>
      <c r="K101" s="35"/>
      <c r="L101" s="36"/>
      <c r="M101" s="35"/>
      <c r="N101" s="35"/>
      <c r="O101" s="38" t="str">
        <f t="shared" si="28"/>
        <v/>
      </c>
      <c r="P101" s="36"/>
      <c r="Q101" s="35"/>
      <c r="R101" s="36"/>
      <c r="S101" s="35"/>
      <c r="T101" s="36"/>
      <c r="U101" s="36"/>
      <c r="V101" s="36"/>
      <c r="W101" s="36"/>
      <c r="X101" s="35"/>
      <c r="Y101" s="35"/>
      <c r="Z101" s="30"/>
      <c r="AA101" s="30"/>
      <c r="AB101" s="65" t="str">
        <f ca="1" t="shared" si="21"/>
        <v/>
      </c>
      <c r="AC101" s="35"/>
      <c r="AD101" s="66" t="str">
        <f t="shared" si="22"/>
        <v/>
      </c>
      <c r="AE101" s="67" t="str">
        <f t="shared" si="23"/>
        <v/>
      </c>
      <c r="AF101" s="66" t="str">
        <f t="shared" si="24"/>
        <v/>
      </c>
    </row>
    <row r="102" ht="60" customHeight="1" spans="1:32">
      <c r="A102" s="30"/>
      <c r="B102" s="31" t="str">
        <f t="shared" si="25"/>
        <v/>
      </c>
      <c r="C102" s="32" t="str">
        <f t="shared" si="26"/>
        <v/>
      </c>
      <c r="D102" s="31" t="str">
        <f t="shared" si="27"/>
        <v/>
      </c>
      <c r="E102" s="33"/>
      <c r="F102" s="34"/>
      <c r="G102" s="34"/>
      <c r="H102" s="35"/>
      <c r="I102" s="35"/>
      <c r="J102" s="35"/>
      <c r="K102" s="35"/>
      <c r="L102" s="36"/>
      <c r="M102" s="35"/>
      <c r="N102" s="35"/>
      <c r="O102" s="38" t="str">
        <f t="shared" si="28"/>
        <v/>
      </c>
      <c r="P102" s="36"/>
      <c r="Q102" s="35"/>
      <c r="R102" s="36"/>
      <c r="S102" s="35"/>
      <c r="T102" s="36"/>
      <c r="U102" s="36"/>
      <c r="V102" s="36"/>
      <c r="W102" s="36"/>
      <c r="X102" s="35"/>
      <c r="Y102" s="35"/>
      <c r="Z102" s="30"/>
      <c r="AA102" s="30"/>
      <c r="AB102" s="65" t="str">
        <f ca="1" t="shared" si="21"/>
        <v/>
      </c>
      <c r="AC102" s="35"/>
      <c r="AD102" s="66" t="str">
        <f t="shared" si="22"/>
        <v/>
      </c>
      <c r="AE102" s="67" t="str">
        <f t="shared" si="23"/>
        <v/>
      </c>
      <c r="AF102" s="66" t="str">
        <f t="shared" si="24"/>
        <v/>
      </c>
    </row>
    <row r="103" ht="60" customHeight="1" spans="1:32">
      <c r="A103" s="30"/>
      <c r="B103" s="31" t="str">
        <f t="shared" si="25"/>
        <v/>
      </c>
      <c r="C103" s="32" t="str">
        <f t="shared" si="26"/>
        <v/>
      </c>
      <c r="D103" s="31" t="str">
        <f t="shared" si="27"/>
        <v/>
      </c>
      <c r="E103" s="33"/>
      <c r="F103" s="34"/>
      <c r="G103" s="34"/>
      <c r="H103" s="35"/>
      <c r="I103" s="35"/>
      <c r="J103" s="35"/>
      <c r="K103" s="35"/>
      <c r="L103" s="36"/>
      <c r="M103" s="35"/>
      <c r="N103" s="35"/>
      <c r="O103" s="38" t="str">
        <f t="shared" si="28"/>
        <v/>
      </c>
      <c r="P103" s="36"/>
      <c r="Q103" s="35"/>
      <c r="R103" s="36"/>
      <c r="S103" s="35"/>
      <c r="T103" s="36"/>
      <c r="U103" s="36"/>
      <c r="V103" s="36"/>
      <c r="W103" s="36"/>
      <c r="X103" s="35"/>
      <c r="Y103" s="35"/>
      <c r="Z103" s="30"/>
      <c r="AA103" s="30"/>
      <c r="AB103" s="65" t="str">
        <f ca="1" t="shared" si="21"/>
        <v/>
      </c>
      <c r="AC103" s="35"/>
      <c r="AD103" s="66" t="str">
        <f t="shared" si="22"/>
        <v/>
      </c>
      <c r="AE103" s="67" t="str">
        <f t="shared" si="23"/>
        <v/>
      </c>
      <c r="AF103" s="66" t="str">
        <f t="shared" si="24"/>
        <v/>
      </c>
    </row>
    <row r="104" ht="60" customHeight="1" spans="1:32">
      <c r="A104" s="30"/>
      <c r="B104" s="31" t="str">
        <f t="shared" si="25"/>
        <v/>
      </c>
      <c r="C104" s="32" t="str">
        <f t="shared" si="26"/>
        <v/>
      </c>
      <c r="D104" s="31" t="str">
        <f t="shared" si="27"/>
        <v/>
      </c>
      <c r="E104" s="33"/>
      <c r="F104" s="34"/>
      <c r="G104" s="34"/>
      <c r="H104" s="35"/>
      <c r="I104" s="35"/>
      <c r="J104" s="35"/>
      <c r="K104" s="35"/>
      <c r="L104" s="36"/>
      <c r="M104" s="35"/>
      <c r="N104" s="35"/>
      <c r="O104" s="38" t="str">
        <f t="shared" si="28"/>
        <v/>
      </c>
      <c r="P104" s="36"/>
      <c r="Q104" s="35"/>
      <c r="R104" s="36"/>
      <c r="S104" s="35"/>
      <c r="T104" s="36"/>
      <c r="U104" s="36"/>
      <c r="V104" s="36"/>
      <c r="W104" s="36"/>
      <c r="X104" s="35"/>
      <c r="Y104" s="35"/>
      <c r="Z104" s="30"/>
      <c r="AA104" s="30"/>
      <c r="AB104" s="65" t="str">
        <f ca="1" t="shared" si="21"/>
        <v/>
      </c>
      <c r="AC104" s="35"/>
      <c r="AD104" s="66" t="str">
        <f t="shared" si="22"/>
        <v/>
      </c>
      <c r="AE104" s="67" t="str">
        <f t="shared" si="23"/>
        <v/>
      </c>
      <c r="AF104" s="66" t="str">
        <f t="shared" si="24"/>
        <v/>
      </c>
    </row>
    <row r="105" ht="60" customHeight="1" spans="1:32">
      <c r="A105" s="30"/>
      <c r="B105" s="31" t="str">
        <f t="shared" si="25"/>
        <v/>
      </c>
      <c r="C105" s="32" t="str">
        <f t="shared" si="26"/>
        <v/>
      </c>
      <c r="D105" s="31" t="str">
        <f t="shared" si="27"/>
        <v/>
      </c>
      <c r="E105" s="33"/>
      <c r="F105" s="34"/>
      <c r="G105" s="34"/>
      <c r="H105" s="35"/>
      <c r="I105" s="35"/>
      <c r="J105" s="35"/>
      <c r="K105" s="35"/>
      <c r="L105" s="36"/>
      <c r="M105" s="35"/>
      <c r="N105" s="35"/>
      <c r="O105" s="38" t="str">
        <f t="shared" si="28"/>
        <v/>
      </c>
      <c r="P105" s="36"/>
      <c r="Q105" s="35"/>
      <c r="R105" s="36"/>
      <c r="S105" s="35"/>
      <c r="T105" s="36"/>
      <c r="U105" s="36"/>
      <c r="V105" s="36"/>
      <c r="W105" s="36"/>
      <c r="X105" s="35"/>
      <c r="Y105" s="35"/>
      <c r="Z105" s="30"/>
      <c r="AA105" s="30"/>
      <c r="AB105" s="65" t="str">
        <f ca="1" t="shared" si="21"/>
        <v/>
      </c>
      <c r="AC105" s="35"/>
      <c r="AD105" s="66" t="str">
        <f t="shared" si="22"/>
        <v/>
      </c>
      <c r="AE105" s="67" t="str">
        <f t="shared" si="23"/>
        <v/>
      </c>
      <c r="AF105" s="66" t="str">
        <f t="shared" si="24"/>
        <v/>
      </c>
    </row>
    <row r="106" ht="60" customHeight="1" spans="1:32">
      <c r="A106" s="30"/>
      <c r="B106" s="31" t="str">
        <f t="shared" si="25"/>
        <v/>
      </c>
      <c r="C106" s="32" t="str">
        <f t="shared" si="26"/>
        <v/>
      </c>
      <c r="D106" s="31" t="str">
        <f t="shared" si="27"/>
        <v/>
      </c>
      <c r="E106" s="33"/>
      <c r="F106" s="34"/>
      <c r="G106" s="34"/>
      <c r="H106" s="35"/>
      <c r="I106" s="35"/>
      <c r="J106" s="35"/>
      <c r="K106" s="35"/>
      <c r="L106" s="36"/>
      <c r="M106" s="35"/>
      <c r="N106" s="35"/>
      <c r="O106" s="38" t="str">
        <f t="shared" si="28"/>
        <v/>
      </c>
      <c r="P106" s="36"/>
      <c r="Q106" s="35"/>
      <c r="R106" s="36"/>
      <c r="S106" s="35"/>
      <c r="T106" s="36"/>
      <c r="U106" s="36"/>
      <c r="V106" s="36"/>
      <c r="W106" s="36"/>
      <c r="X106" s="35"/>
      <c r="Y106" s="35"/>
      <c r="Z106" s="30"/>
      <c r="AA106" s="30"/>
      <c r="AB106" s="65" t="str">
        <f ca="1" t="shared" si="21"/>
        <v/>
      </c>
      <c r="AC106" s="35"/>
      <c r="AD106" s="66" t="str">
        <f t="shared" si="22"/>
        <v/>
      </c>
      <c r="AE106" s="67" t="str">
        <f t="shared" si="23"/>
        <v/>
      </c>
      <c r="AF106" s="66" t="str">
        <f t="shared" si="24"/>
        <v/>
      </c>
    </row>
    <row r="107" ht="60" customHeight="1" spans="1:32">
      <c r="A107" s="30"/>
      <c r="B107" s="31" t="str">
        <f t="shared" si="25"/>
        <v/>
      </c>
      <c r="C107" s="32" t="str">
        <f t="shared" si="26"/>
        <v/>
      </c>
      <c r="D107" s="31" t="str">
        <f t="shared" si="27"/>
        <v/>
      </c>
      <c r="E107" s="33"/>
      <c r="F107" s="34"/>
      <c r="G107" s="34"/>
      <c r="H107" s="35"/>
      <c r="I107" s="35"/>
      <c r="J107" s="35"/>
      <c r="K107" s="35"/>
      <c r="L107" s="36"/>
      <c r="M107" s="35"/>
      <c r="N107" s="35"/>
      <c r="O107" s="38" t="str">
        <f t="shared" si="28"/>
        <v/>
      </c>
      <c r="P107" s="36"/>
      <c r="Q107" s="35"/>
      <c r="R107" s="36"/>
      <c r="S107" s="35"/>
      <c r="T107" s="36"/>
      <c r="U107" s="36"/>
      <c r="V107" s="36"/>
      <c r="W107" s="36"/>
      <c r="X107" s="35"/>
      <c r="Y107" s="35"/>
      <c r="Z107" s="30"/>
      <c r="AA107" s="30"/>
      <c r="AB107" s="65" t="str">
        <f ca="1" t="shared" si="21"/>
        <v/>
      </c>
      <c r="AC107" s="35"/>
      <c r="AD107" s="66" t="str">
        <f t="shared" si="22"/>
        <v/>
      </c>
      <c r="AE107" s="67" t="str">
        <f t="shared" si="23"/>
        <v/>
      </c>
      <c r="AF107" s="66" t="str">
        <f t="shared" si="24"/>
        <v/>
      </c>
    </row>
    <row r="108" ht="60" customHeight="1" spans="1:32">
      <c r="A108" s="30"/>
      <c r="B108" s="31" t="str">
        <f t="shared" si="25"/>
        <v/>
      </c>
      <c r="C108" s="32" t="str">
        <f t="shared" si="26"/>
        <v/>
      </c>
      <c r="D108" s="31" t="str">
        <f t="shared" si="27"/>
        <v/>
      </c>
      <c r="E108" s="33"/>
      <c r="F108" s="34"/>
      <c r="G108" s="34"/>
      <c r="H108" s="35"/>
      <c r="I108" s="35"/>
      <c r="J108" s="35"/>
      <c r="K108" s="35"/>
      <c r="L108" s="36"/>
      <c r="M108" s="35"/>
      <c r="N108" s="35"/>
      <c r="O108" s="38" t="str">
        <f t="shared" si="28"/>
        <v/>
      </c>
      <c r="P108" s="36"/>
      <c r="Q108" s="35"/>
      <c r="R108" s="36"/>
      <c r="S108" s="35"/>
      <c r="T108" s="36"/>
      <c r="U108" s="36"/>
      <c r="V108" s="36"/>
      <c r="W108" s="36"/>
      <c r="X108" s="35"/>
      <c r="Y108" s="35"/>
      <c r="Z108" s="30"/>
      <c r="AA108" s="30"/>
      <c r="AB108" s="65" t="str">
        <f ca="1" t="shared" si="21"/>
        <v/>
      </c>
      <c r="AC108" s="35"/>
      <c r="AD108" s="66" t="str">
        <f t="shared" si="22"/>
        <v/>
      </c>
      <c r="AE108" s="67" t="str">
        <f t="shared" si="23"/>
        <v/>
      </c>
      <c r="AF108" s="66" t="str">
        <f t="shared" si="24"/>
        <v/>
      </c>
    </row>
    <row r="109" ht="60" customHeight="1" spans="1:32">
      <c r="A109" s="30"/>
      <c r="B109" s="31" t="str">
        <f t="shared" si="25"/>
        <v/>
      </c>
      <c r="C109" s="32" t="str">
        <f t="shared" si="26"/>
        <v/>
      </c>
      <c r="D109" s="31" t="str">
        <f t="shared" si="27"/>
        <v/>
      </c>
      <c r="E109" s="33"/>
      <c r="F109" s="34"/>
      <c r="G109" s="34"/>
      <c r="H109" s="35"/>
      <c r="I109" s="35"/>
      <c r="J109" s="35"/>
      <c r="K109" s="35"/>
      <c r="L109" s="36"/>
      <c r="M109" s="35"/>
      <c r="N109" s="35"/>
      <c r="O109" s="38" t="str">
        <f t="shared" si="28"/>
        <v/>
      </c>
      <c r="P109" s="36"/>
      <c r="Q109" s="35"/>
      <c r="R109" s="36"/>
      <c r="S109" s="35"/>
      <c r="T109" s="36"/>
      <c r="U109" s="36"/>
      <c r="V109" s="36"/>
      <c r="W109" s="36"/>
      <c r="X109" s="35"/>
      <c r="Y109" s="35"/>
      <c r="Z109" s="30"/>
      <c r="AA109" s="30"/>
      <c r="AB109" s="65" t="str">
        <f ca="1" t="shared" si="21"/>
        <v/>
      </c>
      <c r="AC109" s="35"/>
      <c r="AD109" s="66" t="str">
        <f t="shared" si="22"/>
        <v/>
      </c>
      <c r="AE109" s="67" t="str">
        <f t="shared" si="23"/>
        <v/>
      </c>
      <c r="AF109" s="66" t="str">
        <f t="shared" si="24"/>
        <v/>
      </c>
    </row>
    <row r="110" ht="60" customHeight="1" spans="1:32">
      <c r="A110" s="30"/>
      <c r="B110" s="31" t="str">
        <f t="shared" si="25"/>
        <v/>
      </c>
      <c r="C110" s="32" t="str">
        <f t="shared" si="26"/>
        <v/>
      </c>
      <c r="D110" s="31" t="str">
        <f t="shared" si="27"/>
        <v/>
      </c>
      <c r="E110" s="33"/>
      <c r="F110" s="34"/>
      <c r="G110" s="34"/>
      <c r="H110" s="35"/>
      <c r="I110" s="35"/>
      <c r="J110" s="35"/>
      <c r="K110" s="35"/>
      <c r="L110" s="36"/>
      <c r="M110" s="35"/>
      <c r="N110" s="35"/>
      <c r="O110" s="38" t="str">
        <f t="shared" si="28"/>
        <v/>
      </c>
      <c r="P110" s="36"/>
      <c r="Q110" s="35"/>
      <c r="R110" s="36"/>
      <c r="S110" s="35"/>
      <c r="T110" s="36"/>
      <c r="U110" s="36"/>
      <c r="V110" s="36"/>
      <c r="W110" s="36"/>
      <c r="X110" s="35"/>
      <c r="Y110" s="35"/>
      <c r="Z110" s="30"/>
      <c r="AA110" s="30"/>
      <c r="AB110" s="65" t="str">
        <f ca="1" t="shared" si="21"/>
        <v/>
      </c>
      <c r="AC110" s="35"/>
      <c r="AD110" s="66" t="str">
        <f t="shared" si="22"/>
        <v/>
      </c>
      <c r="AE110" s="67" t="str">
        <f t="shared" si="23"/>
        <v/>
      </c>
      <c r="AF110" s="66" t="str">
        <f t="shared" si="24"/>
        <v/>
      </c>
    </row>
    <row r="111" ht="60" customHeight="1" spans="1:32">
      <c r="A111" s="30"/>
      <c r="B111" s="31" t="str">
        <f t="shared" si="25"/>
        <v/>
      </c>
      <c r="C111" s="32" t="str">
        <f t="shared" si="26"/>
        <v/>
      </c>
      <c r="D111" s="31" t="str">
        <f t="shared" si="27"/>
        <v/>
      </c>
      <c r="E111" s="33"/>
      <c r="F111" s="34"/>
      <c r="G111" s="34"/>
      <c r="H111" s="35"/>
      <c r="I111" s="35"/>
      <c r="J111" s="35"/>
      <c r="K111" s="35"/>
      <c r="L111" s="36"/>
      <c r="M111" s="35"/>
      <c r="N111" s="35"/>
      <c r="O111" s="38" t="str">
        <f t="shared" si="28"/>
        <v/>
      </c>
      <c r="P111" s="36"/>
      <c r="Q111" s="35"/>
      <c r="R111" s="36"/>
      <c r="S111" s="35"/>
      <c r="T111" s="36"/>
      <c r="U111" s="36"/>
      <c r="V111" s="36"/>
      <c r="W111" s="36"/>
      <c r="X111" s="35"/>
      <c r="Y111" s="35"/>
      <c r="Z111" s="30"/>
      <c r="AA111" s="30"/>
      <c r="AB111" s="65" t="str">
        <f ca="1" t="shared" si="21"/>
        <v/>
      </c>
      <c r="AC111" s="35"/>
      <c r="AD111" s="66" t="str">
        <f t="shared" si="22"/>
        <v/>
      </c>
      <c r="AE111" s="67" t="str">
        <f t="shared" si="23"/>
        <v/>
      </c>
      <c r="AF111" s="66" t="str">
        <f t="shared" si="24"/>
        <v/>
      </c>
    </row>
    <row r="112" ht="60" customHeight="1" spans="1:32">
      <c r="A112" s="30"/>
      <c r="B112" s="31" t="str">
        <f t="shared" si="25"/>
        <v/>
      </c>
      <c r="C112" s="32" t="str">
        <f t="shared" si="26"/>
        <v/>
      </c>
      <c r="D112" s="31" t="str">
        <f t="shared" si="27"/>
        <v/>
      </c>
      <c r="E112" s="33"/>
      <c r="F112" s="34"/>
      <c r="G112" s="34"/>
      <c r="H112" s="35"/>
      <c r="I112" s="35"/>
      <c r="J112" s="35"/>
      <c r="K112" s="35"/>
      <c r="L112" s="36"/>
      <c r="M112" s="35"/>
      <c r="N112" s="35"/>
      <c r="O112" s="38" t="str">
        <f t="shared" si="28"/>
        <v/>
      </c>
      <c r="P112" s="36"/>
      <c r="Q112" s="35"/>
      <c r="R112" s="36"/>
      <c r="S112" s="35"/>
      <c r="T112" s="36"/>
      <c r="U112" s="36"/>
      <c r="V112" s="36"/>
      <c r="W112" s="36"/>
      <c r="X112" s="35"/>
      <c r="Y112" s="35"/>
      <c r="Z112" s="30"/>
      <c r="AA112" s="30"/>
      <c r="AB112" s="65" t="str">
        <f ca="1" t="shared" si="21"/>
        <v/>
      </c>
      <c r="AC112" s="35"/>
      <c r="AD112" s="66" t="str">
        <f t="shared" si="22"/>
        <v/>
      </c>
      <c r="AE112" s="67" t="str">
        <f t="shared" si="23"/>
        <v/>
      </c>
      <c r="AF112" s="66" t="str">
        <f t="shared" si="24"/>
        <v/>
      </c>
    </row>
    <row r="113" ht="60" customHeight="1" spans="1:32">
      <c r="A113" s="30"/>
      <c r="B113" s="31" t="str">
        <f t="shared" si="25"/>
        <v/>
      </c>
      <c r="C113" s="32" t="str">
        <f t="shared" si="26"/>
        <v/>
      </c>
      <c r="D113" s="31" t="str">
        <f t="shared" si="27"/>
        <v/>
      </c>
      <c r="E113" s="33"/>
      <c r="F113" s="34"/>
      <c r="G113" s="34"/>
      <c r="H113" s="35"/>
      <c r="I113" s="35"/>
      <c r="J113" s="35"/>
      <c r="K113" s="35"/>
      <c r="L113" s="36"/>
      <c r="M113" s="35"/>
      <c r="N113" s="35"/>
      <c r="O113" s="38" t="str">
        <f t="shared" si="28"/>
        <v/>
      </c>
      <c r="P113" s="36"/>
      <c r="Q113" s="35"/>
      <c r="R113" s="36"/>
      <c r="S113" s="35"/>
      <c r="T113" s="36"/>
      <c r="U113" s="36"/>
      <c r="V113" s="36"/>
      <c r="W113" s="36"/>
      <c r="X113" s="35"/>
      <c r="Y113" s="35"/>
      <c r="Z113" s="30"/>
      <c r="AA113" s="30"/>
      <c r="AB113" s="65" t="str">
        <f ca="1" t="shared" ref="AB113:AB176" si="29">IF(A113="","",_xlfn.IFS(AND(Z113=0,AA113=0),"未回复",AND(AA113&lt;&gt;0,Z113=0),"报错",AND(Z113&gt;=NOW(),Z113&lt;&gt;0,AA113=0),"正常进行中",AND(AA113&lt;&gt;0,Z113&gt;=AA113),"按时关闭",AND(Z113&lt;&gt;0,Z113&lt;=AA113),"延期关闭",AND(AA113=0,Z113&lt;NOW()),"延期未关闭"))</f>
        <v/>
      </c>
      <c r="AC113" s="35"/>
      <c r="AD113" s="66" t="str">
        <f t="shared" ref="AD113:AD176" si="30">IF(Z113="","",YEAR(Z113))</f>
        <v/>
      </c>
      <c r="AE113" s="67" t="str">
        <f t="shared" ref="AE113:AE176" si="31">IF(Z113="","",TEXT(Z113,"m"))</f>
        <v/>
      </c>
      <c r="AF113" s="66" t="str">
        <f t="shared" ref="AF113:AF176" si="32">IF(Z113="","","W"&amp;WEEKNUM(Z113,2))</f>
        <v/>
      </c>
    </row>
    <row r="114" ht="60" customHeight="1" spans="1:32">
      <c r="A114" s="30"/>
      <c r="B114" s="31" t="str">
        <f t="shared" si="25"/>
        <v/>
      </c>
      <c r="C114" s="32" t="str">
        <f t="shared" si="26"/>
        <v/>
      </c>
      <c r="D114" s="31" t="str">
        <f t="shared" si="27"/>
        <v/>
      </c>
      <c r="E114" s="33"/>
      <c r="F114" s="34"/>
      <c r="G114" s="34"/>
      <c r="H114" s="35"/>
      <c r="I114" s="35"/>
      <c r="J114" s="35"/>
      <c r="K114" s="35"/>
      <c r="L114" s="36"/>
      <c r="M114" s="35"/>
      <c r="N114" s="35"/>
      <c r="O114" s="38" t="str">
        <f t="shared" si="28"/>
        <v/>
      </c>
      <c r="P114" s="36"/>
      <c r="Q114" s="35"/>
      <c r="R114" s="36"/>
      <c r="S114" s="35"/>
      <c r="T114" s="36"/>
      <c r="U114" s="36"/>
      <c r="V114" s="36"/>
      <c r="W114" s="36"/>
      <c r="X114" s="35"/>
      <c r="Y114" s="35"/>
      <c r="Z114" s="30"/>
      <c r="AA114" s="30"/>
      <c r="AB114" s="65" t="str">
        <f ca="1" t="shared" si="29"/>
        <v/>
      </c>
      <c r="AC114" s="35"/>
      <c r="AD114" s="66" t="str">
        <f t="shared" si="30"/>
        <v/>
      </c>
      <c r="AE114" s="67" t="str">
        <f t="shared" si="31"/>
        <v/>
      </c>
      <c r="AF114" s="66" t="str">
        <f t="shared" si="32"/>
        <v/>
      </c>
    </row>
    <row r="115" ht="60" customHeight="1" spans="1:32">
      <c r="A115" s="30"/>
      <c r="B115" s="31" t="str">
        <f t="shared" si="25"/>
        <v/>
      </c>
      <c r="C115" s="32" t="str">
        <f t="shared" si="26"/>
        <v/>
      </c>
      <c r="D115" s="31" t="str">
        <f t="shared" si="27"/>
        <v/>
      </c>
      <c r="E115" s="33"/>
      <c r="F115" s="34"/>
      <c r="G115" s="34"/>
      <c r="H115" s="35"/>
      <c r="I115" s="35"/>
      <c r="J115" s="35"/>
      <c r="K115" s="35"/>
      <c r="L115" s="36"/>
      <c r="M115" s="35"/>
      <c r="N115" s="35"/>
      <c r="O115" s="38" t="str">
        <f t="shared" si="28"/>
        <v/>
      </c>
      <c r="P115" s="36"/>
      <c r="Q115" s="35"/>
      <c r="R115" s="36"/>
      <c r="S115" s="35"/>
      <c r="T115" s="36"/>
      <c r="U115" s="36"/>
      <c r="V115" s="36"/>
      <c r="W115" s="36"/>
      <c r="X115" s="35"/>
      <c r="Y115" s="35"/>
      <c r="Z115" s="30"/>
      <c r="AA115" s="30"/>
      <c r="AB115" s="65" t="str">
        <f ca="1" t="shared" si="29"/>
        <v/>
      </c>
      <c r="AC115" s="35"/>
      <c r="AD115" s="66" t="str">
        <f t="shared" si="30"/>
        <v/>
      </c>
      <c r="AE115" s="67" t="str">
        <f t="shared" si="31"/>
        <v/>
      </c>
      <c r="AF115" s="66" t="str">
        <f t="shared" si="32"/>
        <v/>
      </c>
    </row>
    <row r="116" ht="60" customHeight="1" spans="1:32">
      <c r="A116" s="30"/>
      <c r="B116" s="31" t="str">
        <f t="shared" si="25"/>
        <v/>
      </c>
      <c r="C116" s="32" t="str">
        <f t="shared" si="26"/>
        <v/>
      </c>
      <c r="D116" s="31" t="str">
        <f t="shared" si="27"/>
        <v/>
      </c>
      <c r="E116" s="33"/>
      <c r="F116" s="34"/>
      <c r="G116" s="34"/>
      <c r="H116" s="35"/>
      <c r="I116" s="35"/>
      <c r="J116" s="35"/>
      <c r="K116" s="35"/>
      <c r="L116" s="36"/>
      <c r="M116" s="35"/>
      <c r="N116" s="35"/>
      <c r="O116" s="38" t="str">
        <f t="shared" ref="O116:O147" si="33">IFERROR(N116/M116,"")</f>
        <v/>
      </c>
      <c r="P116" s="36"/>
      <c r="Q116" s="35"/>
      <c r="R116" s="36"/>
      <c r="S116" s="35"/>
      <c r="T116" s="36"/>
      <c r="U116" s="36"/>
      <c r="V116" s="36"/>
      <c r="W116" s="36"/>
      <c r="X116" s="35"/>
      <c r="Y116" s="35"/>
      <c r="Z116" s="30"/>
      <c r="AA116" s="30"/>
      <c r="AB116" s="65" t="str">
        <f ca="1" t="shared" si="29"/>
        <v/>
      </c>
      <c r="AC116" s="35"/>
      <c r="AD116" s="66" t="str">
        <f t="shared" si="30"/>
        <v/>
      </c>
      <c r="AE116" s="67" t="str">
        <f t="shared" si="31"/>
        <v/>
      </c>
      <c r="AF116" s="66" t="str">
        <f t="shared" si="32"/>
        <v/>
      </c>
    </row>
    <row r="117" ht="60" customHeight="1" spans="1:32">
      <c r="A117" s="30"/>
      <c r="B117" s="31" t="str">
        <f t="shared" ref="B117:B180" si="34">IF(A117="","",YEAR(A117))</f>
        <v/>
      </c>
      <c r="C117" s="32" t="str">
        <f t="shared" ref="C117:C180" si="35">IF(A117="","",TEXT(A117,"m"))</f>
        <v/>
      </c>
      <c r="D117" s="31" t="str">
        <f t="shared" ref="D117:D180" si="36">IF(A117="","","W"&amp;WEEKNUM(A117,2))</f>
        <v/>
      </c>
      <c r="E117" s="33"/>
      <c r="F117" s="34"/>
      <c r="G117" s="34"/>
      <c r="H117" s="35"/>
      <c r="I117" s="35"/>
      <c r="J117" s="35"/>
      <c r="K117" s="35"/>
      <c r="L117" s="36"/>
      <c r="M117" s="35"/>
      <c r="N117" s="35"/>
      <c r="O117" s="38" t="str">
        <f t="shared" si="33"/>
        <v/>
      </c>
      <c r="P117" s="36"/>
      <c r="Q117" s="35"/>
      <c r="R117" s="36"/>
      <c r="S117" s="35"/>
      <c r="T117" s="36"/>
      <c r="U117" s="36"/>
      <c r="V117" s="36"/>
      <c r="W117" s="36"/>
      <c r="X117" s="35"/>
      <c r="Y117" s="35"/>
      <c r="Z117" s="30"/>
      <c r="AA117" s="30"/>
      <c r="AB117" s="65" t="str">
        <f ca="1" t="shared" si="29"/>
        <v/>
      </c>
      <c r="AC117" s="35"/>
      <c r="AD117" s="66" t="str">
        <f t="shared" si="30"/>
        <v/>
      </c>
      <c r="AE117" s="67" t="str">
        <f t="shared" si="31"/>
        <v/>
      </c>
      <c r="AF117" s="66" t="str">
        <f t="shared" si="32"/>
        <v/>
      </c>
    </row>
    <row r="118" ht="60" customHeight="1" spans="1:32">
      <c r="A118" s="30"/>
      <c r="B118" s="31" t="str">
        <f t="shared" si="34"/>
        <v/>
      </c>
      <c r="C118" s="32" t="str">
        <f t="shared" si="35"/>
        <v/>
      </c>
      <c r="D118" s="31" t="str">
        <f t="shared" si="36"/>
        <v/>
      </c>
      <c r="E118" s="33"/>
      <c r="F118" s="34"/>
      <c r="G118" s="34"/>
      <c r="H118" s="35"/>
      <c r="I118" s="35"/>
      <c r="J118" s="35"/>
      <c r="K118" s="35"/>
      <c r="L118" s="36"/>
      <c r="M118" s="35"/>
      <c r="N118" s="35"/>
      <c r="O118" s="38" t="str">
        <f t="shared" si="33"/>
        <v/>
      </c>
      <c r="P118" s="36"/>
      <c r="Q118" s="35"/>
      <c r="R118" s="36"/>
      <c r="S118" s="35"/>
      <c r="T118" s="36"/>
      <c r="U118" s="36"/>
      <c r="V118" s="36"/>
      <c r="W118" s="36"/>
      <c r="X118" s="35"/>
      <c r="Y118" s="35"/>
      <c r="Z118" s="30"/>
      <c r="AA118" s="30"/>
      <c r="AB118" s="65" t="str">
        <f ca="1" t="shared" si="29"/>
        <v/>
      </c>
      <c r="AC118" s="35"/>
      <c r="AD118" s="66" t="str">
        <f t="shared" si="30"/>
        <v/>
      </c>
      <c r="AE118" s="67" t="str">
        <f t="shared" si="31"/>
        <v/>
      </c>
      <c r="AF118" s="66" t="str">
        <f t="shared" si="32"/>
        <v/>
      </c>
    </row>
    <row r="119" ht="60" customHeight="1" spans="1:32">
      <c r="A119" s="30"/>
      <c r="B119" s="31" t="str">
        <f t="shared" si="34"/>
        <v/>
      </c>
      <c r="C119" s="32" t="str">
        <f t="shared" si="35"/>
        <v/>
      </c>
      <c r="D119" s="31" t="str">
        <f t="shared" si="36"/>
        <v/>
      </c>
      <c r="E119" s="33"/>
      <c r="F119" s="34"/>
      <c r="G119" s="34"/>
      <c r="H119" s="35"/>
      <c r="I119" s="35"/>
      <c r="J119" s="35"/>
      <c r="K119" s="35"/>
      <c r="L119" s="36"/>
      <c r="M119" s="35"/>
      <c r="N119" s="35"/>
      <c r="O119" s="38" t="str">
        <f t="shared" si="33"/>
        <v/>
      </c>
      <c r="P119" s="36"/>
      <c r="Q119" s="35"/>
      <c r="R119" s="36"/>
      <c r="S119" s="35"/>
      <c r="T119" s="36"/>
      <c r="U119" s="36"/>
      <c r="V119" s="36"/>
      <c r="W119" s="36"/>
      <c r="X119" s="35"/>
      <c r="Y119" s="35"/>
      <c r="Z119" s="30"/>
      <c r="AA119" s="30"/>
      <c r="AB119" s="65" t="str">
        <f ca="1" t="shared" si="29"/>
        <v/>
      </c>
      <c r="AC119" s="35"/>
      <c r="AD119" s="66" t="str">
        <f t="shared" si="30"/>
        <v/>
      </c>
      <c r="AE119" s="67" t="str">
        <f t="shared" si="31"/>
        <v/>
      </c>
      <c r="AF119" s="66" t="str">
        <f t="shared" si="32"/>
        <v/>
      </c>
    </row>
    <row r="120" ht="60" customHeight="1" spans="1:32">
      <c r="A120" s="30"/>
      <c r="B120" s="31" t="str">
        <f t="shared" si="34"/>
        <v/>
      </c>
      <c r="C120" s="32" t="str">
        <f t="shared" si="35"/>
        <v/>
      </c>
      <c r="D120" s="31" t="str">
        <f t="shared" si="36"/>
        <v/>
      </c>
      <c r="E120" s="33"/>
      <c r="F120" s="34"/>
      <c r="G120" s="34"/>
      <c r="H120" s="35"/>
      <c r="I120" s="35"/>
      <c r="J120" s="35"/>
      <c r="K120" s="35"/>
      <c r="L120" s="36"/>
      <c r="M120" s="35"/>
      <c r="N120" s="35"/>
      <c r="O120" s="38" t="str">
        <f t="shared" si="33"/>
        <v/>
      </c>
      <c r="P120" s="36"/>
      <c r="Q120" s="35"/>
      <c r="R120" s="36"/>
      <c r="S120" s="35"/>
      <c r="T120" s="36"/>
      <c r="U120" s="36"/>
      <c r="V120" s="36"/>
      <c r="W120" s="36"/>
      <c r="X120" s="35"/>
      <c r="Y120" s="35"/>
      <c r="Z120" s="30"/>
      <c r="AA120" s="30"/>
      <c r="AB120" s="65" t="str">
        <f ca="1" t="shared" si="29"/>
        <v/>
      </c>
      <c r="AC120" s="35"/>
      <c r="AD120" s="66" t="str">
        <f t="shared" si="30"/>
        <v/>
      </c>
      <c r="AE120" s="67" t="str">
        <f t="shared" si="31"/>
        <v/>
      </c>
      <c r="AF120" s="66" t="str">
        <f t="shared" si="32"/>
        <v/>
      </c>
    </row>
    <row r="121" ht="60" customHeight="1" spans="1:32">
      <c r="A121" s="30"/>
      <c r="B121" s="31" t="str">
        <f t="shared" si="34"/>
        <v/>
      </c>
      <c r="C121" s="32" t="str">
        <f t="shared" si="35"/>
        <v/>
      </c>
      <c r="D121" s="31" t="str">
        <f t="shared" si="36"/>
        <v/>
      </c>
      <c r="E121" s="33"/>
      <c r="F121" s="34"/>
      <c r="G121" s="34"/>
      <c r="H121" s="35"/>
      <c r="I121" s="35"/>
      <c r="J121" s="35"/>
      <c r="K121" s="35"/>
      <c r="L121" s="36"/>
      <c r="M121" s="35"/>
      <c r="N121" s="35"/>
      <c r="O121" s="38" t="str">
        <f t="shared" si="33"/>
        <v/>
      </c>
      <c r="P121" s="36"/>
      <c r="Q121" s="35"/>
      <c r="R121" s="36"/>
      <c r="S121" s="35"/>
      <c r="T121" s="36"/>
      <c r="U121" s="36"/>
      <c r="V121" s="36"/>
      <c r="W121" s="36"/>
      <c r="X121" s="35"/>
      <c r="Y121" s="35"/>
      <c r="Z121" s="30"/>
      <c r="AA121" s="30"/>
      <c r="AB121" s="65" t="str">
        <f ca="1" t="shared" si="29"/>
        <v/>
      </c>
      <c r="AC121" s="35"/>
      <c r="AD121" s="66" t="str">
        <f t="shared" si="30"/>
        <v/>
      </c>
      <c r="AE121" s="67" t="str">
        <f t="shared" si="31"/>
        <v/>
      </c>
      <c r="AF121" s="66" t="str">
        <f t="shared" si="32"/>
        <v/>
      </c>
    </row>
    <row r="122" ht="60" customHeight="1" spans="1:32">
      <c r="A122" s="30"/>
      <c r="B122" s="31" t="str">
        <f t="shared" si="34"/>
        <v/>
      </c>
      <c r="C122" s="32" t="str">
        <f t="shared" si="35"/>
        <v/>
      </c>
      <c r="D122" s="31" t="str">
        <f t="shared" si="36"/>
        <v/>
      </c>
      <c r="E122" s="33"/>
      <c r="F122" s="34"/>
      <c r="G122" s="34"/>
      <c r="H122" s="35"/>
      <c r="I122" s="35"/>
      <c r="J122" s="35"/>
      <c r="K122" s="35"/>
      <c r="L122" s="36"/>
      <c r="M122" s="35"/>
      <c r="N122" s="35"/>
      <c r="O122" s="38" t="str">
        <f t="shared" si="33"/>
        <v/>
      </c>
      <c r="P122" s="36"/>
      <c r="Q122" s="35"/>
      <c r="R122" s="36"/>
      <c r="S122" s="35"/>
      <c r="T122" s="36"/>
      <c r="U122" s="36"/>
      <c r="V122" s="36"/>
      <c r="W122" s="36"/>
      <c r="X122" s="35"/>
      <c r="Y122" s="35"/>
      <c r="Z122" s="30"/>
      <c r="AA122" s="30"/>
      <c r="AB122" s="65" t="str">
        <f ca="1" t="shared" si="29"/>
        <v/>
      </c>
      <c r="AC122" s="35"/>
      <c r="AD122" s="66" t="str">
        <f t="shared" si="30"/>
        <v/>
      </c>
      <c r="AE122" s="67" t="str">
        <f t="shared" si="31"/>
        <v/>
      </c>
      <c r="AF122" s="66" t="str">
        <f t="shared" si="32"/>
        <v/>
      </c>
    </row>
    <row r="123" ht="60" customHeight="1" spans="1:32">
      <c r="A123" s="30"/>
      <c r="B123" s="31" t="str">
        <f t="shared" si="34"/>
        <v/>
      </c>
      <c r="C123" s="32" t="str">
        <f t="shared" si="35"/>
        <v/>
      </c>
      <c r="D123" s="31" t="str">
        <f t="shared" si="36"/>
        <v/>
      </c>
      <c r="E123" s="33"/>
      <c r="F123" s="34"/>
      <c r="G123" s="34"/>
      <c r="H123" s="35"/>
      <c r="I123" s="35"/>
      <c r="J123" s="35"/>
      <c r="K123" s="35"/>
      <c r="L123" s="36"/>
      <c r="M123" s="35"/>
      <c r="N123" s="35"/>
      <c r="O123" s="38" t="str">
        <f t="shared" si="33"/>
        <v/>
      </c>
      <c r="P123" s="36"/>
      <c r="Q123" s="35"/>
      <c r="R123" s="36"/>
      <c r="S123" s="35"/>
      <c r="T123" s="36"/>
      <c r="U123" s="36"/>
      <c r="V123" s="36"/>
      <c r="W123" s="36"/>
      <c r="X123" s="35"/>
      <c r="Y123" s="35"/>
      <c r="Z123" s="30"/>
      <c r="AA123" s="30"/>
      <c r="AB123" s="65" t="str">
        <f ca="1" t="shared" si="29"/>
        <v/>
      </c>
      <c r="AC123" s="35"/>
      <c r="AD123" s="66" t="str">
        <f t="shared" si="30"/>
        <v/>
      </c>
      <c r="AE123" s="67" t="str">
        <f t="shared" si="31"/>
        <v/>
      </c>
      <c r="AF123" s="66" t="str">
        <f t="shared" si="32"/>
        <v/>
      </c>
    </row>
    <row r="124" ht="60" customHeight="1" spans="1:32">
      <c r="A124" s="30"/>
      <c r="B124" s="31" t="str">
        <f t="shared" si="34"/>
        <v/>
      </c>
      <c r="C124" s="32" t="str">
        <f t="shared" si="35"/>
        <v/>
      </c>
      <c r="D124" s="31" t="str">
        <f t="shared" si="36"/>
        <v/>
      </c>
      <c r="E124" s="33"/>
      <c r="F124" s="34"/>
      <c r="G124" s="34"/>
      <c r="H124" s="35"/>
      <c r="I124" s="35"/>
      <c r="J124" s="35"/>
      <c r="K124" s="35"/>
      <c r="L124" s="36"/>
      <c r="M124" s="35"/>
      <c r="N124" s="35"/>
      <c r="O124" s="38" t="str">
        <f t="shared" si="33"/>
        <v/>
      </c>
      <c r="P124" s="36"/>
      <c r="Q124" s="35"/>
      <c r="R124" s="36"/>
      <c r="S124" s="35"/>
      <c r="T124" s="36"/>
      <c r="U124" s="36"/>
      <c r="V124" s="36"/>
      <c r="W124" s="36"/>
      <c r="X124" s="35"/>
      <c r="Y124" s="35"/>
      <c r="Z124" s="30"/>
      <c r="AA124" s="30"/>
      <c r="AB124" s="65" t="str">
        <f ca="1" t="shared" si="29"/>
        <v/>
      </c>
      <c r="AC124" s="35"/>
      <c r="AD124" s="66" t="str">
        <f t="shared" si="30"/>
        <v/>
      </c>
      <c r="AE124" s="67" t="str">
        <f t="shared" si="31"/>
        <v/>
      </c>
      <c r="AF124" s="66" t="str">
        <f t="shared" si="32"/>
        <v/>
      </c>
    </row>
    <row r="125" ht="60" customHeight="1" spans="1:32">
      <c r="A125" s="30"/>
      <c r="B125" s="31" t="str">
        <f t="shared" si="34"/>
        <v/>
      </c>
      <c r="C125" s="32" t="str">
        <f t="shared" si="35"/>
        <v/>
      </c>
      <c r="D125" s="31" t="str">
        <f t="shared" si="36"/>
        <v/>
      </c>
      <c r="E125" s="33"/>
      <c r="F125" s="34"/>
      <c r="G125" s="34"/>
      <c r="H125" s="35"/>
      <c r="I125" s="35"/>
      <c r="J125" s="35"/>
      <c r="K125" s="35"/>
      <c r="L125" s="36"/>
      <c r="M125" s="35"/>
      <c r="N125" s="35"/>
      <c r="O125" s="38" t="str">
        <f t="shared" si="33"/>
        <v/>
      </c>
      <c r="P125" s="36"/>
      <c r="Q125" s="35"/>
      <c r="R125" s="36"/>
      <c r="S125" s="35"/>
      <c r="T125" s="36"/>
      <c r="U125" s="36"/>
      <c r="V125" s="36"/>
      <c r="W125" s="36"/>
      <c r="X125" s="35"/>
      <c r="Y125" s="35"/>
      <c r="Z125" s="30"/>
      <c r="AA125" s="30"/>
      <c r="AB125" s="65" t="str">
        <f ca="1" t="shared" si="29"/>
        <v/>
      </c>
      <c r="AC125" s="35"/>
      <c r="AD125" s="66" t="str">
        <f t="shared" si="30"/>
        <v/>
      </c>
      <c r="AE125" s="67" t="str">
        <f t="shared" si="31"/>
        <v/>
      </c>
      <c r="AF125" s="66" t="str">
        <f t="shared" si="32"/>
        <v/>
      </c>
    </row>
    <row r="126" ht="60" customHeight="1" spans="1:32">
      <c r="A126" s="30"/>
      <c r="B126" s="31" t="str">
        <f t="shared" si="34"/>
        <v/>
      </c>
      <c r="C126" s="32" t="str">
        <f t="shared" si="35"/>
        <v/>
      </c>
      <c r="D126" s="31" t="str">
        <f t="shared" si="36"/>
        <v/>
      </c>
      <c r="E126" s="33"/>
      <c r="F126" s="34"/>
      <c r="G126" s="34"/>
      <c r="H126" s="35"/>
      <c r="I126" s="35"/>
      <c r="J126" s="35"/>
      <c r="K126" s="35"/>
      <c r="L126" s="36"/>
      <c r="M126" s="35"/>
      <c r="N126" s="35"/>
      <c r="O126" s="38" t="str">
        <f t="shared" si="33"/>
        <v/>
      </c>
      <c r="P126" s="36"/>
      <c r="Q126" s="35"/>
      <c r="R126" s="36"/>
      <c r="S126" s="35"/>
      <c r="T126" s="36"/>
      <c r="U126" s="36"/>
      <c r="V126" s="36"/>
      <c r="W126" s="36"/>
      <c r="X126" s="35"/>
      <c r="Y126" s="35"/>
      <c r="Z126" s="30"/>
      <c r="AA126" s="30"/>
      <c r="AB126" s="65" t="str">
        <f ca="1" t="shared" si="29"/>
        <v/>
      </c>
      <c r="AC126" s="35"/>
      <c r="AD126" s="66" t="str">
        <f t="shared" si="30"/>
        <v/>
      </c>
      <c r="AE126" s="67" t="str">
        <f t="shared" si="31"/>
        <v/>
      </c>
      <c r="AF126" s="66" t="str">
        <f t="shared" si="32"/>
        <v/>
      </c>
    </row>
    <row r="127" ht="60" customHeight="1" spans="1:32">
      <c r="A127" s="30"/>
      <c r="B127" s="31" t="str">
        <f t="shared" si="34"/>
        <v/>
      </c>
      <c r="C127" s="32" t="str">
        <f t="shared" si="35"/>
        <v/>
      </c>
      <c r="D127" s="31" t="str">
        <f t="shared" si="36"/>
        <v/>
      </c>
      <c r="E127" s="33"/>
      <c r="F127" s="34"/>
      <c r="G127" s="34"/>
      <c r="H127" s="35"/>
      <c r="I127" s="35"/>
      <c r="J127" s="35"/>
      <c r="K127" s="35"/>
      <c r="L127" s="36"/>
      <c r="M127" s="35"/>
      <c r="N127" s="35"/>
      <c r="O127" s="38" t="str">
        <f t="shared" si="33"/>
        <v/>
      </c>
      <c r="P127" s="36"/>
      <c r="Q127" s="35"/>
      <c r="R127" s="36"/>
      <c r="S127" s="35"/>
      <c r="T127" s="36"/>
      <c r="U127" s="36"/>
      <c r="V127" s="36"/>
      <c r="W127" s="36"/>
      <c r="X127" s="35"/>
      <c r="Y127" s="35"/>
      <c r="Z127" s="30"/>
      <c r="AA127" s="30"/>
      <c r="AB127" s="65" t="str">
        <f ca="1" t="shared" si="29"/>
        <v/>
      </c>
      <c r="AC127" s="35"/>
      <c r="AD127" s="66" t="str">
        <f t="shared" si="30"/>
        <v/>
      </c>
      <c r="AE127" s="67" t="str">
        <f t="shared" si="31"/>
        <v/>
      </c>
      <c r="AF127" s="66" t="str">
        <f t="shared" si="32"/>
        <v/>
      </c>
    </row>
    <row r="128" ht="60" customHeight="1" spans="1:32">
      <c r="A128" s="30"/>
      <c r="B128" s="31" t="str">
        <f t="shared" si="34"/>
        <v/>
      </c>
      <c r="C128" s="32" t="str">
        <f t="shared" si="35"/>
        <v/>
      </c>
      <c r="D128" s="31" t="str">
        <f t="shared" si="36"/>
        <v/>
      </c>
      <c r="E128" s="33"/>
      <c r="F128" s="34"/>
      <c r="G128" s="34"/>
      <c r="H128" s="35"/>
      <c r="I128" s="35"/>
      <c r="J128" s="35"/>
      <c r="K128" s="35"/>
      <c r="L128" s="36"/>
      <c r="M128" s="35"/>
      <c r="N128" s="35"/>
      <c r="O128" s="38" t="str">
        <f t="shared" si="33"/>
        <v/>
      </c>
      <c r="P128" s="36"/>
      <c r="Q128" s="35"/>
      <c r="R128" s="36"/>
      <c r="S128" s="35"/>
      <c r="T128" s="36"/>
      <c r="U128" s="36"/>
      <c r="V128" s="36"/>
      <c r="W128" s="36"/>
      <c r="X128" s="35"/>
      <c r="Y128" s="35"/>
      <c r="Z128" s="30"/>
      <c r="AA128" s="30"/>
      <c r="AB128" s="65" t="str">
        <f ca="1" t="shared" si="29"/>
        <v/>
      </c>
      <c r="AC128" s="35"/>
      <c r="AD128" s="66" t="str">
        <f t="shared" si="30"/>
        <v/>
      </c>
      <c r="AE128" s="67" t="str">
        <f t="shared" si="31"/>
        <v/>
      </c>
      <c r="AF128" s="66" t="str">
        <f t="shared" si="32"/>
        <v/>
      </c>
    </row>
    <row r="129" ht="60" customHeight="1" spans="1:32">
      <c r="A129" s="30"/>
      <c r="B129" s="31" t="str">
        <f t="shared" si="34"/>
        <v/>
      </c>
      <c r="C129" s="32" t="str">
        <f t="shared" si="35"/>
        <v/>
      </c>
      <c r="D129" s="31" t="str">
        <f t="shared" si="36"/>
        <v/>
      </c>
      <c r="E129" s="33"/>
      <c r="F129" s="34"/>
      <c r="G129" s="34"/>
      <c r="H129" s="35"/>
      <c r="I129" s="35"/>
      <c r="J129" s="35"/>
      <c r="K129" s="35"/>
      <c r="L129" s="36"/>
      <c r="M129" s="35"/>
      <c r="N129" s="35"/>
      <c r="O129" s="38" t="str">
        <f t="shared" si="33"/>
        <v/>
      </c>
      <c r="P129" s="36"/>
      <c r="Q129" s="35"/>
      <c r="R129" s="36"/>
      <c r="S129" s="35"/>
      <c r="T129" s="36"/>
      <c r="U129" s="36"/>
      <c r="V129" s="36"/>
      <c r="W129" s="36"/>
      <c r="X129" s="35"/>
      <c r="Y129" s="35"/>
      <c r="Z129" s="30"/>
      <c r="AA129" s="30"/>
      <c r="AB129" s="65" t="str">
        <f ca="1" t="shared" si="29"/>
        <v/>
      </c>
      <c r="AC129" s="35"/>
      <c r="AD129" s="66" t="str">
        <f t="shared" si="30"/>
        <v/>
      </c>
      <c r="AE129" s="67" t="str">
        <f t="shared" si="31"/>
        <v/>
      </c>
      <c r="AF129" s="66" t="str">
        <f t="shared" si="32"/>
        <v/>
      </c>
    </row>
    <row r="130" ht="60" customHeight="1" spans="1:32">
      <c r="A130" s="30"/>
      <c r="B130" s="31" t="str">
        <f t="shared" si="34"/>
        <v/>
      </c>
      <c r="C130" s="32" t="str">
        <f t="shared" si="35"/>
        <v/>
      </c>
      <c r="D130" s="31" t="str">
        <f t="shared" si="36"/>
        <v/>
      </c>
      <c r="E130" s="33"/>
      <c r="F130" s="34"/>
      <c r="G130" s="34"/>
      <c r="H130" s="35"/>
      <c r="I130" s="35"/>
      <c r="J130" s="35"/>
      <c r="K130" s="35"/>
      <c r="L130" s="36"/>
      <c r="M130" s="35"/>
      <c r="N130" s="35"/>
      <c r="O130" s="38" t="str">
        <f t="shared" si="33"/>
        <v/>
      </c>
      <c r="P130" s="36"/>
      <c r="Q130" s="35"/>
      <c r="R130" s="36"/>
      <c r="S130" s="35"/>
      <c r="T130" s="36"/>
      <c r="U130" s="36"/>
      <c r="V130" s="36"/>
      <c r="W130" s="36"/>
      <c r="X130" s="35"/>
      <c r="Y130" s="35"/>
      <c r="Z130" s="30"/>
      <c r="AA130" s="30"/>
      <c r="AB130" s="65" t="str">
        <f ca="1" t="shared" si="29"/>
        <v/>
      </c>
      <c r="AC130" s="35"/>
      <c r="AD130" s="66" t="str">
        <f t="shared" si="30"/>
        <v/>
      </c>
      <c r="AE130" s="67" t="str">
        <f t="shared" si="31"/>
        <v/>
      </c>
      <c r="AF130" s="66" t="str">
        <f t="shared" si="32"/>
        <v/>
      </c>
    </row>
    <row r="131" ht="60" customHeight="1" spans="1:32">
      <c r="A131" s="30"/>
      <c r="B131" s="31" t="str">
        <f t="shared" si="34"/>
        <v/>
      </c>
      <c r="C131" s="32" t="str">
        <f t="shared" si="35"/>
        <v/>
      </c>
      <c r="D131" s="31" t="str">
        <f t="shared" si="36"/>
        <v/>
      </c>
      <c r="E131" s="33"/>
      <c r="F131" s="34"/>
      <c r="G131" s="34"/>
      <c r="H131" s="35"/>
      <c r="I131" s="35"/>
      <c r="J131" s="35"/>
      <c r="K131" s="35"/>
      <c r="L131" s="36"/>
      <c r="M131" s="35"/>
      <c r="N131" s="35"/>
      <c r="O131" s="38" t="str">
        <f t="shared" si="33"/>
        <v/>
      </c>
      <c r="P131" s="36"/>
      <c r="Q131" s="35"/>
      <c r="R131" s="36"/>
      <c r="S131" s="35"/>
      <c r="T131" s="36"/>
      <c r="U131" s="36"/>
      <c r="V131" s="36"/>
      <c r="W131" s="36"/>
      <c r="X131" s="35"/>
      <c r="Y131" s="35"/>
      <c r="Z131" s="30"/>
      <c r="AA131" s="30"/>
      <c r="AB131" s="65" t="str">
        <f ca="1" t="shared" si="29"/>
        <v/>
      </c>
      <c r="AC131" s="35"/>
      <c r="AD131" s="66" t="str">
        <f t="shared" si="30"/>
        <v/>
      </c>
      <c r="AE131" s="67" t="str">
        <f t="shared" si="31"/>
        <v/>
      </c>
      <c r="AF131" s="66" t="str">
        <f t="shared" si="32"/>
        <v/>
      </c>
    </row>
    <row r="132" ht="60" customHeight="1" spans="1:32">
      <c r="A132" s="30"/>
      <c r="B132" s="31" t="str">
        <f t="shared" si="34"/>
        <v/>
      </c>
      <c r="C132" s="32" t="str">
        <f t="shared" si="35"/>
        <v/>
      </c>
      <c r="D132" s="31" t="str">
        <f t="shared" si="36"/>
        <v/>
      </c>
      <c r="E132" s="33"/>
      <c r="F132" s="34"/>
      <c r="G132" s="34"/>
      <c r="H132" s="35"/>
      <c r="I132" s="35"/>
      <c r="J132" s="35"/>
      <c r="K132" s="35"/>
      <c r="L132" s="36"/>
      <c r="M132" s="35"/>
      <c r="N132" s="35"/>
      <c r="O132" s="38" t="str">
        <f t="shared" si="33"/>
        <v/>
      </c>
      <c r="P132" s="36"/>
      <c r="Q132" s="35"/>
      <c r="R132" s="36"/>
      <c r="S132" s="35"/>
      <c r="T132" s="36"/>
      <c r="U132" s="36"/>
      <c r="V132" s="36"/>
      <c r="W132" s="36"/>
      <c r="X132" s="35"/>
      <c r="Y132" s="35"/>
      <c r="Z132" s="30"/>
      <c r="AA132" s="30"/>
      <c r="AB132" s="65" t="str">
        <f ca="1" t="shared" si="29"/>
        <v/>
      </c>
      <c r="AC132" s="35"/>
      <c r="AD132" s="66" t="str">
        <f t="shared" si="30"/>
        <v/>
      </c>
      <c r="AE132" s="67" t="str">
        <f t="shared" si="31"/>
        <v/>
      </c>
      <c r="AF132" s="66" t="str">
        <f t="shared" si="32"/>
        <v/>
      </c>
    </row>
    <row r="133" ht="60" customHeight="1" spans="1:32">
      <c r="A133" s="30"/>
      <c r="B133" s="31" t="str">
        <f t="shared" si="34"/>
        <v/>
      </c>
      <c r="C133" s="32" t="str">
        <f t="shared" si="35"/>
        <v/>
      </c>
      <c r="D133" s="31" t="str">
        <f t="shared" si="36"/>
        <v/>
      </c>
      <c r="E133" s="33"/>
      <c r="F133" s="34"/>
      <c r="G133" s="34"/>
      <c r="H133" s="35"/>
      <c r="I133" s="35"/>
      <c r="J133" s="35"/>
      <c r="K133" s="35"/>
      <c r="L133" s="36"/>
      <c r="M133" s="35"/>
      <c r="N133" s="35"/>
      <c r="O133" s="38" t="str">
        <f t="shared" si="33"/>
        <v/>
      </c>
      <c r="P133" s="36"/>
      <c r="Q133" s="35"/>
      <c r="R133" s="36"/>
      <c r="S133" s="35"/>
      <c r="T133" s="36"/>
      <c r="U133" s="36"/>
      <c r="V133" s="36"/>
      <c r="W133" s="36"/>
      <c r="X133" s="35"/>
      <c r="Y133" s="35"/>
      <c r="Z133" s="30"/>
      <c r="AA133" s="30"/>
      <c r="AB133" s="65" t="str">
        <f ca="1" t="shared" si="29"/>
        <v/>
      </c>
      <c r="AC133" s="35"/>
      <c r="AD133" s="66" t="str">
        <f t="shared" si="30"/>
        <v/>
      </c>
      <c r="AE133" s="67" t="str">
        <f t="shared" si="31"/>
        <v/>
      </c>
      <c r="AF133" s="66" t="str">
        <f t="shared" si="32"/>
        <v/>
      </c>
    </row>
    <row r="134" ht="60" customHeight="1" spans="1:32">
      <c r="A134" s="30"/>
      <c r="B134" s="31" t="str">
        <f t="shared" si="34"/>
        <v/>
      </c>
      <c r="C134" s="32" t="str">
        <f t="shared" si="35"/>
        <v/>
      </c>
      <c r="D134" s="31" t="str">
        <f t="shared" si="36"/>
        <v/>
      </c>
      <c r="E134" s="33"/>
      <c r="F134" s="34"/>
      <c r="G134" s="34"/>
      <c r="H134" s="35"/>
      <c r="I134" s="35"/>
      <c r="J134" s="35"/>
      <c r="K134" s="35"/>
      <c r="L134" s="36"/>
      <c r="M134" s="35"/>
      <c r="N134" s="35"/>
      <c r="O134" s="38" t="str">
        <f t="shared" si="33"/>
        <v/>
      </c>
      <c r="P134" s="36"/>
      <c r="Q134" s="35"/>
      <c r="R134" s="36"/>
      <c r="S134" s="35"/>
      <c r="T134" s="36"/>
      <c r="U134" s="36"/>
      <c r="V134" s="36"/>
      <c r="W134" s="36"/>
      <c r="X134" s="35"/>
      <c r="Y134" s="35"/>
      <c r="Z134" s="30"/>
      <c r="AA134" s="30"/>
      <c r="AB134" s="65" t="str">
        <f ca="1" t="shared" si="29"/>
        <v/>
      </c>
      <c r="AC134" s="35"/>
      <c r="AD134" s="66" t="str">
        <f t="shared" si="30"/>
        <v/>
      </c>
      <c r="AE134" s="67" t="str">
        <f t="shared" si="31"/>
        <v/>
      </c>
      <c r="AF134" s="66" t="str">
        <f t="shared" si="32"/>
        <v/>
      </c>
    </row>
    <row r="135" ht="60" customHeight="1" spans="1:32">
      <c r="A135" s="30"/>
      <c r="B135" s="31" t="str">
        <f t="shared" si="34"/>
        <v/>
      </c>
      <c r="C135" s="32" t="str">
        <f t="shared" si="35"/>
        <v/>
      </c>
      <c r="D135" s="31" t="str">
        <f t="shared" si="36"/>
        <v/>
      </c>
      <c r="E135" s="33"/>
      <c r="F135" s="34"/>
      <c r="G135" s="34"/>
      <c r="H135" s="35"/>
      <c r="I135" s="35"/>
      <c r="J135" s="35"/>
      <c r="K135" s="35"/>
      <c r="L135" s="36"/>
      <c r="M135" s="35"/>
      <c r="N135" s="35"/>
      <c r="O135" s="38" t="str">
        <f t="shared" si="33"/>
        <v/>
      </c>
      <c r="P135" s="36"/>
      <c r="Q135" s="35"/>
      <c r="R135" s="36"/>
      <c r="S135" s="35"/>
      <c r="T135" s="36"/>
      <c r="U135" s="36"/>
      <c r="V135" s="36"/>
      <c r="W135" s="36"/>
      <c r="X135" s="35"/>
      <c r="Y135" s="35"/>
      <c r="Z135" s="30"/>
      <c r="AA135" s="30"/>
      <c r="AB135" s="65" t="str">
        <f ca="1" t="shared" si="29"/>
        <v/>
      </c>
      <c r="AC135" s="35"/>
      <c r="AD135" s="66" t="str">
        <f t="shared" si="30"/>
        <v/>
      </c>
      <c r="AE135" s="67" t="str">
        <f t="shared" si="31"/>
        <v/>
      </c>
      <c r="AF135" s="66" t="str">
        <f t="shared" si="32"/>
        <v/>
      </c>
    </row>
    <row r="136" ht="60" customHeight="1" spans="1:32">
      <c r="A136" s="30"/>
      <c r="B136" s="31" t="str">
        <f t="shared" si="34"/>
        <v/>
      </c>
      <c r="C136" s="32" t="str">
        <f t="shared" si="35"/>
        <v/>
      </c>
      <c r="D136" s="31" t="str">
        <f t="shared" si="36"/>
        <v/>
      </c>
      <c r="E136" s="33"/>
      <c r="F136" s="34"/>
      <c r="G136" s="34"/>
      <c r="H136" s="35"/>
      <c r="I136" s="35"/>
      <c r="J136" s="35"/>
      <c r="K136" s="35"/>
      <c r="L136" s="36"/>
      <c r="M136" s="35"/>
      <c r="N136" s="35"/>
      <c r="O136" s="38" t="str">
        <f t="shared" si="33"/>
        <v/>
      </c>
      <c r="P136" s="36"/>
      <c r="Q136" s="35"/>
      <c r="R136" s="36"/>
      <c r="S136" s="35"/>
      <c r="T136" s="36"/>
      <c r="U136" s="36"/>
      <c r="V136" s="36"/>
      <c r="W136" s="36"/>
      <c r="X136" s="35"/>
      <c r="Y136" s="35"/>
      <c r="Z136" s="30"/>
      <c r="AA136" s="30"/>
      <c r="AB136" s="65" t="str">
        <f ca="1" t="shared" si="29"/>
        <v/>
      </c>
      <c r="AC136" s="35"/>
      <c r="AD136" s="66" t="str">
        <f t="shared" si="30"/>
        <v/>
      </c>
      <c r="AE136" s="67" t="str">
        <f t="shared" si="31"/>
        <v/>
      </c>
      <c r="AF136" s="66" t="str">
        <f t="shared" si="32"/>
        <v/>
      </c>
    </row>
    <row r="137" ht="60" customHeight="1" spans="1:32">
      <c r="A137" s="30"/>
      <c r="B137" s="31" t="str">
        <f t="shared" si="34"/>
        <v/>
      </c>
      <c r="C137" s="32" t="str">
        <f t="shared" si="35"/>
        <v/>
      </c>
      <c r="D137" s="31" t="str">
        <f t="shared" si="36"/>
        <v/>
      </c>
      <c r="E137" s="33"/>
      <c r="F137" s="34"/>
      <c r="G137" s="34"/>
      <c r="H137" s="35"/>
      <c r="I137" s="35"/>
      <c r="J137" s="35"/>
      <c r="K137" s="35"/>
      <c r="L137" s="36"/>
      <c r="M137" s="35"/>
      <c r="N137" s="35"/>
      <c r="O137" s="38" t="str">
        <f t="shared" si="33"/>
        <v/>
      </c>
      <c r="P137" s="36"/>
      <c r="Q137" s="35"/>
      <c r="R137" s="36"/>
      <c r="S137" s="35"/>
      <c r="T137" s="36"/>
      <c r="U137" s="36"/>
      <c r="V137" s="36"/>
      <c r="W137" s="36"/>
      <c r="X137" s="35"/>
      <c r="Y137" s="35"/>
      <c r="Z137" s="30"/>
      <c r="AA137" s="30"/>
      <c r="AB137" s="65" t="str">
        <f ca="1" t="shared" si="29"/>
        <v/>
      </c>
      <c r="AC137" s="35"/>
      <c r="AD137" s="66" t="str">
        <f t="shared" si="30"/>
        <v/>
      </c>
      <c r="AE137" s="67" t="str">
        <f t="shared" si="31"/>
        <v/>
      </c>
      <c r="AF137" s="66" t="str">
        <f t="shared" si="32"/>
        <v/>
      </c>
    </row>
    <row r="138" ht="60" customHeight="1" spans="1:32">
      <c r="A138" s="30"/>
      <c r="B138" s="31" t="str">
        <f t="shared" si="34"/>
        <v/>
      </c>
      <c r="C138" s="32" t="str">
        <f t="shared" si="35"/>
        <v/>
      </c>
      <c r="D138" s="31" t="str">
        <f t="shared" si="36"/>
        <v/>
      </c>
      <c r="E138" s="33"/>
      <c r="F138" s="34"/>
      <c r="G138" s="34"/>
      <c r="H138" s="35"/>
      <c r="I138" s="35"/>
      <c r="J138" s="35"/>
      <c r="K138" s="35"/>
      <c r="L138" s="36"/>
      <c r="M138" s="35"/>
      <c r="N138" s="35"/>
      <c r="O138" s="38" t="str">
        <f t="shared" si="33"/>
        <v/>
      </c>
      <c r="P138" s="36"/>
      <c r="Q138" s="35"/>
      <c r="R138" s="36"/>
      <c r="S138" s="35"/>
      <c r="T138" s="36"/>
      <c r="U138" s="36"/>
      <c r="V138" s="36"/>
      <c r="W138" s="36"/>
      <c r="X138" s="35"/>
      <c r="Y138" s="35"/>
      <c r="Z138" s="30"/>
      <c r="AA138" s="30"/>
      <c r="AB138" s="65" t="str">
        <f ca="1" t="shared" si="29"/>
        <v/>
      </c>
      <c r="AC138" s="35"/>
      <c r="AD138" s="66" t="str">
        <f t="shared" si="30"/>
        <v/>
      </c>
      <c r="AE138" s="67" t="str">
        <f t="shared" si="31"/>
        <v/>
      </c>
      <c r="AF138" s="66" t="str">
        <f t="shared" si="32"/>
        <v/>
      </c>
    </row>
    <row r="139" ht="60" customHeight="1" spans="1:32">
      <c r="A139" s="30"/>
      <c r="B139" s="31" t="str">
        <f t="shared" si="34"/>
        <v/>
      </c>
      <c r="C139" s="32" t="str">
        <f t="shared" si="35"/>
        <v/>
      </c>
      <c r="D139" s="31" t="str">
        <f t="shared" si="36"/>
        <v/>
      </c>
      <c r="E139" s="33"/>
      <c r="F139" s="34"/>
      <c r="G139" s="34"/>
      <c r="H139" s="35"/>
      <c r="I139" s="35"/>
      <c r="J139" s="35"/>
      <c r="K139" s="35"/>
      <c r="L139" s="36"/>
      <c r="M139" s="35"/>
      <c r="N139" s="35"/>
      <c r="O139" s="38" t="str">
        <f t="shared" si="33"/>
        <v/>
      </c>
      <c r="P139" s="36"/>
      <c r="Q139" s="35"/>
      <c r="R139" s="36"/>
      <c r="S139" s="35"/>
      <c r="T139" s="36"/>
      <c r="U139" s="36"/>
      <c r="V139" s="36"/>
      <c r="W139" s="36"/>
      <c r="X139" s="35"/>
      <c r="Y139" s="35"/>
      <c r="Z139" s="30"/>
      <c r="AA139" s="30"/>
      <c r="AB139" s="65" t="str">
        <f ca="1" t="shared" si="29"/>
        <v/>
      </c>
      <c r="AC139" s="35"/>
      <c r="AD139" s="66" t="str">
        <f t="shared" si="30"/>
        <v/>
      </c>
      <c r="AE139" s="67" t="str">
        <f t="shared" si="31"/>
        <v/>
      </c>
      <c r="AF139" s="66" t="str">
        <f t="shared" si="32"/>
        <v/>
      </c>
    </row>
    <row r="140" ht="60" customHeight="1" spans="1:32">
      <c r="A140" s="30"/>
      <c r="B140" s="31" t="str">
        <f t="shared" si="34"/>
        <v/>
      </c>
      <c r="C140" s="32" t="str">
        <f t="shared" si="35"/>
        <v/>
      </c>
      <c r="D140" s="31" t="str">
        <f t="shared" si="36"/>
        <v/>
      </c>
      <c r="E140" s="33"/>
      <c r="F140" s="34"/>
      <c r="G140" s="34"/>
      <c r="H140" s="35"/>
      <c r="I140" s="35"/>
      <c r="J140" s="35"/>
      <c r="K140" s="35"/>
      <c r="L140" s="36"/>
      <c r="M140" s="35"/>
      <c r="N140" s="35"/>
      <c r="O140" s="38" t="str">
        <f t="shared" si="33"/>
        <v/>
      </c>
      <c r="P140" s="36"/>
      <c r="Q140" s="35"/>
      <c r="R140" s="36"/>
      <c r="S140" s="35"/>
      <c r="T140" s="36"/>
      <c r="U140" s="36"/>
      <c r="V140" s="36"/>
      <c r="W140" s="36"/>
      <c r="X140" s="35"/>
      <c r="Y140" s="35"/>
      <c r="Z140" s="30"/>
      <c r="AA140" s="30"/>
      <c r="AB140" s="65" t="str">
        <f ca="1" t="shared" si="29"/>
        <v/>
      </c>
      <c r="AC140" s="35"/>
      <c r="AD140" s="66" t="str">
        <f t="shared" si="30"/>
        <v/>
      </c>
      <c r="AE140" s="67" t="str">
        <f t="shared" si="31"/>
        <v/>
      </c>
      <c r="AF140" s="66" t="str">
        <f t="shared" si="32"/>
        <v/>
      </c>
    </row>
    <row r="141" ht="60" customHeight="1" spans="1:32">
      <c r="A141" s="30"/>
      <c r="B141" s="31" t="str">
        <f t="shared" si="34"/>
        <v/>
      </c>
      <c r="C141" s="32" t="str">
        <f t="shared" si="35"/>
        <v/>
      </c>
      <c r="D141" s="31" t="str">
        <f t="shared" si="36"/>
        <v/>
      </c>
      <c r="E141" s="33"/>
      <c r="F141" s="34"/>
      <c r="G141" s="34"/>
      <c r="H141" s="35"/>
      <c r="I141" s="35"/>
      <c r="J141" s="35"/>
      <c r="K141" s="35"/>
      <c r="L141" s="36"/>
      <c r="M141" s="35"/>
      <c r="N141" s="35"/>
      <c r="O141" s="38" t="str">
        <f t="shared" si="33"/>
        <v/>
      </c>
      <c r="P141" s="36"/>
      <c r="Q141" s="35"/>
      <c r="R141" s="36"/>
      <c r="S141" s="35"/>
      <c r="T141" s="36"/>
      <c r="U141" s="36"/>
      <c r="V141" s="36"/>
      <c r="W141" s="36"/>
      <c r="X141" s="35"/>
      <c r="Y141" s="35"/>
      <c r="Z141" s="30"/>
      <c r="AA141" s="30"/>
      <c r="AB141" s="65" t="str">
        <f ca="1" t="shared" si="29"/>
        <v/>
      </c>
      <c r="AC141" s="35"/>
      <c r="AD141" s="66" t="str">
        <f t="shared" si="30"/>
        <v/>
      </c>
      <c r="AE141" s="67" t="str">
        <f t="shared" si="31"/>
        <v/>
      </c>
      <c r="AF141" s="66" t="str">
        <f t="shared" si="32"/>
        <v/>
      </c>
    </row>
    <row r="142" ht="60" customHeight="1" spans="1:32">
      <c r="A142" s="30"/>
      <c r="B142" s="31" t="str">
        <f t="shared" si="34"/>
        <v/>
      </c>
      <c r="C142" s="32" t="str">
        <f t="shared" si="35"/>
        <v/>
      </c>
      <c r="D142" s="31" t="str">
        <f t="shared" si="36"/>
        <v/>
      </c>
      <c r="E142" s="33"/>
      <c r="F142" s="34"/>
      <c r="G142" s="34"/>
      <c r="H142" s="35"/>
      <c r="I142" s="35"/>
      <c r="J142" s="35"/>
      <c r="K142" s="35"/>
      <c r="L142" s="36"/>
      <c r="M142" s="35"/>
      <c r="N142" s="35"/>
      <c r="O142" s="38" t="str">
        <f t="shared" si="33"/>
        <v/>
      </c>
      <c r="P142" s="36"/>
      <c r="Q142" s="35"/>
      <c r="R142" s="36"/>
      <c r="S142" s="35"/>
      <c r="T142" s="36"/>
      <c r="U142" s="36"/>
      <c r="V142" s="36"/>
      <c r="W142" s="36"/>
      <c r="X142" s="35"/>
      <c r="Y142" s="35"/>
      <c r="Z142" s="30"/>
      <c r="AA142" s="30"/>
      <c r="AB142" s="65" t="str">
        <f ca="1" t="shared" si="29"/>
        <v/>
      </c>
      <c r="AC142" s="35"/>
      <c r="AD142" s="66" t="str">
        <f t="shared" si="30"/>
        <v/>
      </c>
      <c r="AE142" s="67" t="str">
        <f t="shared" si="31"/>
        <v/>
      </c>
      <c r="AF142" s="66" t="str">
        <f t="shared" si="32"/>
        <v/>
      </c>
    </row>
    <row r="143" ht="60" customHeight="1" spans="1:32">
      <c r="A143" s="30"/>
      <c r="B143" s="31" t="str">
        <f t="shared" si="34"/>
        <v/>
      </c>
      <c r="C143" s="32" t="str">
        <f t="shared" si="35"/>
        <v/>
      </c>
      <c r="D143" s="31" t="str">
        <f t="shared" si="36"/>
        <v/>
      </c>
      <c r="E143" s="33"/>
      <c r="F143" s="34"/>
      <c r="G143" s="34"/>
      <c r="H143" s="35"/>
      <c r="I143" s="35"/>
      <c r="J143" s="35"/>
      <c r="K143" s="35"/>
      <c r="L143" s="36"/>
      <c r="M143" s="35"/>
      <c r="N143" s="35"/>
      <c r="O143" s="38" t="str">
        <f t="shared" si="33"/>
        <v/>
      </c>
      <c r="P143" s="36"/>
      <c r="Q143" s="35"/>
      <c r="R143" s="36"/>
      <c r="S143" s="35"/>
      <c r="T143" s="36"/>
      <c r="U143" s="36"/>
      <c r="V143" s="36"/>
      <c r="W143" s="36"/>
      <c r="X143" s="35"/>
      <c r="Y143" s="35"/>
      <c r="Z143" s="30"/>
      <c r="AA143" s="30"/>
      <c r="AB143" s="65" t="str">
        <f ca="1" t="shared" si="29"/>
        <v/>
      </c>
      <c r="AC143" s="35"/>
      <c r="AD143" s="66" t="str">
        <f t="shared" si="30"/>
        <v/>
      </c>
      <c r="AE143" s="67" t="str">
        <f t="shared" si="31"/>
        <v/>
      </c>
      <c r="AF143" s="66" t="str">
        <f t="shared" si="32"/>
        <v/>
      </c>
    </row>
    <row r="144" ht="60" customHeight="1" spans="1:32">
      <c r="A144" s="30"/>
      <c r="B144" s="31" t="str">
        <f t="shared" si="34"/>
        <v/>
      </c>
      <c r="C144" s="32" t="str">
        <f t="shared" si="35"/>
        <v/>
      </c>
      <c r="D144" s="31" t="str">
        <f t="shared" si="36"/>
        <v/>
      </c>
      <c r="E144" s="33"/>
      <c r="F144" s="34"/>
      <c r="G144" s="34"/>
      <c r="H144" s="35"/>
      <c r="I144" s="35"/>
      <c r="J144" s="35"/>
      <c r="K144" s="35"/>
      <c r="L144" s="36"/>
      <c r="M144" s="35"/>
      <c r="N144" s="35"/>
      <c r="O144" s="38" t="str">
        <f t="shared" si="33"/>
        <v/>
      </c>
      <c r="P144" s="36"/>
      <c r="Q144" s="35"/>
      <c r="R144" s="36"/>
      <c r="S144" s="35"/>
      <c r="T144" s="36"/>
      <c r="U144" s="36"/>
      <c r="V144" s="36"/>
      <c r="W144" s="36"/>
      <c r="X144" s="35"/>
      <c r="Y144" s="35"/>
      <c r="Z144" s="30"/>
      <c r="AA144" s="30"/>
      <c r="AB144" s="65" t="str">
        <f ca="1" t="shared" si="29"/>
        <v/>
      </c>
      <c r="AC144" s="35"/>
      <c r="AD144" s="66" t="str">
        <f t="shared" si="30"/>
        <v/>
      </c>
      <c r="AE144" s="67" t="str">
        <f t="shared" si="31"/>
        <v/>
      </c>
      <c r="AF144" s="66" t="str">
        <f t="shared" si="32"/>
        <v/>
      </c>
    </row>
    <row r="145" ht="60" customHeight="1" spans="1:32">
      <c r="A145" s="30"/>
      <c r="B145" s="31" t="str">
        <f t="shared" si="34"/>
        <v/>
      </c>
      <c r="C145" s="32" t="str">
        <f t="shared" si="35"/>
        <v/>
      </c>
      <c r="D145" s="31" t="str">
        <f t="shared" si="36"/>
        <v/>
      </c>
      <c r="E145" s="33"/>
      <c r="F145" s="34"/>
      <c r="G145" s="34"/>
      <c r="H145" s="35"/>
      <c r="I145" s="35"/>
      <c r="J145" s="35"/>
      <c r="K145" s="35"/>
      <c r="L145" s="36"/>
      <c r="M145" s="35"/>
      <c r="N145" s="35"/>
      <c r="O145" s="38" t="str">
        <f t="shared" si="33"/>
        <v/>
      </c>
      <c r="P145" s="36"/>
      <c r="Q145" s="35"/>
      <c r="R145" s="36"/>
      <c r="S145" s="35"/>
      <c r="T145" s="36"/>
      <c r="U145" s="36"/>
      <c r="V145" s="36"/>
      <c r="W145" s="36"/>
      <c r="X145" s="35"/>
      <c r="Y145" s="35"/>
      <c r="Z145" s="30"/>
      <c r="AA145" s="30"/>
      <c r="AB145" s="65" t="str">
        <f ca="1" t="shared" si="29"/>
        <v/>
      </c>
      <c r="AC145" s="35"/>
      <c r="AD145" s="66" t="str">
        <f t="shared" si="30"/>
        <v/>
      </c>
      <c r="AE145" s="67" t="str">
        <f t="shared" si="31"/>
        <v/>
      </c>
      <c r="AF145" s="66" t="str">
        <f t="shared" si="32"/>
        <v/>
      </c>
    </row>
    <row r="146" ht="60" customHeight="1" spans="1:32">
      <c r="A146" s="30"/>
      <c r="B146" s="31" t="str">
        <f t="shared" si="34"/>
        <v/>
      </c>
      <c r="C146" s="32" t="str">
        <f t="shared" si="35"/>
        <v/>
      </c>
      <c r="D146" s="31" t="str">
        <f t="shared" si="36"/>
        <v/>
      </c>
      <c r="E146" s="33"/>
      <c r="F146" s="34"/>
      <c r="G146" s="34"/>
      <c r="H146" s="35"/>
      <c r="I146" s="35"/>
      <c r="J146" s="35"/>
      <c r="K146" s="35"/>
      <c r="L146" s="36"/>
      <c r="M146" s="35"/>
      <c r="N146" s="35"/>
      <c r="O146" s="38" t="str">
        <f t="shared" si="33"/>
        <v/>
      </c>
      <c r="P146" s="36"/>
      <c r="Q146" s="35"/>
      <c r="R146" s="36"/>
      <c r="S146" s="35"/>
      <c r="T146" s="36"/>
      <c r="U146" s="36"/>
      <c r="V146" s="36"/>
      <c r="W146" s="36"/>
      <c r="X146" s="35"/>
      <c r="Y146" s="35"/>
      <c r="Z146" s="30"/>
      <c r="AA146" s="30"/>
      <c r="AB146" s="65" t="str">
        <f ca="1" t="shared" si="29"/>
        <v/>
      </c>
      <c r="AC146" s="35"/>
      <c r="AD146" s="66" t="str">
        <f t="shared" si="30"/>
        <v/>
      </c>
      <c r="AE146" s="67" t="str">
        <f t="shared" si="31"/>
        <v/>
      </c>
      <c r="AF146" s="66" t="str">
        <f t="shared" si="32"/>
        <v/>
      </c>
    </row>
    <row r="147" ht="60" customHeight="1" spans="1:32">
      <c r="A147" s="30"/>
      <c r="B147" s="31" t="str">
        <f t="shared" si="34"/>
        <v/>
      </c>
      <c r="C147" s="32" t="str">
        <f t="shared" si="35"/>
        <v/>
      </c>
      <c r="D147" s="31" t="str">
        <f t="shared" si="36"/>
        <v/>
      </c>
      <c r="E147" s="33"/>
      <c r="F147" s="34"/>
      <c r="G147" s="34"/>
      <c r="H147" s="35"/>
      <c r="I147" s="35"/>
      <c r="J147" s="35"/>
      <c r="K147" s="35"/>
      <c r="L147" s="36"/>
      <c r="M147" s="35"/>
      <c r="N147" s="35"/>
      <c r="O147" s="38" t="str">
        <f t="shared" si="33"/>
        <v/>
      </c>
      <c r="P147" s="36"/>
      <c r="Q147" s="35"/>
      <c r="R147" s="36"/>
      <c r="S147" s="35"/>
      <c r="T147" s="36"/>
      <c r="U147" s="36"/>
      <c r="V147" s="36"/>
      <c r="W147" s="36"/>
      <c r="X147" s="35"/>
      <c r="Y147" s="35"/>
      <c r="Z147" s="30"/>
      <c r="AA147" s="30"/>
      <c r="AB147" s="65" t="str">
        <f ca="1" t="shared" si="29"/>
        <v/>
      </c>
      <c r="AC147" s="35"/>
      <c r="AD147" s="66" t="str">
        <f t="shared" si="30"/>
        <v/>
      </c>
      <c r="AE147" s="67" t="str">
        <f t="shared" si="31"/>
        <v/>
      </c>
      <c r="AF147" s="66" t="str">
        <f t="shared" si="32"/>
        <v/>
      </c>
    </row>
    <row r="148" ht="60" customHeight="1" spans="1:32">
      <c r="A148" s="30"/>
      <c r="B148" s="31" t="str">
        <f t="shared" si="34"/>
        <v/>
      </c>
      <c r="C148" s="32" t="str">
        <f t="shared" si="35"/>
        <v/>
      </c>
      <c r="D148" s="31" t="str">
        <f t="shared" si="36"/>
        <v/>
      </c>
      <c r="E148" s="33"/>
      <c r="F148" s="34"/>
      <c r="G148" s="34"/>
      <c r="H148" s="35"/>
      <c r="I148" s="35"/>
      <c r="J148" s="35"/>
      <c r="K148" s="35"/>
      <c r="L148" s="36"/>
      <c r="M148" s="35"/>
      <c r="N148" s="35"/>
      <c r="O148" s="38" t="str">
        <f t="shared" ref="O148:O179" si="37">IFERROR(N148/M148,"")</f>
        <v/>
      </c>
      <c r="P148" s="36"/>
      <c r="Q148" s="35"/>
      <c r="R148" s="36"/>
      <c r="S148" s="35"/>
      <c r="T148" s="36"/>
      <c r="U148" s="36"/>
      <c r="V148" s="36"/>
      <c r="W148" s="36"/>
      <c r="X148" s="35"/>
      <c r="Y148" s="35"/>
      <c r="Z148" s="30"/>
      <c r="AA148" s="30"/>
      <c r="AB148" s="65" t="str">
        <f ca="1" t="shared" si="29"/>
        <v/>
      </c>
      <c r="AC148" s="35"/>
      <c r="AD148" s="66" t="str">
        <f t="shared" si="30"/>
        <v/>
      </c>
      <c r="AE148" s="67" t="str">
        <f t="shared" si="31"/>
        <v/>
      </c>
      <c r="AF148" s="66" t="str">
        <f t="shared" si="32"/>
        <v/>
      </c>
    </row>
    <row r="149" ht="60" customHeight="1" spans="1:32">
      <c r="A149" s="30"/>
      <c r="B149" s="31" t="str">
        <f t="shared" si="34"/>
        <v/>
      </c>
      <c r="C149" s="32" t="str">
        <f t="shared" si="35"/>
        <v/>
      </c>
      <c r="D149" s="31" t="str">
        <f t="shared" si="36"/>
        <v/>
      </c>
      <c r="E149" s="33"/>
      <c r="F149" s="34"/>
      <c r="G149" s="34"/>
      <c r="H149" s="35"/>
      <c r="I149" s="35"/>
      <c r="J149" s="35"/>
      <c r="K149" s="35"/>
      <c r="L149" s="36"/>
      <c r="M149" s="35"/>
      <c r="N149" s="35"/>
      <c r="O149" s="38" t="str">
        <f t="shared" si="37"/>
        <v/>
      </c>
      <c r="P149" s="36"/>
      <c r="Q149" s="35"/>
      <c r="R149" s="36"/>
      <c r="S149" s="35"/>
      <c r="T149" s="36"/>
      <c r="U149" s="36"/>
      <c r="V149" s="36"/>
      <c r="W149" s="36"/>
      <c r="X149" s="35"/>
      <c r="Y149" s="35"/>
      <c r="Z149" s="30"/>
      <c r="AA149" s="30"/>
      <c r="AB149" s="65" t="str">
        <f ca="1" t="shared" si="29"/>
        <v/>
      </c>
      <c r="AC149" s="35"/>
      <c r="AD149" s="66" t="str">
        <f t="shared" si="30"/>
        <v/>
      </c>
      <c r="AE149" s="67" t="str">
        <f t="shared" si="31"/>
        <v/>
      </c>
      <c r="AF149" s="66" t="str">
        <f t="shared" si="32"/>
        <v/>
      </c>
    </row>
    <row r="150" ht="60" customHeight="1" spans="1:32">
      <c r="A150" s="30"/>
      <c r="B150" s="31" t="str">
        <f t="shared" si="34"/>
        <v/>
      </c>
      <c r="C150" s="32" t="str">
        <f t="shared" si="35"/>
        <v/>
      </c>
      <c r="D150" s="31" t="str">
        <f t="shared" si="36"/>
        <v/>
      </c>
      <c r="E150" s="33"/>
      <c r="F150" s="34"/>
      <c r="G150" s="34"/>
      <c r="H150" s="35"/>
      <c r="I150" s="35"/>
      <c r="J150" s="35"/>
      <c r="K150" s="35"/>
      <c r="L150" s="36"/>
      <c r="M150" s="35"/>
      <c r="N150" s="35"/>
      <c r="O150" s="38" t="str">
        <f t="shared" si="37"/>
        <v/>
      </c>
      <c r="P150" s="36"/>
      <c r="Q150" s="35"/>
      <c r="R150" s="36"/>
      <c r="S150" s="35"/>
      <c r="T150" s="36"/>
      <c r="U150" s="36"/>
      <c r="V150" s="36"/>
      <c r="W150" s="36"/>
      <c r="X150" s="35"/>
      <c r="Y150" s="35"/>
      <c r="Z150" s="30"/>
      <c r="AA150" s="30"/>
      <c r="AB150" s="65" t="str">
        <f ca="1" t="shared" si="29"/>
        <v/>
      </c>
      <c r="AC150" s="35"/>
      <c r="AD150" s="66" t="str">
        <f t="shared" si="30"/>
        <v/>
      </c>
      <c r="AE150" s="67" t="str">
        <f t="shared" si="31"/>
        <v/>
      </c>
      <c r="AF150" s="66" t="str">
        <f t="shared" si="32"/>
        <v/>
      </c>
    </row>
    <row r="151" ht="60" customHeight="1" spans="1:32">
      <c r="A151" s="30"/>
      <c r="B151" s="31" t="str">
        <f t="shared" si="34"/>
        <v/>
      </c>
      <c r="C151" s="32" t="str">
        <f t="shared" si="35"/>
        <v/>
      </c>
      <c r="D151" s="31" t="str">
        <f t="shared" si="36"/>
        <v/>
      </c>
      <c r="E151" s="33"/>
      <c r="F151" s="34"/>
      <c r="G151" s="34"/>
      <c r="H151" s="35"/>
      <c r="I151" s="35"/>
      <c r="J151" s="35"/>
      <c r="K151" s="35"/>
      <c r="L151" s="36"/>
      <c r="M151" s="35"/>
      <c r="N151" s="35"/>
      <c r="O151" s="38" t="str">
        <f t="shared" si="37"/>
        <v/>
      </c>
      <c r="P151" s="36"/>
      <c r="Q151" s="35"/>
      <c r="R151" s="36"/>
      <c r="S151" s="35"/>
      <c r="T151" s="36"/>
      <c r="U151" s="36"/>
      <c r="V151" s="36"/>
      <c r="W151" s="36"/>
      <c r="X151" s="35"/>
      <c r="Y151" s="35"/>
      <c r="Z151" s="30"/>
      <c r="AA151" s="30"/>
      <c r="AB151" s="65" t="str">
        <f ca="1" t="shared" si="29"/>
        <v/>
      </c>
      <c r="AC151" s="35"/>
      <c r="AD151" s="66" t="str">
        <f t="shared" si="30"/>
        <v/>
      </c>
      <c r="AE151" s="67" t="str">
        <f t="shared" si="31"/>
        <v/>
      </c>
      <c r="AF151" s="66" t="str">
        <f t="shared" si="32"/>
        <v/>
      </c>
    </row>
    <row r="152" ht="60" customHeight="1" spans="1:32">
      <c r="A152" s="30"/>
      <c r="B152" s="31" t="str">
        <f t="shared" si="34"/>
        <v/>
      </c>
      <c r="C152" s="32" t="str">
        <f t="shared" si="35"/>
        <v/>
      </c>
      <c r="D152" s="31" t="str">
        <f t="shared" si="36"/>
        <v/>
      </c>
      <c r="E152" s="33"/>
      <c r="F152" s="34"/>
      <c r="G152" s="34"/>
      <c r="H152" s="35"/>
      <c r="I152" s="35"/>
      <c r="J152" s="35"/>
      <c r="K152" s="35"/>
      <c r="L152" s="36"/>
      <c r="M152" s="35"/>
      <c r="N152" s="35"/>
      <c r="O152" s="38" t="str">
        <f t="shared" si="37"/>
        <v/>
      </c>
      <c r="P152" s="36"/>
      <c r="Q152" s="35"/>
      <c r="R152" s="36"/>
      <c r="S152" s="35"/>
      <c r="T152" s="36"/>
      <c r="U152" s="36"/>
      <c r="V152" s="36"/>
      <c r="W152" s="36"/>
      <c r="X152" s="35"/>
      <c r="Y152" s="35"/>
      <c r="Z152" s="30"/>
      <c r="AA152" s="30"/>
      <c r="AB152" s="65" t="str">
        <f ca="1" t="shared" si="29"/>
        <v/>
      </c>
      <c r="AC152" s="35"/>
      <c r="AD152" s="66" t="str">
        <f t="shared" si="30"/>
        <v/>
      </c>
      <c r="AE152" s="67" t="str">
        <f t="shared" si="31"/>
        <v/>
      </c>
      <c r="AF152" s="66" t="str">
        <f t="shared" si="32"/>
        <v/>
      </c>
    </row>
    <row r="153" ht="60" customHeight="1" spans="1:32">
      <c r="A153" s="30"/>
      <c r="B153" s="31" t="str">
        <f t="shared" si="34"/>
        <v/>
      </c>
      <c r="C153" s="32" t="str">
        <f t="shared" si="35"/>
        <v/>
      </c>
      <c r="D153" s="31" t="str">
        <f t="shared" si="36"/>
        <v/>
      </c>
      <c r="E153" s="33"/>
      <c r="F153" s="34"/>
      <c r="G153" s="34"/>
      <c r="H153" s="35"/>
      <c r="I153" s="35"/>
      <c r="J153" s="35"/>
      <c r="K153" s="35"/>
      <c r="L153" s="36"/>
      <c r="M153" s="35"/>
      <c r="N153" s="35"/>
      <c r="O153" s="38" t="str">
        <f t="shared" si="37"/>
        <v/>
      </c>
      <c r="P153" s="36"/>
      <c r="Q153" s="35"/>
      <c r="R153" s="36"/>
      <c r="S153" s="35"/>
      <c r="T153" s="36"/>
      <c r="U153" s="36"/>
      <c r="V153" s="36"/>
      <c r="W153" s="36"/>
      <c r="X153" s="35"/>
      <c r="Y153" s="35"/>
      <c r="Z153" s="30"/>
      <c r="AA153" s="30"/>
      <c r="AB153" s="65" t="str">
        <f ca="1" t="shared" si="29"/>
        <v/>
      </c>
      <c r="AC153" s="35"/>
      <c r="AD153" s="66" t="str">
        <f t="shared" si="30"/>
        <v/>
      </c>
      <c r="AE153" s="67" t="str">
        <f t="shared" si="31"/>
        <v/>
      </c>
      <c r="AF153" s="66" t="str">
        <f t="shared" si="32"/>
        <v/>
      </c>
    </row>
    <row r="154" ht="60" customHeight="1" spans="1:32">
      <c r="A154" s="30"/>
      <c r="B154" s="31" t="str">
        <f t="shared" si="34"/>
        <v/>
      </c>
      <c r="C154" s="32" t="str">
        <f t="shared" si="35"/>
        <v/>
      </c>
      <c r="D154" s="31" t="str">
        <f t="shared" si="36"/>
        <v/>
      </c>
      <c r="E154" s="33"/>
      <c r="F154" s="34"/>
      <c r="G154" s="34"/>
      <c r="H154" s="35"/>
      <c r="I154" s="35"/>
      <c r="J154" s="35"/>
      <c r="K154" s="35"/>
      <c r="L154" s="36"/>
      <c r="M154" s="35"/>
      <c r="N154" s="35"/>
      <c r="O154" s="38" t="str">
        <f t="shared" si="37"/>
        <v/>
      </c>
      <c r="P154" s="36"/>
      <c r="Q154" s="35"/>
      <c r="R154" s="36"/>
      <c r="S154" s="35"/>
      <c r="T154" s="36"/>
      <c r="U154" s="36"/>
      <c r="V154" s="36"/>
      <c r="W154" s="36"/>
      <c r="X154" s="35"/>
      <c r="Y154" s="35"/>
      <c r="Z154" s="30"/>
      <c r="AA154" s="30"/>
      <c r="AB154" s="65" t="str">
        <f ca="1" t="shared" si="29"/>
        <v/>
      </c>
      <c r="AC154" s="35"/>
      <c r="AD154" s="66" t="str">
        <f t="shared" si="30"/>
        <v/>
      </c>
      <c r="AE154" s="67" t="str">
        <f t="shared" si="31"/>
        <v/>
      </c>
      <c r="AF154" s="66" t="str">
        <f t="shared" si="32"/>
        <v/>
      </c>
    </row>
    <row r="155" ht="60" customHeight="1" spans="1:32">
      <c r="A155" s="30"/>
      <c r="B155" s="31" t="str">
        <f t="shared" si="34"/>
        <v/>
      </c>
      <c r="C155" s="32" t="str">
        <f t="shared" si="35"/>
        <v/>
      </c>
      <c r="D155" s="31" t="str">
        <f t="shared" si="36"/>
        <v/>
      </c>
      <c r="E155" s="33"/>
      <c r="F155" s="34"/>
      <c r="G155" s="34"/>
      <c r="H155" s="35"/>
      <c r="I155" s="35"/>
      <c r="J155" s="35"/>
      <c r="K155" s="35"/>
      <c r="L155" s="36"/>
      <c r="M155" s="35"/>
      <c r="N155" s="35"/>
      <c r="O155" s="38" t="str">
        <f t="shared" si="37"/>
        <v/>
      </c>
      <c r="P155" s="36"/>
      <c r="Q155" s="35"/>
      <c r="R155" s="36"/>
      <c r="S155" s="35"/>
      <c r="T155" s="36"/>
      <c r="U155" s="36"/>
      <c r="V155" s="36"/>
      <c r="W155" s="36"/>
      <c r="X155" s="35"/>
      <c r="Y155" s="35"/>
      <c r="Z155" s="30"/>
      <c r="AA155" s="30"/>
      <c r="AB155" s="65" t="str">
        <f ca="1" t="shared" si="29"/>
        <v/>
      </c>
      <c r="AC155" s="35"/>
      <c r="AD155" s="66" t="str">
        <f t="shared" si="30"/>
        <v/>
      </c>
      <c r="AE155" s="67" t="str">
        <f t="shared" si="31"/>
        <v/>
      </c>
      <c r="AF155" s="66" t="str">
        <f t="shared" si="32"/>
        <v/>
      </c>
    </row>
    <row r="156" ht="60" customHeight="1" spans="1:32">
      <c r="A156" s="30"/>
      <c r="B156" s="31" t="str">
        <f t="shared" si="34"/>
        <v/>
      </c>
      <c r="C156" s="32" t="str">
        <f t="shared" si="35"/>
        <v/>
      </c>
      <c r="D156" s="31" t="str">
        <f t="shared" si="36"/>
        <v/>
      </c>
      <c r="E156" s="33"/>
      <c r="F156" s="34"/>
      <c r="G156" s="34"/>
      <c r="H156" s="35"/>
      <c r="I156" s="35"/>
      <c r="J156" s="35"/>
      <c r="K156" s="35"/>
      <c r="L156" s="36"/>
      <c r="M156" s="35"/>
      <c r="N156" s="35"/>
      <c r="O156" s="38" t="str">
        <f t="shared" si="37"/>
        <v/>
      </c>
      <c r="P156" s="36"/>
      <c r="Q156" s="35"/>
      <c r="R156" s="36"/>
      <c r="S156" s="35"/>
      <c r="T156" s="36"/>
      <c r="U156" s="36"/>
      <c r="V156" s="36"/>
      <c r="W156" s="36"/>
      <c r="X156" s="35"/>
      <c r="Y156" s="35"/>
      <c r="Z156" s="30"/>
      <c r="AA156" s="30"/>
      <c r="AB156" s="65" t="str">
        <f ca="1" t="shared" si="29"/>
        <v/>
      </c>
      <c r="AC156" s="35"/>
      <c r="AD156" s="66" t="str">
        <f t="shared" si="30"/>
        <v/>
      </c>
      <c r="AE156" s="67" t="str">
        <f t="shared" si="31"/>
        <v/>
      </c>
      <c r="AF156" s="66" t="str">
        <f t="shared" si="32"/>
        <v/>
      </c>
    </row>
    <row r="157" ht="60" customHeight="1" spans="1:32">
      <c r="A157" s="30"/>
      <c r="B157" s="31" t="str">
        <f t="shared" si="34"/>
        <v/>
      </c>
      <c r="C157" s="32" t="str">
        <f t="shared" si="35"/>
        <v/>
      </c>
      <c r="D157" s="31" t="str">
        <f t="shared" si="36"/>
        <v/>
      </c>
      <c r="E157" s="33"/>
      <c r="F157" s="34"/>
      <c r="G157" s="34"/>
      <c r="H157" s="35"/>
      <c r="I157" s="35"/>
      <c r="J157" s="35"/>
      <c r="K157" s="35"/>
      <c r="L157" s="36"/>
      <c r="M157" s="35"/>
      <c r="N157" s="35"/>
      <c r="O157" s="38" t="str">
        <f t="shared" si="37"/>
        <v/>
      </c>
      <c r="P157" s="36"/>
      <c r="Q157" s="35"/>
      <c r="R157" s="36"/>
      <c r="S157" s="35"/>
      <c r="T157" s="36"/>
      <c r="U157" s="36"/>
      <c r="V157" s="36"/>
      <c r="W157" s="36"/>
      <c r="X157" s="35"/>
      <c r="Y157" s="35"/>
      <c r="Z157" s="30"/>
      <c r="AA157" s="30"/>
      <c r="AB157" s="65" t="str">
        <f ca="1" t="shared" si="29"/>
        <v/>
      </c>
      <c r="AC157" s="35"/>
      <c r="AD157" s="66" t="str">
        <f t="shared" si="30"/>
        <v/>
      </c>
      <c r="AE157" s="67" t="str">
        <f t="shared" si="31"/>
        <v/>
      </c>
      <c r="AF157" s="66" t="str">
        <f t="shared" si="32"/>
        <v/>
      </c>
    </row>
    <row r="158" ht="60" customHeight="1" spans="1:32">
      <c r="A158" s="30"/>
      <c r="B158" s="31" t="str">
        <f t="shared" si="34"/>
        <v/>
      </c>
      <c r="C158" s="32" t="str">
        <f t="shared" si="35"/>
        <v/>
      </c>
      <c r="D158" s="31" t="str">
        <f t="shared" si="36"/>
        <v/>
      </c>
      <c r="E158" s="33"/>
      <c r="F158" s="34"/>
      <c r="G158" s="34"/>
      <c r="H158" s="35"/>
      <c r="I158" s="35"/>
      <c r="J158" s="35"/>
      <c r="K158" s="35"/>
      <c r="L158" s="36"/>
      <c r="M158" s="35"/>
      <c r="N158" s="35"/>
      <c r="O158" s="38" t="str">
        <f t="shared" si="37"/>
        <v/>
      </c>
      <c r="P158" s="36"/>
      <c r="Q158" s="35"/>
      <c r="R158" s="36"/>
      <c r="S158" s="35"/>
      <c r="T158" s="36"/>
      <c r="U158" s="36"/>
      <c r="V158" s="36"/>
      <c r="W158" s="36"/>
      <c r="X158" s="35"/>
      <c r="Y158" s="35"/>
      <c r="Z158" s="30"/>
      <c r="AA158" s="30"/>
      <c r="AB158" s="65" t="str">
        <f ca="1" t="shared" si="29"/>
        <v/>
      </c>
      <c r="AC158" s="35"/>
      <c r="AD158" s="66" t="str">
        <f t="shared" si="30"/>
        <v/>
      </c>
      <c r="AE158" s="67" t="str">
        <f t="shared" si="31"/>
        <v/>
      </c>
      <c r="AF158" s="66" t="str">
        <f t="shared" si="32"/>
        <v/>
      </c>
    </row>
    <row r="159" ht="60" customHeight="1" spans="1:32">
      <c r="A159" s="30"/>
      <c r="B159" s="31" t="str">
        <f t="shared" si="34"/>
        <v/>
      </c>
      <c r="C159" s="32" t="str">
        <f t="shared" si="35"/>
        <v/>
      </c>
      <c r="D159" s="31" t="str">
        <f t="shared" si="36"/>
        <v/>
      </c>
      <c r="E159" s="33"/>
      <c r="F159" s="34"/>
      <c r="G159" s="34"/>
      <c r="H159" s="35"/>
      <c r="I159" s="35"/>
      <c r="J159" s="35"/>
      <c r="K159" s="35"/>
      <c r="L159" s="36"/>
      <c r="M159" s="35"/>
      <c r="N159" s="35"/>
      <c r="O159" s="38" t="str">
        <f t="shared" si="37"/>
        <v/>
      </c>
      <c r="P159" s="36"/>
      <c r="Q159" s="35"/>
      <c r="R159" s="36"/>
      <c r="S159" s="35"/>
      <c r="T159" s="36"/>
      <c r="U159" s="36"/>
      <c r="V159" s="36"/>
      <c r="W159" s="36"/>
      <c r="X159" s="35"/>
      <c r="Y159" s="35"/>
      <c r="Z159" s="30"/>
      <c r="AA159" s="30"/>
      <c r="AB159" s="65" t="str">
        <f ca="1" t="shared" si="29"/>
        <v/>
      </c>
      <c r="AC159" s="35"/>
      <c r="AD159" s="66" t="str">
        <f t="shared" si="30"/>
        <v/>
      </c>
      <c r="AE159" s="67" t="str">
        <f t="shared" si="31"/>
        <v/>
      </c>
      <c r="AF159" s="66" t="str">
        <f t="shared" si="32"/>
        <v/>
      </c>
    </row>
    <row r="160" ht="60" customHeight="1" spans="1:32">
      <c r="A160" s="30"/>
      <c r="B160" s="31" t="str">
        <f t="shared" si="34"/>
        <v/>
      </c>
      <c r="C160" s="32" t="str">
        <f t="shared" si="35"/>
        <v/>
      </c>
      <c r="D160" s="31" t="str">
        <f t="shared" si="36"/>
        <v/>
      </c>
      <c r="E160" s="33"/>
      <c r="F160" s="34"/>
      <c r="G160" s="34"/>
      <c r="H160" s="35"/>
      <c r="I160" s="35"/>
      <c r="J160" s="35"/>
      <c r="K160" s="35"/>
      <c r="L160" s="36"/>
      <c r="M160" s="35"/>
      <c r="N160" s="35"/>
      <c r="O160" s="38" t="str">
        <f t="shared" si="37"/>
        <v/>
      </c>
      <c r="P160" s="36"/>
      <c r="Q160" s="35"/>
      <c r="R160" s="36"/>
      <c r="S160" s="35"/>
      <c r="T160" s="36"/>
      <c r="U160" s="36"/>
      <c r="V160" s="36"/>
      <c r="W160" s="36"/>
      <c r="X160" s="35"/>
      <c r="Y160" s="35"/>
      <c r="Z160" s="30"/>
      <c r="AA160" s="30"/>
      <c r="AB160" s="65" t="str">
        <f ca="1" t="shared" si="29"/>
        <v/>
      </c>
      <c r="AC160" s="35"/>
      <c r="AD160" s="66" t="str">
        <f t="shared" si="30"/>
        <v/>
      </c>
      <c r="AE160" s="67" t="str">
        <f t="shared" si="31"/>
        <v/>
      </c>
      <c r="AF160" s="66" t="str">
        <f t="shared" si="32"/>
        <v/>
      </c>
    </row>
    <row r="161" ht="60" customHeight="1" spans="1:32">
      <c r="A161" s="30"/>
      <c r="B161" s="31" t="str">
        <f t="shared" si="34"/>
        <v/>
      </c>
      <c r="C161" s="32" t="str">
        <f t="shared" si="35"/>
        <v/>
      </c>
      <c r="D161" s="31" t="str">
        <f t="shared" si="36"/>
        <v/>
      </c>
      <c r="E161" s="33"/>
      <c r="F161" s="34"/>
      <c r="G161" s="34"/>
      <c r="H161" s="35"/>
      <c r="I161" s="35"/>
      <c r="J161" s="35"/>
      <c r="K161" s="35"/>
      <c r="L161" s="36"/>
      <c r="M161" s="35"/>
      <c r="N161" s="35"/>
      <c r="O161" s="38" t="str">
        <f t="shared" si="37"/>
        <v/>
      </c>
      <c r="P161" s="36"/>
      <c r="Q161" s="35"/>
      <c r="R161" s="36"/>
      <c r="S161" s="35"/>
      <c r="T161" s="36"/>
      <c r="U161" s="36"/>
      <c r="V161" s="36"/>
      <c r="W161" s="36"/>
      <c r="X161" s="35"/>
      <c r="Y161" s="35"/>
      <c r="Z161" s="30"/>
      <c r="AA161" s="30"/>
      <c r="AB161" s="65" t="str">
        <f ca="1" t="shared" si="29"/>
        <v/>
      </c>
      <c r="AC161" s="35"/>
      <c r="AD161" s="66" t="str">
        <f t="shared" si="30"/>
        <v/>
      </c>
      <c r="AE161" s="67" t="str">
        <f t="shared" si="31"/>
        <v/>
      </c>
      <c r="AF161" s="66" t="str">
        <f t="shared" si="32"/>
        <v/>
      </c>
    </row>
    <row r="162" ht="60" customHeight="1" spans="1:32">
      <c r="A162" s="30"/>
      <c r="B162" s="31" t="str">
        <f t="shared" si="34"/>
        <v/>
      </c>
      <c r="C162" s="32" t="str">
        <f t="shared" si="35"/>
        <v/>
      </c>
      <c r="D162" s="31" t="str">
        <f t="shared" si="36"/>
        <v/>
      </c>
      <c r="E162" s="33"/>
      <c r="F162" s="34"/>
      <c r="G162" s="34"/>
      <c r="H162" s="35"/>
      <c r="I162" s="35"/>
      <c r="J162" s="35"/>
      <c r="K162" s="35"/>
      <c r="L162" s="36"/>
      <c r="M162" s="35"/>
      <c r="N162" s="35"/>
      <c r="O162" s="38" t="str">
        <f t="shared" si="37"/>
        <v/>
      </c>
      <c r="P162" s="36"/>
      <c r="Q162" s="35"/>
      <c r="R162" s="36"/>
      <c r="S162" s="35"/>
      <c r="T162" s="36"/>
      <c r="U162" s="36"/>
      <c r="V162" s="36"/>
      <c r="W162" s="36"/>
      <c r="X162" s="35"/>
      <c r="Y162" s="35"/>
      <c r="Z162" s="30"/>
      <c r="AA162" s="30"/>
      <c r="AB162" s="65" t="str">
        <f ca="1" t="shared" si="29"/>
        <v/>
      </c>
      <c r="AC162" s="35"/>
      <c r="AD162" s="66" t="str">
        <f t="shared" si="30"/>
        <v/>
      </c>
      <c r="AE162" s="67" t="str">
        <f t="shared" si="31"/>
        <v/>
      </c>
      <c r="AF162" s="66" t="str">
        <f t="shared" si="32"/>
        <v/>
      </c>
    </row>
    <row r="163" ht="60" customHeight="1" spans="1:32">
      <c r="A163" s="30"/>
      <c r="B163" s="31" t="str">
        <f t="shared" si="34"/>
        <v/>
      </c>
      <c r="C163" s="32" t="str">
        <f t="shared" si="35"/>
        <v/>
      </c>
      <c r="D163" s="31" t="str">
        <f t="shared" si="36"/>
        <v/>
      </c>
      <c r="E163" s="33"/>
      <c r="F163" s="34"/>
      <c r="G163" s="34"/>
      <c r="H163" s="35"/>
      <c r="I163" s="35"/>
      <c r="J163" s="35"/>
      <c r="K163" s="35"/>
      <c r="L163" s="36"/>
      <c r="M163" s="35"/>
      <c r="N163" s="35"/>
      <c r="O163" s="38" t="str">
        <f t="shared" si="37"/>
        <v/>
      </c>
      <c r="P163" s="36"/>
      <c r="Q163" s="35"/>
      <c r="R163" s="36"/>
      <c r="S163" s="35"/>
      <c r="T163" s="36"/>
      <c r="U163" s="36"/>
      <c r="V163" s="36"/>
      <c r="W163" s="36"/>
      <c r="X163" s="35"/>
      <c r="Y163" s="35"/>
      <c r="Z163" s="30"/>
      <c r="AA163" s="30"/>
      <c r="AB163" s="65" t="str">
        <f ca="1" t="shared" si="29"/>
        <v/>
      </c>
      <c r="AC163" s="35"/>
      <c r="AD163" s="66" t="str">
        <f t="shared" si="30"/>
        <v/>
      </c>
      <c r="AE163" s="67" t="str">
        <f t="shared" si="31"/>
        <v/>
      </c>
      <c r="AF163" s="66" t="str">
        <f t="shared" si="32"/>
        <v/>
      </c>
    </row>
    <row r="164" ht="60" customHeight="1" spans="1:32">
      <c r="A164" s="30"/>
      <c r="B164" s="31" t="str">
        <f t="shared" si="34"/>
        <v/>
      </c>
      <c r="C164" s="32" t="str">
        <f t="shared" si="35"/>
        <v/>
      </c>
      <c r="D164" s="31" t="str">
        <f t="shared" si="36"/>
        <v/>
      </c>
      <c r="E164" s="33"/>
      <c r="F164" s="34"/>
      <c r="G164" s="34"/>
      <c r="H164" s="35"/>
      <c r="I164" s="35"/>
      <c r="J164" s="35"/>
      <c r="K164" s="35"/>
      <c r="L164" s="36"/>
      <c r="M164" s="35"/>
      <c r="N164" s="35"/>
      <c r="O164" s="38" t="str">
        <f t="shared" si="37"/>
        <v/>
      </c>
      <c r="P164" s="36"/>
      <c r="Q164" s="35"/>
      <c r="R164" s="36"/>
      <c r="S164" s="35"/>
      <c r="T164" s="36"/>
      <c r="U164" s="36"/>
      <c r="V164" s="36"/>
      <c r="W164" s="36"/>
      <c r="X164" s="35"/>
      <c r="Y164" s="35"/>
      <c r="Z164" s="30"/>
      <c r="AA164" s="30"/>
      <c r="AB164" s="65" t="str">
        <f ca="1" t="shared" si="29"/>
        <v/>
      </c>
      <c r="AC164" s="35"/>
      <c r="AD164" s="66" t="str">
        <f t="shared" si="30"/>
        <v/>
      </c>
      <c r="AE164" s="67" t="str">
        <f t="shared" si="31"/>
        <v/>
      </c>
      <c r="AF164" s="66" t="str">
        <f t="shared" si="32"/>
        <v/>
      </c>
    </row>
    <row r="165" ht="60" customHeight="1" spans="1:32">
      <c r="A165" s="30"/>
      <c r="B165" s="31" t="str">
        <f t="shared" si="34"/>
        <v/>
      </c>
      <c r="C165" s="32" t="str">
        <f t="shared" si="35"/>
        <v/>
      </c>
      <c r="D165" s="31" t="str">
        <f t="shared" si="36"/>
        <v/>
      </c>
      <c r="E165" s="33"/>
      <c r="F165" s="34"/>
      <c r="G165" s="34"/>
      <c r="H165" s="35"/>
      <c r="I165" s="35"/>
      <c r="J165" s="35"/>
      <c r="K165" s="35"/>
      <c r="L165" s="36"/>
      <c r="M165" s="35"/>
      <c r="N165" s="35"/>
      <c r="O165" s="38" t="str">
        <f t="shared" si="37"/>
        <v/>
      </c>
      <c r="P165" s="36"/>
      <c r="Q165" s="35"/>
      <c r="R165" s="36"/>
      <c r="S165" s="35"/>
      <c r="T165" s="36"/>
      <c r="U165" s="36"/>
      <c r="V165" s="36"/>
      <c r="W165" s="36"/>
      <c r="X165" s="35"/>
      <c r="Y165" s="35"/>
      <c r="Z165" s="30"/>
      <c r="AA165" s="30"/>
      <c r="AB165" s="65" t="str">
        <f ca="1" t="shared" si="29"/>
        <v/>
      </c>
      <c r="AC165" s="35"/>
      <c r="AD165" s="66" t="str">
        <f t="shared" si="30"/>
        <v/>
      </c>
      <c r="AE165" s="67" t="str">
        <f t="shared" si="31"/>
        <v/>
      </c>
      <c r="AF165" s="66" t="str">
        <f t="shared" si="32"/>
        <v/>
      </c>
    </row>
    <row r="166" ht="60" customHeight="1" spans="1:32">
      <c r="A166" s="30"/>
      <c r="B166" s="31" t="str">
        <f t="shared" si="34"/>
        <v/>
      </c>
      <c r="C166" s="32" t="str">
        <f t="shared" si="35"/>
        <v/>
      </c>
      <c r="D166" s="31" t="str">
        <f t="shared" si="36"/>
        <v/>
      </c>
      <c r="E166" s="33"/>
      <c r="F166" s="34"/>
      <c r="G166" s="34"/>
      <c r="H166" s="35"/>
      <c r="I166" s="35"/>
      <c r="J166" s="35"/>
      <c r="K166" s="35"/>
      <c r="L166" s="36"/>
      <c r="M166" s="35"/>
      <c r="N166" s="35"/>
      <c r="O166" s="38" t="str">
        <f t="shared" si="37"/>
        <v/>
      </c>
      <c r="P166" s="36"/>
      <c r="Q166" s="35"/>
      <c r="R166" s="36"/>
      <c r="S166" s="35"/>
      <c r="T166" s="36"/>
      <c r="U166" s="36"/>
      <c r="V166" s="36"/>
      <c r="W166" s="36"/>
      <c r="X166" s="35"/>
      <c r="Y166" s="35"/>
      <c r="Z166" s="30"/>
      <c r="AA166" s="30"/>
      <c r="AB166" s="65" t="str">
        <f ca="1" t="shared" si="29"/>
        <v/>
      </c>
      <c r="AC166" s="35"/>
      <c r="AD166" s="66" t="str">
        <f t="shared" si="30"/>
        <v/>
      </c>
      <c r="AE166" s="67" t="str">
        <f t="shared" si="31"/>
        <v/>
      </c>
      <c r="AF166" s="66" t="str">
        <f t="shared" si="32"/>
        <v/>
      </c>
    </row>
    <row r="167" ht="60" customHeight="1" spans="1:32">
      <c r="A167" s="30"/>
      <c r="B167" s="31" t="str">
        <f t="shared" si="34"/>
        <v/>
      </c>
      <c r="C167" s="32" t="str">
        <f t="shared" si="35"/>
        <v/>
      </c>
      <c r="D167" s="31" t="str">
        <f t="shared" si="36"/>
        <v/>
      </c>
      <c r="E167" s="33"/>
      <c r="F167" s="34"/>
      <c r="G167" s="34"/>
      <c r="H167" s="35"/>
      <c r="I167" s="35"/>
      <c r="J167" s="35"/>
      <c r="K167" s="35"/>
      <c r="L167" s="36"/>
      <c r="M167" s="35"/>
      <c r="N167" s="35"/>
      <c r="O167" s="38" t="str">
        <f t="shared" si="37"/>
        <v/>
      </c>
      <c r="P167" s="36"/>
      <c r="Q167" s="35"/>
      <c r="R167" s="36"/>
      <c r="S167" s="35"/>
      <c r="T167" s="36"/>
      <c r="U167" s="36"/>
      <c r="V167" s="36"/>
      <c r="W167" s="36"/>
      <c r="X167" s="35"/>
      <c r="Y167" s="35"/>
      <c r="Z167" s="30"/>
      <c r="AA167" s="30"/>
      <c r="AB167" s="65" t="str">
        <f ca="1" t="shared" si="29"/>
        <v/>
      </c>
      <c r="AC167" s="35"/>
      <c r="AD167" s="66" t="str">
        <f t="shared" si="30"/>
        <v/>
      </c>
      <c r="AE167" s="67" t="str">
        <f t="shared" si="31"/>
        <v/>
      </c>
      <c r="AF167" s="66" t="str">
        <f t="shared" si="32"/>
        <v/>
      </c>
    </row>
    <row r="168" ht="60" customHeight="1" spans="1:32">
      <c r="A168" s="30"/>
      <c r="B168" s="31" t="str">
        <f t="shared" si="34"/>
        <v/>
      </c>
      <c r="C168" s="32" t="str">
        <f t="shared" si="35"/>
        <v/>
      </c>
      <c r="D168" s="31" t="str">
        <f t="shared" si="36"/>
        <v/>
      </c>
      <c r="E168" s="33"/>
      <c r="F168" s="34"/>
      <c r="G168" s="34"/>
      <c r="H168" s="35"/>
      <c r="I168" s="35"/>
      <c r="J168" s="35"/>
      <c r="K168" s="35"/>
      <c r="L168" s="36"/>
      <c r="M168" s="35"/>
      <c r="N168" s="35"/>
      <c r="O168" s="38" t="str">
        <f t="shared" si="37"/>
        <v/>
      </c>
      <c r="P168" s="36"/>
      <c r="Q168" s="35"/>
      <c r="R168" s="36"/>
      <c r="S168" s="35"/>
      <c r="T168" s="36"/>
      <c r="U168" s="36"/>
      <c r="V168" s="36"/>
      <c r="W168" s="36"/>
      <c r="X168" s="35"/>
      <c r="Y168" s="35"/>
      <c r="Z168" s="30"/>
      <c r="AA168" s="30"/>
      <c r="AB168" s="65" t="str">
        <f ca="1" t="shared" si="29"/>
        <v/>
      </c>
      <c r="AC168" s="35"/>
      <c r="AD168" s="66" t="str">
        <f t="shared" si="30"/>
        <v/>
      </c>
      <c r="AE168" s="67" t="str">
        <f t="shared" si="31"/>
        <v/>
      </c>
      <c r="AF168" s="66" t="str">
        <f t="shared" si="32"/>
        <v/>
      </c>
    </row>
    <row r="169" ht="60" customHeight="1" spans="1:32">
      <c r="A169" s="30"/>
      <c r="B169" s="31" t="str">
        <f t="shared" si="34"/>
        <v/>
      </c>
      <c r="C169" s="32" t="str">
        <f t="shared" si="35"/>
        <v/>
      </c>
      <c r="D169" s="31" t="str">
        <f t="shared" si="36"/>
        <v/>
      </c>
      <c r="E169" s="33"/>
      <c r="F169" s="34"/>
      <c r="G169" s="34"/>
      <c r="H169" s="35"/>
      <c r="I169" s="35"/>
      <c r="J169" s="35"/>
      <c r="K169" s="35"/>
      <c r="L169" s="36"/>
      <c r="M169" s="35"/>
      <c r="N169" s="35"/>
      <c r="O169" s="38" t="str">
        <f t="shared" si="37"/>
        <v/>
      </c>
      <c r="P169" s="36"/>
      <c r="Q169" s="35"/>
      <c r="R169" s="36"/>
      <c r="S169" s="35"/>
      <c r="T169" s="36"/>
      <c r="U169" s="36"/>
      <c r="V169" s="36"/>
      <c r="W169" s="36"/>
      <c r="X169" s="35"/>
      <c r="Y169" s="35"/>
      <c r="Z169" s="30"/>
      <c r="AA169" s="30"/>
      <c r="AB169" s="65" t="str">
        <f ca="1" t="shared" si="29"/>
        <v/>
      </c>
      <c r="AC169" s="35"/>
      <c r="AD169" s="66" t="str">
        <f t="shared" si="30"/>
        <v/>
      </c>
      <c r="AE169" s="67" t="str">
        <f t="shared" si="31"/>
        <v/>
      </c>
      <c r="AF169" s="66" t="str">
        <f t="shared" si="32"/>
        <v/>
      </c>
    </row>
    <row r="170" ht="60" customHeight="1" spans="1:32">
      <c r="A170" s="30"/>
      <c r="B170" s="31" t="str">
        <f t="shared" si="34"/>
        <v/>
      </c>
      <c r="C170" s="32" t="str">
        <f t="shared" si="35"/>
        <v/>
      </c>
      <c r="D170" s="31" t="str">
        <f t="shared" si="36"/>
        <v/>
      </c>
      <c r="E170" s="33"/>
      <c r="F170" s="34"/>
      <c r="G170" s="34"/>
      <c r="H170" s="35"/>
      <c r="I170" s="35"/>
      <c r="J170" s="35"/>
      <c r="K170" s="35"/>
      <c r="L170" s="36"/>
      <c r="M170" s="35"/>
      <c r="N170" s="35"/>
      <c r="O170" s="38" t="str">
        <f t="shared" si="37"/>
        <v/>
      </c>
      <c r="P170" s="36"/>
      <c r="Q170" s="35"/>
      <c r="R170" s="36"/>
      <c r="S170" s="35"/>
      <c r="T170" s="36"/>
      <c r="U170" s="36"/>
      <c r="V170" s="36"/>
      <c r="W170" s="36"/>
      <c r="X170" s="35"/>
      <c r="Y170" s="35"/>
      <c r="Z170" s="30"/>
      <c r="AA170" s="30"/>
      <c r="AB170" s="65" t="str">
        <f ca="1" t="shared" si="29"/>
        <v/>
      </c>
      <c r="AC170" s="35"/>
      <c r="AD170" s="66" t="str">
        <f t="shared" si="30"/>
        <v/>
      </c>
      <c r="AE170" s="67" t="str">
        <f t="shared" si="31"/>
        <v/>
      </c>
      <c r="AF170" s="66" t="str">
        <f t="shared" si="32"/>
        <v/>
      </c>
    </row>
    <row r="171" ht="60" customHeight="1" spans="1:32">
      <c r="A171" s="30"/>
      <c r="B171" s="31" t="str">
        <f t="shared" si="34"/>
        <v/>
      </c>
      <c r="C171" s="32" t="str">
        <f t="shared" si="35"/>
        <v/>
      </c>
      <c r="D171" s="31" t="str">
        <f t="shared" si="36"/>
        <v/>
      </c>
      <c r="E171" s="33"/>
      <c r="F171" s="34"/>
      <c r="G171" s="34"/>
      <c r="H171" s="35"/>
      <c r="I171" s="35"/>
      <c r="J171" s="35"/>
      <c r="K171" s="35"/>
      <c r="L171" s="36"/>
      <c r="M171" s="35"/>
      <c r="N171" s="35"/>
      <c r="O171" s="38" t="str">
        <f t="shared" si="37"/>
        <v/>
      </c>
      <c r="P171" s="36"/>
      <c r="Q171" s="35"/>
      <c r="R171" s="36"/>
      <c r="S171" s="35"/>
      <c r="T171" s="36"/>
      <c r="U171" s="36"/>
      <c r="V171" s="36"/>
      <c r="W171" s="36"/>
      <c r="X171" s="35"/>
      <c r="Y171" s="35"/>
      <c r="Z171" s="30"/>
      <c r="AA171" s="30"/>
      <c r="AB171" s="65" t="str">
        <f ca="1" t="shared" si="29"/>
        <v/>
      </c>
      <c r="AC171" s="35"/>
      <c r="AD171" s="66" t="str">
        <f t="shared" si="30"/>
        <v/>
      </c>
      <c r="AE171" s="67" t="str">
        <f t="shared" si="31"/>
        <v/>
      </c>
      <c r="AF171" s="66" t="str">
        <f t="shared" si="32"/>
        <v/>
      </c>
    </row>
    <row r="172" ht="60" customHeight="1" spans="1:32">
      <c r="A172" s="30"/>
      <c r="B172" s="31" t="str">
        <f t="shared" si="34"/>
        <v/>
      </c>
      <c r="C172" s="32" t="str">
        <f t="shared" si="35"/>
        <v/>
      </c>
      <c r="D172" s="31" t="str">
        <f t="shared" si="36"/>
        <v/>
      </c>
      <c r="E172" s="33"/>
      <c r="F172" s="34"/>
      <c r="G172" s="34"/>
      <c r="H172" s="35"/>
      <c r="I172" s="35"/>
      <c r="J172" s="35"/>
      <c r="K172" s="35"/>
      <c r="L172" s="36"/>
      <c r="M172" s="35"/>
      <c r="N172" s="35"/>
      <c r="O172" s="38" t="str">
        <f t="shared" si="37"/>
        <v/>
      </c>
      <c r="P172" s="36"/>
      <c r="Q172" s="35"/>
      <c r="R172" s="36"/>
      <c r="S172" s="35"/>
      <c r="T172" s="36"/>
      <c r="U172" s="36"/>
      <c r="V172" s="36"/>
      <c r="W172" s="36"/>
      <c r="X172" s="35"/>
      <c r="Y172" s="35"/>
      <c r="Z172" s="30"/>
      <c r="AA172" s="30"/>
      <c r="AB172" s="65" t="str">
        <f ca="1" t="shared" si="29"/>
        <v/>
      </c>
      <c r="AC172" s="35"/>
      <c r="AD172" s="66" t="str">
        <f t="shared" si="30"/>
        <v/>
      </c>
      <c r="AE172" s="67" t="str">
        <f t="shared" si="31"/>
        <v/>
      </c>
      <c r="AF172" s="66" t="str">
        <f t="shared" si="32"/>
        <v/>
      </c>
    </row>
    <row r="173" ht="60" customHeight="1" spans="1:32">
      <c r="A173" s="30"/>
      <c r="B173" s="31" t="str">
        <f t="shared" si="34"/>
        <v/>
      </c>
      <c r="C173" s="32" t="str">
        <f t="shared" si="35"/>
        <v/>
      </c>
      <c r="D173" s="31" t="str">
        <f t="shared" si="36"/>
        <v/>
      </c>
      <c r="E173" s="33"/>
      <c r="F173" s="34"/>
      <c r="G173" s="34"/>
      <c r="H173" s="35"/>
      <c r="I173" s="35"/>
      <c r="J173" s="35"/>
      <c r="K173" s="35"/>
      <c r="L173" s="36"/>
      <c r="M173" s="35"/>
      <c r="N173" s="35"/>
      <c r="O173" s="38" t="str">
        <f t="shared" si="37"/>
        <v/>
      </c>
      <c r="P173" s="36"/>
      <c r="Q173" s="35"/>
      <c r="R173" s="36"/>
      <c r="S173" s="35"/>
      <c r="T173" s="36"/>
      <c r="U173" s="36"/>
      <c r="V173" s="36"/>
      <c r="W173" s="36"/>
      <c r="X173" s="35"/>
      <c r="Y173" s="35"/>
      <c r="Z173" s="30"/>
      <c r="AA173" s="30"/>
      <c r="AB173" s="65" t="str">
        <f ca="1" t="shared" si="29"/>
        <v/>
      </c>
      <c r="AC173" s="35"/>
      <c r="AD173" s="66" t="str">
        <f t="shared" si="30"/>
        <v/>
      </c>
      <c r="AE173" s="67" t="str">
        <f t="shared" si="31"/>
        <v/>
      </c>
      <c r="AF173" s="66" t="str">
        <f t="shared" si="32"/>
        <v/>
      </c>
    </row>
    <row r="174" ht="60" customHeight="1" spans="1:32">
      <c r="A174" s="30"/>
      <c r="B174" s="31" t="str">
        <f t="shared" si="34"/>
        <v/>
      </c>
      <c r="C174" s="32" t="str">
        <f t="shared" si="35"/>
        <v/>
      </c>
      <c r="D174" s="31" t="str">
        <f t="shared" si="36"/>
        <v/>
      </c>
      <c r="E174" s="33"/>
      <c r="F174" s="34"/>
      <c r="G174" s="34"/>
      <c r="H174" s="35"/>
      <c r="I174" s="35"/>
      <c r="J174" s="35"/>
      <c r="K174" s="35"/>
      <c r="L174" s="36"/>
      <c r="M174" s="35"/>
      <c r="N174" s="35"/>
      <c r="O174" s="38" t="str">
        <f t="shared" si="37"/>
        <v/>
      </c>
      <c r="P174" s="36"/>
      <c r="Q174" s="35"/>
      <c r="R174" s="36"/>
      <c r="S174" s="35"/>
      <c r="T174" s="36"/>
      <c r="U174" s="36"/>
      <c r="V174" s="36"/>
      <c r="W174" s="36"/>
      <c r="X174" s="35"/>
      <c r="Y174" s="35"/>
      <c r="Z174" s="30"/>
      <c r="AA174" s="30"/>
      <c r="AB174" s="65" t="str">
        <f ca="1" t="shared" si="29"/>
        <v/>
      </c>
      <c r="AC174" s="35"/>
      <c r="AD174" s="66" t="str">
        <f t="shared" si="30"/>
        <v/>
      </c>
      <c r="AE174" s="67" t="str">
        <f t="shared" si="31"/>
        <v/>
      </c>
      <c r="AF174" s="66" t="str">
        <f t="shared" si="32"/>
        <v/>
      </c>
    </row>
    <row r="175" ht="60" customHeight="1" spans="1:32">
      <c r="A175" s="30"/>
      <c r="B175" s="31" t="str">
        <f t="shared" si="34"/>
        <v/>
      </c>
      <c r="C175" s="32" t="str">
        <f t="shared" si="35"/>
        <v/>
      </c>
      <c r="D175" s="31" t="str">
        <f t="shared" si="36"/>
        <v/>
      </c>
      <c r="E175" s="33"/>
      <c r="F175" s="34"/>
      <c r="G175" s="34"/>
      <c r="H175" s="35"/>
      <c r="I175" s="35"/>
      <c r="J175" s="35"/>
      <c r="K175" s="35"/>
      <c r="L175" s="36"/>
      <c r="M175" s="35"/>
      <c r="N175" s="35"/>
      <c r="O175" s="38" t="str">
        <f t="shared" si="37"/>
        <v/>
      </c>
      <c r="P175" s="36"/>
      <c r="Q175" s="35"/>
      <c r="R175" s="36"/>
      <c r="S175" s="35"/>
      <c r="T175" s="36"/>
      <c r="U175" s="36"/>
      <c r="V175" s="36"/>
      <c r="W175" s="36"/>
      <c r="X175" s="35"/>
      <c r="Y175" s="35"/>
      <c r="Z175" s="30"/>
      <c r="AA175" s="30"/>
      <c r="AB175" s="65" t="str">
        <f ca="1" t="shared" si="29"/>
        <v/>
      </c>
      <c r="AC175" s="35"/>
      <c r="AD175" s="66" t="str">
        <f t="shared" si="30"/>
        <v/>
      </c>
      <c r="AE175" s="67" t="str">
        <f t="shared" si="31"/>
        <v/>
      </c>
      <c r="AF175" s="66" t="str">
        <f t="shared" si="32"/>
        <v/>
      </c>
    </row>
    <row r="176" ht="60" customHeight="1" spans="1:32">
      <c r="A176" s="30"/>
      <c r="B176" s="31" t="str">
        <f t="shared" si="34"/>
        <v/>
      </c>
      <c r="C176" s="32" t="str">
        <f t="shared" si="35"/>
        <v/>
      </c>
      <c r="D176" s="31" t="str">
        <f t="shared" si="36"/>
        <v/>
      </c>
      <c r="E176" s="33"/>
      <c r="F176" s="34"/>
      <c r="G176" s="34"/>
      <c r="H176" s="35"/>
      <c r="I176" s="35"/>
      <c r="J176" s="35"/>
      <c r="K176" s="35"/>
      <c r="L176" s="36"/>
      <c r="M176" s="35"/>
      <c r="N176" s="35"/>
      <c r="O176" s="38" t="str">
        <f t="shared" si="37"/>
        <v/>
      </c>
      <c r="P176" s="36"/>
      <c r="Q176" s="35"/>
      <c r="R176" s="36"/>
      <c r="S176" s="35"/>
      <c r="T176" s="36"/>
      <c r="U176" s="36"/>
      <c r="V176" s="36"/>
      <c r="W176" s="36"/>
      <c r="X176" s="35"/>
      <c r="Y176" s="35"/>
      <c r="Z176" s="30"/>
      <c r="AA176" s="30"/>
      <c r="AB176" s="65" t="str">
        <f ca="1" t="shared" si="29"/>
        <v/>
      </c>
      <c r="AC176" s="35"/>
      <c r="AD176" s="66" t="str">
        <f t="shared" si="30"/>
        <v/>
      </c>
      <c r="AE176" s="67" t="str">
        <f t="shared" si="31"/>
        <v/>
      </c>
      <c r="AF176" s="66" t="str">
        <f t="shared" si="32"/>
        <v/>
      </c>
    </row>
    <row r="177" ht="60" customHeight="1" spans="1:32">
      <c r="A177" s="30"/>
      <c r="B177" s="31" t="str">
        <f t="shared" si="34"/>
        <v/>
      </c>
      <c r="C177" s="32" t="str">
        <f t="shared" si="35"/>
        <v/>
      </c>
      <c r="D177" s="31" t="str">
        <f t="shared" si="36"/>
        <v/>
      </c>
      <c r="E177" s="33"/>
      <c r="F177" s="34"/>
      <c r="G177" s="34"/>
      <c r="H177" s="35"/>
      <c r="I177" s="35"/>
      <c r="J177" s="35"/>
      <c r="K177" s="35"/>
      <c r="L177" s="36"/>
      <c r="M177" s="35"/>
      <c r="N177" s="35"/>
      <c r="O177" s="38" t="str">
        <f t="shared" si="37"/>
        <v/>
      </c>
      <c r="P177" s="36"/>
      <c r="Q177" s="35"/>
      <c r="R177" s="36"/>
      <c r="S177" s="35"/>
      <c r="T177" s="36"/>
      <c r="U177" s="36"/>
      <c r="V177" s="36"/>
      <c r="W177" s="36"/>
      <c r="X177" s="35"/>
      <c r="Y177" s="35"/>
      <c r="Z177" s="30"/>
      <c r="AA177" s="30"/>
      <c r="AB177" s="65" t="str">
        <f ca="1" t="shared" ref="AB177:AB240" si="38">IF(A177="","",_xlfn.IFS(AND(Z177=0,AA177=0),"未回复",AND(AA177&lt;&gt;0,Z177=0),"报错",AND(Z177&gt;=NOW(),Z177&lt;&gt;0,AA177=0),"正常进行中",AND(AA177&lt;&gt;0,Z177&gt;=AA177),"按时关闭",AND(Z177&lt;&gt;0,Z177&lt;=AA177),"延期关闭",AND(AA177=0,Z177&lt;NOW()),"延期未关闭"))</f>
        <v/>
      </c>
      <c r="AC177" s="35"/>
      <c r="AD177" s="66" t="str">
        <f t="shared" ref="AD177:AD240" si="39">IF(Z177="","",YEAR(Z177))</f>
        <v/>
      </c>
      <c r="AE177" s="67" t="str">
        <f t="shared" ref="AE177:AE240" si="40">IF(Z177="","",TEXT(Z177,"m"))</f>
        <v/>
      </c>
      <c r="AF177" s="66" t="str">
        <f t="shared" ref="AF177:AF240" si="41">IF(Z177="","","W"&amp;WEEKNUM(Z177,2))</f>
        <v/>
      </c>
    </row>
    <row r="178" ht="60" customHeight="1" spans="1:32">
      <c r="A178" s="30"/>
      <c r="B178" s="31" t="str">
        <f t="shared" si="34"/>
        <v/>
      </c>
      <c r="C178" s="32" t="str">
        <f t="shared" si="35"/>
        <v/>
      </c>
      <c r="D178" s="31" t="str">
        <f t="shared" si="36"/>
        <v/>
      </c>
      <c r="E178" s="33"/>
      <c r="F178" s="34"/>
      <c r="G178" s="34"/>
      <c r="H178" s="35"/>
      <c r="I178" s="35"/>
      <c r="J178" s="35"/>
      <c r="K178" s="35"/>
      <c r="L178" s="36"/>
      <c r="M178" s="35"/>
      <c r="N178" s="35"/>
      <c r="O178" s="38" t="str">
        <f t="shared" si="37"/>
        <v/>
      </c>
      <c r="P178" s="36"/>
      <c r="Q178" s="35"/>
      <c r="R178" s="36"/>
      <c r="S178" s="35"/>
      <c r="T178" s="36"/>
      <c r="U178" s="36"/>
      <c r="V178" s="36"/>
      <c r="W178" s="36"/>
      <c r="X178" s="35"/>
      <c r="Y178" s="35"/>
      <c r="Z178" s="30"/>
      <c r="AA178" s="30"/>
      <c r="AB178" s="65" t="str">
        <f ca="1" t="shared" si="38"/>
        <v/>
      </c>
      <c r="AC178" s="35"/>
      <c r="AD178" s="66" t="str">
        <f t="shared" si="39"/>
        <v/>
      </c>
      <c r="AE178" s="67" t="str">
        <f t="shared" si="40"/>
        <v/>
      </c>
      <c r="AF178" s="66" t="str">
        <f t="shared" si="41"/>
        <v/>
      </c>
    </row>
    <row r="179" ht="60" customHeight="1" spans="1:32">
      <c r="A179" s="30"/>
      <c r="B179" s="31" t="str">
        <f t="shared" si="34"/>
        <v/>
      </c>
      <c r="C179" s="32" t="str">
        <f t="shared" si="35"/>
        <v/>
      </c>
      <c r="D179" s="31" t="str">
        <f t="shared" si="36"/>
        <v/>
      </c>
      <c r="E179" s="33"/>
      <c r="F179" s="34"/>
      <c r="G179" s="34"/>
      <c r="H179" s="35"/>
      <c r="I179" s="35"/>
      <c r="J179" s="35"/>
      <c r="K179" s="35"/>
      <c r="L179" s="36"/>
      <c r="M179" s="35"/>
      <c r="N179" s="35"/>
      <c r="O179" s="38" t="str">
        <f t="shared" si="37"/>
        <v/>
      </c>
      <c r="P179" s="36"/>
      <c r="Q179" s="35"/>
      <c r="R179" s="36"/>
      <c r="S179" s="35"/>
      <c r="T179" s="36"/>
      <c r="U179" s="36"/>
      <c r="V179" s="36"/>
      <c r="W179" s="36"/>
      <c r="X179" s="35"/>
      <c r="Y179" s="35"/>
      <c r="Z179" s="30"/>
      <c r="AA179" s="30"/>
      <c r="AB179" s="65" t="str">
        <f ca="1" t="shared" si="38"/>
        <v/>
      </c>
      <c r="AC179" s="35"/>
      <c r="AD179" s="66" t="str">
        <f t="shared" si="39"/>
        <v/>
      </c>
      <c r="AE179" s="67" t="str">
        <f t="shared" si="40"/>
        <v/>
      </c>
      <c r="AF179" s="66" t="str">
        <f t="shared" si="41"/>
        <v/>
      </c>
    </row>
    <row r="180" ht="60" customHeight="1" spans="1:32">
      <c r="A180" s="30"/>
      <c r="B180" s="31" t="str">
        <f t="shared" si="34"/>
        <v/>
      </c>
      <c r="C180" s="32" t="str">
        <f t="shared" si="35"/>
        <v/>
      </c>
      <c r="D180" s="31" t="str">
        <f t="shared" si="36"/>
        <v/>
      </c>
      <c r="E180" s="33"/>
      <c r="F180" s="34"/>
      <c r="G180" s="34"/>
      <c r="H180" s="35"/>
      <c r="I180" s="35"/>
      <c r="J180" s="35"/>
      <c r="K180" s="35"/>
      <c r="L180" s="36"/>
      <c r="M180" s="35"/>
      <c r="N180" s="35"/>
      <c r="O180" s="38" t="str">
        <f t="shared" ref="O180:O211" si="42">IFERROR(N180/M180,"")</f>
        <v/>
      </c>
      <c r="P180" s="36"/>
      <c r="Q180" s="35"/>
      <c r="R180" s="36"/>
      <c r="S180" s="35"/>
      <c r="T180" s="36"/>
      <c r="U180" s="36"/>
      <c r="V180" s="36"/>
      <c r="W180" s="36"/>
      <c r="X180" s="35"/>
      <c r="Y180" s="35"/>
      <c r="Z180" s="30"/>
      <c r="AA180" s="30"/>
      <c r="AB180" s="65" t="str">
        <f ca="1" t="shared" si="38"/>
        <v/>
      </c>
      <c r="AC180" s="35"/>
      <c r="AD180" s="66" t="str">
        <f t="shared" si="39"/>
        <v/>
      </c>
      <c r="AE180" s="67" t="str">
        <f t="shared" si="40"/>
        <v/>
      </c>
      <c r="AF180" s="66" t="str">
        <f t="shared" si="41"/>
        <v/>
      </c>
    </row>
    <row r="181" ht="60" customHeight="1" spans="1:32">
      <c r="A181" s="30"/>
      <c r="B181" s="31" t="str">
        <f t="shared" ref="B181:B244" si="43">IF(A181="","",YEAR(A181))</f>
        <v/>
      </c>
      <c r="C181" s="32" t="str">
        <f t="shared" ref="C181:C244" si="44">IF(A181="","",TEXT(A181,"m"))</f>
        <v/>
      </c>
      <c r="D181" s="31" t="str">
        <f t="shared" ref="D181:D244" si="45">IF(A181="","","W"&amp;WEEKNUM(A181,2))</f>
        <v/>
      </c>
      <c r="E181" s="33"/>
      <c r="F181" s="34"/>
      <c r="G181" s="34"/>
      <c r="H181" s="35"/>
      <c r="I181" s="35"/>
      <c r="J181" s="35"/>
      <c r="K181" s="35"/>
      <c r="L181" s="36"/>
      <c r="M181" s="35"/>
      <c r="N181" s="35"/>
      <c r="O181" s="38" t="str">
        <f t="shared" si="42"/>
        <v/>
      </c>
      <c r="P181" s="36"/>
      <c r="Q181" s="35"/>
      <c r="R181" s="36"/>
      <c r="S181" s="35"/>
      <c r="T181" s="36"/>
      <c r="U181" s="36"/>
      <c r="V181" s="36"/>
      <c r="W181" s="36"/>
      <c r="X181" s="35"/>
      <c r="Y181" s="35"/>
      <c r="Z181" s="30"/>
      <c r="AA181" s="30"/>
      <c r="AB181" s="65" t="str">
        <f ca="1" t="shared" si="38"/>
        <v/>
      </c>
      <c r="AC181" s="35"/>
      <c r="AD181" s="66" t="str">
        <f t="shared" si="39"/>
        <v/>
      </c>
      <c r="AE181" s="67" t="str">
        <f t="shared" si="40"/>
        <v/>
      </c>
      <c r="AF181" s="66" t="str">
        <f t="shared" si="41"/>
        <v/>
      </c>
    </row>
    <row r="182" ht="60" customHeight="1" spans="1:32">
      <c r="A182" s="30"/>
      <c r="B182" s="31" t="str">
        <f t="shared" si="43"/>
        <v/>
      </c>
      <c r="C182" s="32" t="str">
        <f t="shared" si="44"/>
        <v/>
      </c>
      <c r="D182" s="31" t="str">
        <f t="shared" si="45"/>
        <v/>
      </c>
      <c r="E182" s="33"/>
      <c r="F182" s="34"/>
      <c r="G182" s="34"/>
      <c r="H182" s="35"/>
      <c r="I182" s="35"/>
      <c r="J182" s="35"/>
      <c r="K182" s="35"/>
      <c r="L182" s="36"/>
      <c r="M182" s="35"/>
      <c r="N182" s="35"/>
      <c r="O182" s="38" t="str">
        <f t="shared" si="42"/>
        <v/>
      </c>
      <c r="P182" s="36"/>
      <c r="Q182" s="35"/>
      <c r="R182" s="36"/>
      <c r="S182" s="35"/>
      <c r="T182" s="36"/>
      <c r="U182" s="36"/>
      <c r="V182" s="36"/>
      <c r="W182" s="36"/>
      <c r="X182" s="35"/>
      <c r="Y182" s="35"/>
      <c r="Z182" s="30"/>
      <c r="AA182" s="30"/>
      <c r="AB182" s="65" t="str">
        <f ca="1" t="shared" si="38"/>
        <v/>
      </c>
      <c r="AC182" s="35"/>
      <c r="AD182" s="66" t="str">
        <f t="shared" si="39"/>
        <v/>
      </c>
      <c r="AE182" s="67" t="str">
        <f t="shared" si="40"/>
        <v/>
      </c>
      <c r="AF182" s="66" t="str">
        <f t="shared" si="41"/>
        <v/>
      </c>
    </row>
    <row r="183" ht="60" customHeight="1" spans="1:32">
      <c r="A183" s="30"/>
      <c r="B183" s="31" t="str">
        <f t="shared" si="43"/>
        <v/>
      </c>
      <c r="C183" s="32" t="str">
        <f t="shared" si="44"/>
        <v/>
      </c>
      <c r="D183" s="31" t="str">
        <f t="shared" si="45"/>
        <v/>
      </c>
      <c r="E183" s="33"/>
      <c r="F183" s="34"/>
      <c r="G183" s="34"/>
      <c r="H183" s="35"/>
      <c r="I183" s="35"/>
      <c r="J183" s="35"/>
      <c r="K183" s="35"/>
      <c r="L183" s="36"/>
      <c r="M183" s="35"/>
      <c r="N183" s="35"/>
      <c r="O183" s="38" t="str">
        <f t="shared" si="42"/>
        <v/>
      </c>
      <c r="P183" s="36"/>
      <c r="Q183" s="35"/>
      <c r="R183" s="36"/>
      <c r="S183" s="35"/>
      <c r="T183" s="36"/>
      <c r="U183" s="36"/>
      <c r="V183" s="36"/>
      <c r="W183" s="36"/>
      <c r="X183" s="35"/>
      <c r="Y183" s="35"/>
      <c r="Z183" s="30"/>
      <c r="AA183" s="30"/>
      <c r="AB183" s="65" t="str">
        <f ca="1" t="shared" si="38"/>
        <v/>
      </c>
      <c r="AC183" s="35"/>
      <c r="AD183" s="66" t="str">
        <f t="shared" si="39"/>
        <v/>
      </c>
      <c r="AE183" s="67" t="str">
        <f t="shared" si="40"/>
        <v/>
      </c>
      <c r="AF183" s="66" t="str">
        <f t="shared" si="41"/>
        <v/>
      </c>
    </row>
    <row r="184" ht="60" customHeight="1" spans="1:32">
      <c r="A184" s="30"/>
      <c r="B184" s="31" t="str">
        <f t="shared" si="43"/>
        <v/>
      </c>
      <c r="C184" s="32" t="str">
        <f t="shared" si="44"/>
        <v/>
      </c>
      <c r="D184" s="31" t="str">
        <f t="shared" si="45"/>
        <v/>
      </c>
      <c r="E184" s="33"/>
      <c r="F184" s="34"/>
      <c r="G184" s="34"/>
      <c r="H184" s="35"/>
      <c r="I184" s="35"/>
      <c r="J184" s="35"/>
      <c r="K184" s="35"/>
      <c r="L184" s="36"/>
      <c r="M184" s="35"/>
      <c r="N184" s="35"/>
      <c r="O184" s="38" t="str">
        <f t="shared" si="42"/>
        <v/>
      </c>
      <c r="P184" s="36"/>
      <c r="Q184" s="35"/>
      <c r="R184" s="36"/>
      <c r="S184" s="35"/>
      <c r="T184" s="36"/>
      <c r="U184" s="36"/>
      <c r="V184" s="36"/>
      <c r="W184" s="36"/>
      <c r="X184" s="35"/>
      <c r="Y184" s="35"/>
      <c r="Z184" s="30"/>
      <c r="AA184" s="30"/>
      <c r="AB184" s="65" t="str">
        <f ca="1" t="shared" si="38"/>
        <v/>
      </c>
      <c r="AC184" s="35"/>
      <c r="AD184" s="66" t="str">
        <f t="shared" si="39"/>
        <v/>
      </c>
      <c r="AE184" s="67" t="str">
        <f t="shared" si="40"/>
        <v/>
      </c>
      <c r="AF184" s="66" t="str">
        <f t="shared" si="41"/>
        <v/>
      </c>
    </row>
    <row r="185" ht="60" customHeight="1" spans="1:32">
      <c r="A185" s="30"/>
      <c r="B185" s="31" t="str">
        <f t="shared" si="43"/>
        <v/>
      </c>
      <c r="C185" s="32" t="str">
        <f t="shared" si="44"/>
        <v/>
      </c>
      <c r="D185" s="31" t="str">
        <f t="shared" si="45"/>
        <v/>
      </c>
      <c r="E185" s="33"/>
      <c r="F185" s="34"/>
      <c r="G185" s="34"/>
      <c r="H185" s="35"/>
      <c r="I185" s="35"/>
      <c r="J185" s="35"/>
      <c r="K185" s="35"/>
      <c r="L185" s="36"/>
      <c r="M185" s="35"/>
      <c r="N185" s="35"/>
      <c r="O185" s="38" t="str">
        <f t="shared" si="42"/>
        <v/>
      </c>
      <c r="P185" s="36"/>
      <c r="Q185" s="35"/>
      <c r="R185" s="36"/>
      <c r="S185" s="35"/>
      <c r="T185" s="36"/>
      <c r="U185" s="36"/>
      <c r="V185" s="36"/>
      <c r="W185" s="36"/>
      <c r="X185" s="35"/>
      <c r="Y185" s="35"/>
      <c r="Z185" s="30"/>
      <c r="AA185" s="30"/>
      <c r="AB185" s="65" t="str">
        <f ca="1" t="shared" si="38"/>
        <v/>
      </c>
      <c r="AC185" s="35"/>
      <c r="AD185" s="66" t="str">
        <f t="shared" si="39"/>
        <v/>
      </c>
      <c r="AE185" s="67" t="str">
        <f t="shared" si="40"/>
        <v/>
      </c>
      <c r="AF185" s="66" t="str">
        <f t="shared" si="41"/>
        <v/>
      </c>
    </row>
    <row r="186" ht="60" customHeight="1" spans="1:32">
      <c r="A186" s="30"/>
      <c r="B186" s="31" t="str">
        <f t="shared" si="43"/>
        <v/>
      </c>
      <c r="C186" s="32" t="str">
        <f t="shared" si="44"/>
        <v/>
      </c>
      <c r="D186" s="31" t="str">
        <f t="shared" si="45"/>
        <v/>
      </c>
      <c r="E186" s="33"/>
      <c r="F186" s="34"/>
      <c r="G186" s="34"/>
      <c r="H186" s="35"/>
      <c r="I186" s="35"/>
      <c r="J186" s="35"/>
      <c r="K186" s="35"/>
      <c r="L186" s="36"/>
      <c r="M186" s="35"/>
      <c r="N186" s="35"/>
      <c r="O186" s="38" t="str">
        <f t="shared" si="42"/>
        <v/>
      </c>
      <c r="P186" s="36"/>
      <c r="Q186" s="35"/>
      <c r="R186" s="36"/>
      <c r="S186" s="35"/>
      <c r="T186" s="36"/>
      <c r="U186" s="36"/>
      <c r="V186" s="36"/>
      <c r="W186" s="36"/>
      <c r="X186" s="35"/>
      <c r="Y186" s="35"/>
      <c r="Z186" s="30"/>
      <c r="AA186" s="30"/>
      <c r="AB186" s="65" t="str">
        <f ca="1" t="shared" si="38"/>
        <v/>
      </c>
      <c r="AC186" s="35"/>
      <c r="AD186" s="66" t="str">
        <f t="shared" si="39"/>
        <v/>
      </c>
      <c r="AE186" s="67" t="str">
        <f t="shared" si="40"/>
        <v/>
      </c>
      <c r="AF186" s="66" t="str">
        <f t="shared" si="41"/>
        <v/>
      </c>
    </row>
    <row r="187" ht="60" customHeight="1" spans="1:32">
      <c r="A187" s="30"/>
      <c r="B187" s="31" t="str">
        <f t="shared" si="43"/>
        <v/>
      </c>
      <c r="C187" s="32" t="str">
        <f t="shared" si="44"/>
        <v/>
      </c>
      <c r="D187" s="31" t="str">
        <f t="shared" si="45"/>
        <v/>
      </c>
      <c r="E187" s="33"/>
      <c r="F187" s="34"/>
      <c r="G187" s="34"/>
      <c r="H187" s="35"/>
      <c r="I187" s="35"/>
      <c r="J187" s="35"/>
      <c r="K187" s="35"/>
      <c r="L187" s="36"/>
      <c r="M187" s="35"/>
      <c r="N187" s="35"/>
      <c r="O187" s="38" t="str">
        <f t="shared" si="42"/>
        <v/>
      </c>
      <c r="P187" s="36"/>
      <c r="Q187" s="35"/>
      <c r="R187" s="36"/>
      <c r="S187" s="35"/>
      <c r="T187" s="36"/>
      <c r="U187" s="36"/>
      <c r="V187" s="36"/>
      <c r="W187" s="36"/>
      <c r="X187" s="35"/>
      <c r="Y187" s="35"/>
      <c r="Z187" s="30"/>
      <c r="AA187" s="30"/>
      <c r="AB187" s="65" t="str">
        <f ca="1" t="shared" si="38"/>
        <v/>
      </c>
      <c r="AC187" s="35"/>
      <c r="AD187" s="66" t="str">
        <f t="shared" si="39"/>
        <v/>
      </c>
      <c r="AE187" s="67" t="str">
        <f t="shared" si="40"/>
        <v/>
      </c>
      <c r="AF187" s="66" t="str">
        <f t="shared" si="41"/>
        <v/>
      </c>
    </row>
    <row r="188" ht="60" customHeight="1" spans="1:32">
      <c r="A188" s="30"/>
      <c r="B188" s="31" t="str">
        <f t="shared" si="43"/>
        <v/>
      </c>
      <c r="C188" s="32" t="str">
        <f t="shared" si="44"/>
        <v/>
      </c>
      <c r="D188" s="31" t="str">
        <f t="shared" si="45"/>
        <v/>
      </c>
      <c r="E188" s="33"/>
      <c r="F188" s="34"/>
      <c r="G188" s="34"/>
      <c r="H188" s="35"/>
      <c r="I188" s="35"/>
      <c r="J188" s="35"/>
      <c r="K188" s="35"/>
      <c r="L188" s="36"/>
      <c r="M188" s="35"/>
      <c r="N188" s="35"/>
      <c r="O188" s="38" t="str">
        <f t="shared" si="42"/>
        <v/>
      </c>
      <c r="P188" s="36"/>
      <c r="Q188" s="35"/>
      <c r="R188" s="36"/>
      <c r="S188" s="35"/>
      <c r="T188" s="36"/>
      <c r="U188" s="36"/>
      <c r="V188" s="36"/>
      <c r="W188" s="36"/>
      <c r="X188" s="35"/>
      <c r="Y188" s="35"/>
      <c r="Z188" s="30"/>
      <c r="AA188" s="30"/>
      <c r="AB188" s="65" t="str">
        <f ca="1" t="shared" si="38"/>
        <v/>
      </c>
      <c r="AC188" s="35"/>
      <c r="AD188" s="66" t="str">
        <f t="shared" si="39"/>
        <v/>
      </c>
      <c r="AE188" s="67" t="str">
        <f t="shared" si="40"/>
        <v/>
      </c>
      <c r="AF188" s="66" t="str">
        <f t="shared" si="41"/>
        <v/>
      </c>
    </row>
    <row r="189" ht="60" customHeight="1" spans="1:32">
      <c r="A189" s="30"/>
      <c r="B189" s="31" t="str">
        <f t="shared" si="43"/>
        <v/>
      </c>
      <c r="C189" s="32" t="str">
        <f t="shared" si="44"/>
        <v/>
      </c>
      <c r="D189" s="31" t="str">
        <f t="shared" si="45"/>
        <v/>
      </c>
      <c r="E189" s="33"/>
      <c r="F189" s="34"/>
      <c r="G189" s="34"/>
      <c r="H189" s="35"/>
      <c r="I189" s="35"/>
      <c r="J189" s="35"/>
      <c r="K189" s="35"/>
      <c r="L189" s="36"/>
      <c r="M189" s="35"/>
      <c r="N189" s="35"/>
      <c r="O189" s="38" t="str">
        <f t="shared" si="42"/>
        <v/>
      </c>
      <c r="P189" s="36"/>
      <c r="Q189" s="35"/>
      <c r="R189" s="36"/>
      <c r="S189" s="35"/>
      <c r="T189" s="36"/>
      <c r="U189" s="36"/>
      <c r="V189" s="36"/>
      <c r="W189" s="36"/>
      <c r="X189" s="35"/>
      <c r="Y189" s="35"/>
      <c r="Z189" s="30"/>
      <c r="AA189" s="30"/>
      <c r="AB189" s="65" t="str">
        <f ca="1" t="shared" si="38"/>
        <v/>
      </c>
      <c r="AC189" s="35"/>
      <c r="AD189" s="66" t="str">
        <f t="shared" si="39"/>
        <v/>
      </c>
      <c r="AE189" s="67" t="str">
        <f t="shared" si="40"/>
        <v/>
      </c>
      <c r="AF189" s="66" t="str">
        <f t="shared" si="41"/>
        <v/>
      </c>
    </row>
    <row r="190" ht="60" customHeight="1" spans="1:32">
      <c r="A190" s="30"/>
      <c r="B190" s="31" t="str">
        <f t="shared" si="43"/>
        <v/>
      </c>
      <c r="C190" s="32" t="str">
        <f t="shared" si="44"/>
        <v/>
      </c>
      <c r="D190" s="31" t="str">
        <f t="shared" si="45"/>
        <v/>
      </c>
      <c r="E190" s="33"/>
      <c r="F190" s="34"/>
      <c r="G190" s="34"/>
      <c r="H190" s="35"/>
      <c r="I190" s="35"/>
      <c r="J190" s="35"/>
      <c r="K190" s="35"/>
      <c r="L190" s="36"/>
      <c r="M190" s="35"/>
      <c r="N190" s="35"/>
      <c r="O190" s="38" t="str">
        <f t="shared" si="42"/>
        <v/>
      </c>
      <c r="P190" s="36"/>
      <c r="Q190" s="35"/>
      <c r="R190" s="36"/>
      <c r="S190" s="35"/>
      <c r="T190" s="36"/>
      <c r="U190" s="36"/>
      <c r="V190" s="36"/>
      <c r="W190" s="36"/>
      <c r="X190" s="35"/>
      <c r="Y190" s="35"/>
      <c r="Z190" s="30"/>
      <c r="AA190" s="30"/>
      <c r="AB190" s="65" t="str">
        <f ca="1" t="shared" si="38"/>
        <v/>
      </c>
      <c r="AC190" s="35"/>
      <c r="AD190" s="66" t="str">
        <f t="shared" si="39"/>
        <v/>
      </c>
      <c r="AE190" s="67" t="str">
        <f t="shared" si="40"/>
        <v/>
      </c>
      <c r="AF190" s="66" t="str">
        <f t="shared" si="41"/>
        <v/>
      </c>
    </row>
    <row r="191" ht="60" customHeight="1" spans="1:32">
      <c r="A191" s="30"/>
      <c r="B191" s="31" t="str">
        <f t="shared" si="43"/>
        <v/>
      </c>
      <c r="C191" s="32" t="str">
        <f t="shared" si="44"/>
        <v/>
      </c>
      <c r="D191" s="31" t="str">
        <f t="shared" si="45"/>
        <v/>
      </c>
      <c r="E191" s="33"/>
      <c r="F191" s="34"/>
      <c r="G191" s="34"/>
      <c r="H191" s="35"/>
      <c r="I191" s="35"/>
      <c r="J191" s="35"/>
      <c r="K191" s="35"/>
      <c r="L191" s="36"/>
      <c r="M191" s="35"/>
      <c r="N191" s="35"/>
      <c r="O191" s="38" t="str">
        <f t="shared" si="42"/>
        <v/>
      </c>
      <c r="P191" s="36"/>
      <c r="Q191" s="35"/>
      <c r="R191" s="36"/>
      <c r="S191" s="35"/>
      <c r="T191" s="36"/>
      <c r="U191" s="36"/>
      <c r="V191" s="36"/>
      <c r="W191" s="36"/>
      <c r="X191" s="35"/>
      <c r="Y191" s="35"/>
      <c r="Z191" s="30"/>
      <c r="AA191" s="30"/>
      <c r="AB191" s="65" t="str">
        <f ca="1" t="shared" si="38"/>
        <v/>
      </c>
      <c r="AC191" s="35"/>
      <c r="AD191" s="66" t="str">
        <f t="shared" si="39"/>
        <v/>
      </c>
      <c r="AE191" s="67" t="str">
        <f t="shared" si="40"/>
        <v/>
      </c>
      <c r="AF191" s="66" t="str">
        <f t="shared" si="41"/>
        <v/>
      </c>
    </row>
    <row r="192" ht="60" customHeight="1" spans="1:32">
      <c r="A192" s="30"/>
      <c r="B192" s="31" t="str">
        <f t="shared" si="43"/>
        <v/>
      </c>
      <c r="C192" s="32" t="str">
        <f t="shared" si="44"/>
        <v/>
      </c>
      <c r="D192" s="31" t="str">
        <f t="shared" si="45"/>
        <v/>
      </c>
      <c r="E192" s="33"/>
      <c r="F192" s="34"/>
      <c r="G192" s="34"/>
      <c r="H192" s="35"/>
      <c r="I192" s="35"/>
      <c r="J192" s="35"/>
      <c r="K192" s="35"/>
      <c r="L192" s="36"/>
      <c r="M192" s="35"/>
      <c r="N192" s="35"/>
      <c r="O192" s="38" t="str">
        <f t="shared" si="42"/>
        <v/>
      </c>
      <c r="P192" s="36"/>
      <c r="Q192" s="35"/>
      <c r="R192" s="36"/>
      <c r="S192" s="35"/>
      <c r="T192" s="36"/>
      <c r="U192" s="36"/>
      <c r="V192" s="36"/>
      <c r="W192" s="36"/>
      <c r="X192" s="35"/>
      <c r="Y192" s="35"/>
      <c r="Z192" s="30"/>
      <c r="AA192" s="30"/>
      <c r="AB192" s="65" t="str">
        <f ca="1" t="shared" si="38"/>
        <v/>
      </c>
      <c r="AC192" s="35"/>
      <c r="AD192" s="66" t="str">
        <f t="shared" si="39"/>
        <v/>
      </c>
      <c r="AE192" s="67" t="str">
        <f t="shared" si="40"/>
        <v/>
      </c>
      <c r="AF192" s="66" t="str">
        <f t="shared" si="41"/>
        <v/>
      </c>
    </row>
    <row r="193" ht="60" customHeight="1" spans="1:32">
      <c r="A193" s="30"/>
      <c r="B193" s="31" t="str">
        <f t="shared" si="43"/>
        <v/>
      </c>
      <c r="C193" s="32" t="str">
        <f t="shared" si="44"/>
        <v/>
      </c>
      <c r="D193" s="31" t="str">
        <f t="shared" si="45"/>
        <v/>
      </c>
      <c r="E193" s="33"/>
      <c r="F193" s="34"/>
      <c r="G193" s="34"/>
      <c r="H193" s="35"/>
      <c r="I193" s="35"/>
      <c r="J193" s="35"/>
      <c r="K193" s="35"/>
      <c r="L193" s="36"/>
      <c r="M193" s="35"/>
      <c r="N193" s="35"/>
      <c r="O193" s="38" t="str">
        <f t="shared" si="42"/>
        <v/>
      </c>
      <c r="P193" s="36"/>
      <c r="Q193" s="35"/>
      <c r="R193" s="36"/>
      <c r="S193" s="35"/>
      <c r="T193" s="36"/>
      <c r="U193" s="36"/>
      <c r="V193" s="36"/>
      <c r="W193" s="36"/>
      <c r="X193" s="35"/>
      <c r="Y193" s="35"/>
      <c r="Z193" s="30"/>
      <c r="AA193" s="30"/>
      <c r="AB193" s="65" t="str">
        <f ca="1" t="shared" si="38"/>
        <v/>
      </c>
      <c r="AC193" s="35"/>
      <c r="AD193" s="66" t="str">
        <f t="shared" si="39"/>
        <v/>
      </c>
      <c r="AE193" s="67" t="str">
        <f t="shared" si="40"/>
        <v/>
      </c>
      <c r="AF193" s="66" t="str">
        <f t="shared" si="41"/>
        <v/>
      </c>
    </row>
    <row r="194" ht="60" customHeight="1" spans="1:32">
      <c r="A194" s="30"/>
      <c r="B194" s="31" t="str">
        <f t="shared" si="43"/>
        <v/>
      </c>
      <c r="C194" s="32" t="str">
        <f t="shared" si="44"/>
        <v/>
      </c>
      <c r="D194" s="31" t="str">
        <f t="shared" si="45"/>
        <v/>
      </c>
      <c r="E194" s="33"/>
      <c r="F194" s="34"/>
      <c r="G194" s="34"/>
      <c r="H194" s="35"/>
      <c r="I194" s="35"/>
      <c r="J194" s="35"/>
      <c r="K194" s="35"/>
      <c r="L194" s="36"/>
      <c r="M194" s="35"/>
      <c r="N194" s="35"/>
      <c r="O194" s="38" t="str">
        <f t="shared" si="42"/>
        <v/>
      </c>
      <c r="P194" s="36"/>
      <c r="Q194" s="35"/>
      <c r="R194" s="36"/>
      <c r="S194" s="35"/>
      <c r="T194" s="36"/>
      <c r="U194" s="36"/>
      <c r="V194" s="36"/>
      <c r="W194" s="36"/>
      <c r="X194" s="35"/>
      <c r="Y194" s="35"/>
      <c r="Z194" s="30"/>
      <c r="AA194" s="30"/>
      <c r="AB194" s="65" t="str">
        <f ca="1" t="shared" si="38"/>
        <v/>
      </c>
      <c r="AC194" s="35"/>
      <c r="AD194" s="66" t="str">
        <f t="shared" si="39"/>
        <v/>
      </c>
      <c r="AE194" s="67" t="str">
        <f t="shared" si="40"/>
        <v/>
      </c>
      <c r="AF194" s="66" t="str">
        <f t="shared" si="41"/>
        <v/>
      </c>
    </row>
    <row r="195" ht="60" customHeight="1" spans="1:32">
      <c r="A195" s="30"/>
      <c r="B195" s="31" t="str">
        <f t="shared" si="43"/>
        <v/>
      </c>
      <c r="C195" s="32" t="str">
        <f t="shared" si="44"/>
        <v/>
      </c>
      <c r="D195" s="31" t="str">
        <f t="shared" si="45"/>
        <v/>
      </c>
      <c r="E195" s="33"/>
      <c r="F195" s="34"/>
      <c r="G195" s="34"/>
      <c r="H195" s="35"/>
      <c r="I195" s="35"/>
      <c r="J195" s="35"/>
      <c r="K195" s="35"/>
      <c r="L195" s="36"/>
      <c r="M195" s="35"/>
      <c r="N195" s="35"/>
      <c r="O195" s="38" t="str">
        <f t="shared" si="42"/>
        <v/>
      </c>
      <c r="P195" s="36"/>
      <c r="Q195" s="35"/>
      <c r="R195" s="36"/>
      <c r="S195" s="35"/>
      <c r="T195" s="36"/>
      <c r="U195" s="36"/>
      <c r="V195" s="36"/>
      <c r="W195" s="36"/>
      <c r="X195" s="35"/>
      <c r="Y195" s="35"/>
      <c r="Z195" s="30"/>
      <c r="AA195" s="30"/>
      <c r="AB195" s="65" t="str">
        <f ca="1" t="shared" si="38"/>
        <v/>
      </c>
      <c r="AC195" s="35"/>
      <c r="AD195" s="66" t="str">
        <f t="shared" si="39"/>
        <v/>
      </c>
      <c r="AE195" s="67" t="str">
        <f t="shared" si="40"/>
        <v/>
      </c>
      <c r="AF195" s="66" t="str">
        <f t="shared" si="41"/>
        <v/>
      </c>
    </row>
    <row r="196" ht="60" customHeight="1" spans="1:32">
      <c r="A196" s="30"/>
      <c r="B196" s="31" t="str">
        <f t="shared" si="43"/>
        <v/>
      </c>
      <c r="C196" s="32" t="str">
        <f t="shared" si="44"/>
        <v/>
      </c>
      <c r="D196" s="31" t="str">
        <f t="shared" si="45"/>
        <v/>
      </c>
      <c r="E196" s="33"/>
      <c r="F196" s="34"/>
      <c r="G196" s="34"/>
      <c r="H196" s="35"/>
      <c r="I196" s="35"/>
      <c r="J196" s="35"/>
      <c r="K196" s="35"/>
      <c r="L196" s="36"/>
      <c r="M196" s="35"/>
      <c r="N196" s="35"/>
      <c r="O196" s="38" t="str">
        <f t="shared" si="42"/>
        <v/>
      </c>
      <c r="P196" s="36"/>
      <c r="Q196" s="35"/>
      <c r="R196" s="36"/>
      <c r="S196" s="35"/>
      <c r="T196" s="36"/>
      <c r="U196" s="36"/>
      <c r="V196" s="36"/>
      <c r="W196" s="36"/>
      <c r="X196" s="35"/>
      <c r="Y196" s="35"/>
      <c r="Z196" s="30"/>
      <c r="AA196" s="30"/>
      <c r="AB196" s="65" t="str">
        <f ca="1" t="shared" si="38"/>
        <v/>
      </c>
      <c r="AC196" s="35"/>
      <c r="AD196" s="66" t="str">
        <f t="shared" si="39"/>
        <v/>
      </c>
      <c r="AE196" s="67" t="str">
        <f t="shared" si="40"/>
        <v/>
      </c>
      <c r="AF196" s="66" t="str">
        <f t="shared" si="41"/>
        <v/>
      </c>
    </row>
    <row r="197" ht="60" customHeight="1" spans="1:32">
      <c r="A197" s="30"/>
      <c r="B197" s="31" t="str">
        <f t="shared" si="43"/>
        <v/>
      </c>
      <c r="C197" s="32" t="str">
        <f t="shared" si="44"/>
        <v/>
      </c>
      <c r="D197" s="31" t="str">
        <f t="shared" si="45"/>
        <v/>
      </c>
      <c r="E197" s="33"/>
      <c r="F197" s="34"/>
      <c r="G197" s="34"/>
      <c r="H197" s="35"/>
      <c r="I197" s="35"/>
      <c r="J197" s="35"/>
      <c r="K197" s="35"/>
      <c r="L197" s="36"/>
      <c r="M197" s="35"/>
      <c r="N197" s="35"/>
      <c r="O197" s="38" t="str">
        <f t="shared" si="42"/>
        <v/>
      </c>
      <c r="P197" s="36"/>
      <c r="Q197" s="35"/>
      <c r="R197" s="36"/>
      <c r="S197" s="35"/>
      <c r="T197" s="36"/>
      <c r="U197" s="36"/>
      <c r="V197" s="36"/>
      <c r="W197" s="36"/>
      <c r="X197" s="35"/>
      <c r="Y197" s="35"/>
      <c r="Z197" s="30"/>
      <c r="AA197" s="30"/>
      <c r="AB197" s="65" t="str">
        <f ca="1" t="shared" si="38"/>
        <v/>
      </c>
      <c r="AC197" s="35"/>
      <c r="AD197" s="66" t="str">
        <f t="shared" si="39"/>
        <v/>
      </c>
      <c r="AE197" s="67" t="str">
        <f t="shared" si="40"/>
        <v/>
      </c>
      <c r="AF197" s="66" t="str">
        <f t="shared" si="41"/>
        <v/>
      </c>
    </row>
    <row r="198" ht="60" customHeight="1" spans="1:32">
      <c r="A198" s="30"/>
      <c r="B198" s="31" t="str">
        <f t="shared" si="43"/>
        <v/>
      </c>
      <c r="C198" s="32" t="str">
        <f t="shared" si="44"/>
        <v/>
      </c>
      <c r="D198" s="31" t="str">
        <f t="shared" si="45"/>
        <v/>
      </c>
      <c r="E198" s="33"/>
      <c r="F198" s="34"/>
      <c r="G198" s="34"/>
      <c r="H198" s="35"/>
      <c r="I198" s="35"/>
      <c r="J198" s="35"/>
      <c r="K198" s="35"/>
      <c r="L198" s="36"/>
      <c r="M198" s="35"/>
      <c r="N198" s="35"/>
      <c r="O198" s="38" t="str">
        <f t="shared" si="42"/>
        <v/>
      </c>
      <c r="P198" s="36"/>
      <c r="Q198" s="35"/>
      <c r="R198" s="36"/>
      <c r="S198" s="35"/>
      <c r="T198" s="36"/>
      <c r="U198" s="36"/>
      <c r="V198" s="36"/>
      <c r="W198" s="36"/>
      <c r="X198" s="35"/>
      <c r="Y198" s="35"/>
      <c r="Z198" s="30"/>
      <c r="AA198" s="30"/>
      <c r="AB198" s="65" t="str">
        <f ca="1" t="shared" si="38"/>
        <v/>
      </c>
      <c r="AC198" s="35"/>
      <c r="AD198" s="66" t="str">
        <f t="shared" si="39"/>
        <v/>
      </c>
      <c r="AE198" s="67" t="str">
        <f t="shared" si="40"/>
        <v/>
      </c>
      <c r="AF198" s="66" t="str">
        <f t="shared" si="41"/>
        <v/>
      </c>
    </row>
    <row r="199" ht="60" customHeight="1" spans="1:32">
      <c r="A199" s="30"/>
      <c r="B199" s="31" t="str">
        <f t="shared" si="43"/>
        <v/>
      </c>
      <c r="C199" s="32" t="str">
        <f t="shared" si="44"/>
        <v/>
      </c>
      <c r="D199" s="31" t="str">
        <f t="shared" si="45"/>
        <v/>
      </c>
      <c r="E199" s="33"/>
      <c r="F199" s="34"/>
      <c r="G199" s="34"/>
      <c r="H199" s="35"/>
      <c r="I199" s="35"/>
      <c r="J199" s="35"/>
      <c r="K199" s="35"/>
      <c r="L199" s="36"/>
      <c r="M199" s="35"/>
      <c r="N199" s="35"/>
      <c r="O199" s="38" t="str">
        <f t="shared" si="42"/>
        <v/>
      </c>
      <c r="P199" s="36"/>
      <c r="Q199" s="35"/>
      <c r="R199" s="36"/>
      <c r="S199" s="35"/>
      <c r="T199" s="36"/>
      <c r="U199" s="36"/>
      <c r="V199" s="36"/>
      <c r="W199" s="36"/>
      <c r="X199" s="35"/>
      <c r="Y199" s="35"/>
      <c r="Z199" s="30"/>
      <c r="AA199" s="30"/>
      <c r="AB199" s="65" t="str">
        <f ca="1" t="shared" si="38"/>
        <v/>
      </c>
      <c r="AC199" s="35"/>
      <c r="AD199" s="66" t="str">
        <f t="shared" si="39"/>
        <v/>
      </c>
      <c r="AE199" s="67" t="str">
        <f t="shared" si="40"/>
        <v/>
      </c>
      <c r="AF199" s="66" t="str">
        <f t="shared" si="41"/>
        <v/>
      </c>
    </row>
    <row r="200" ht="60" customHeight="1" spans="1:32">
      <c r="A200" s="30"/>
      <c r="B200" s="31" t="str">
        <f t="shared" si="43"/>
        <v/>
      </c>
      <c r="C200" s="32" t="str">
        <f t="shared" si="44"/>
        <v/>
      </c>
      <c r="D200" s="31" t="str">
        <f t="shared" si="45"/>
        <v/>
      </c>
      <c r="E200" s="33"/>
      <c r="F200" s="34"/>
      <c r="G200" s="34"/>
      <c r="H200" s="35"/>
      <c r="I200" s="35"/>
      <c r="J200" s="35"/>
      <c r="K200" s="35"/>
      <c r="L200" s="36"/>
      <c r="M200" s="35"/>
      <c r="N200" s="35"/>
      <c r="O200" s="38" t="str">
        <f t="shared" si="42"/>
        <v/>
      </c>
      <c r="P200" s="36"/>
      <c r="Q200" s="35"/>
      <c r="R200" s="36"/>
      <c r="S200" s="35"/>
      <c r="T200" s="36"/>
      <c r="U200" s="36"/>
      <c r="V200" s="36"/>
      <c r="W200" s="36"/>
      <c r="X200" s="35"/>
      <c r="Y200" s="35"/>
      <c r="Z200" s="30"/>
      <c r="AA200" s="30"/>
      <c r="AB200" s="65" t="str">
        <f ca="1" t="shared" si="38"/>
        <v/>
      </c>
      <c r="AC200" s="35"/>
      <c r="AD200" s="66" t="str">
        <f t="shared" si="39"/>
        <v/>
      </c>
      <c r="AE200" s="67" t="str">
        <f t="shared" si="40"/>
        <v/>
      </c>
      <c r="AF200" s="66" t="str">
        <f t="shared" si="41"/>
        <v/>
      </c>
    </row>
    <row r="201" ht="60" customHeight="1" spans="1:32">
      <c r="A201" s="30"/>
      <c r="B201" s="31" t="str">
        <f t="shared" si="43"/>
        <v/>
      </c>
      <c r="C201" s="32" t="str">
        <f t="shared" si="44"/>
        <v/>
      </c>
      <c r="D201" s="31" t="str">
        <f t="shared" si="45"/>
        <v/>
      </c>
      <c r="E201" s="33"/>
      <c r="F201" s="34"/>
      <c r="G201" s="34"/>
      <c r="H201" s="35"/>
      <c r="I201" s="35"/>
      <c r="J201" s="35"/>
      <c r="K201" s="35"/>
      <c r="L201" s="36"/>
      <c r="M201" s="35"/>
      <c r="N201" s="35"/>
      <c r="O201" s="38" t="str">
        <f t="shared" si="42"/>
        <v/>
      </c>
      <c r="P201" s="36"/>
      <c r="Q201" s="35"/>
      <c r="R201" s="36"/>
      <c r="S201" s="35"/>
      <c r="T201" s="36"/>
      <c r="U201" s="36"/>
      <c r="V201" s="36"/>
      <c r="W201" s="36"/>
      <c r="X201" s="35"/>
      <c r="Y201" s="35"/>
      <c r="Z201" s="30"/>
      <c r="AA201" s="30"/>
      <c r="AB201" s="65" t="str">
        <f ca="1" t="shared" si="38"/>
        <v/>
      </c>
      <c r="AC201" s="35"/>
      <c r="AD201" s="66" t="str">
        <f t="shared" si="39"/>
        <v/>
      </c>
      <c r="AE201" s="67" t="str">
        <f t="shared" si="40"/>
        <v/>
      </c>
      <c r="AF201" s="66" t="str">
        <f t="shared" si="41"/>
        <v/>
      </c>
    </row>
    <row r="202" ht="60" customHeight="1" spans="1:32">
      <c r="A202" s="30"/>
      <c r="B202" s="31" t="str">
        <f t="shared" si="43"/>
        <v/>
      </c>
      <c r="C202" s="32" t="str">
        <f t="shared" si="44"/>
        <v/>
      </c>
      <c r="D202" s="31" t="str">
        <f t="shared" si="45"/>
        <v/>
      </c>
      <c r="E202" s="33"/>
      <c r="F202" s="34"/>
      <c r="G202" s="34"/>
      <c r="H202" s="35"/>
      <c r="I202" s="35"/>
      <c r="J202" s="35"/>
      <c r="K202" s="35"/>
      <c r="L202" s="36"/>
      <c r="M202" s="35"/>
      <c r="N202" s="35"/>
      <c r="O202" s="38" t="str">
        <f t="shared" si="42"/>
        <v/>
      </c>
      <c r="P202" s="36"/>
      <c r="Q202" s="35"/>
      <c r="R202" s="36"/>
      <c r="S202" s="35"/>
      <c r="T202" s="36"/>
      <c r="U202" s="36"/>
      <c r="V202" s="36"/>
      <c r="W202" s="36"/>
      <c r="X202" s="35"/>
      <c r="Y202" s="35"/>
      <c r="Z202" s="30"/>
      <c r="AA202" s="30"/>
      <c r="AB202" s="65" t="str">
        <f ca="1" t="shared" si="38"/>
        <v/>
      </c>
      <c r="AC202" s="35"/>
      <c r="AD202" s="66" t="str">
        <f t="shared" si="39"/>
        <v/>
      </c>
      <c r="AE202" s="67" t="str">
        <f t="shared" si="40"/>
        <v/>
      </c>
      <c r="AF202" s="66" t="str">
        <f t="shared" si="41"/>
        <v/>
      </c>
    </row>
    <row r="203" ht="60" customHeight="1" spans="1:32">
      <c r="A203" s="30"/>
      <c r="B203" s="31" t="str">
        <f t="shared" si="43"/>
        <v/>
      </c>
      <c r="C203" s="32" t="str">
        <f t="shared" si="44"/>
        <v/>
      </c>
      <c r="D203" s="31" t="str">
        <f t="shared" si="45"/>
        <v/>
      </c>
      <c r="E203" s="33"/>
      <c r="F203" s="34"/>
      <c r="G203" s="34"/>
      <c r="H203" s="35"/>
      <c r="I203" s="35"/>
      <c r="J203" s="35"/>
      <c r="K203" s="35"/>
      <c r="L203" s="36"/>
      <c r="M203" s="35"/>
      <c r="N203" s="35"/>
      <c r="O203" s="38" t="str">
        <f t="shared" si="42"/>
        <v/>
      </c>
      <c r="P203" s="36"/>
      <c r="Q203" s="35"/>
      <c r="R203" s="36"/>
      <c r="S203" s="35"/>
      <c r="T203" s="36"/>
      <c r="U203" s="36"/>
      <c r="V203" s="36"/>
      <c r="W203" s="36"/>
      <c r="X203" s="35"/>
      <c r="Y203" s="35"/>
      <c r="Z203" s="30"/>
      <c r="AA203" s="30"/>
      <c r="AB203" s="65" t="str">
        <f ca="1" t="shared" si="38"/>
        <v/>
      </c>
      <c r="AC203" s="35"/>
      <c r="AD203" s="66" t="str">
        <f t="shared" si="39"/>
        <v/>
      </c>
      <c r="AE203" s="67" t="str">
        <f t="shared" si="40"/>
        <v/>
      </c>
      <c r="AF203" s="66" t="str">
        <f t="shared" si="41"/>
        <v/>
      </c>
    </row>
    <row r="204" ht="60" customHeight="1" spans="1:32">
      <c r="A204" s="30"/>
      <c r="B204" s="31" t="str">
        <f t="shared" si="43"/>
        <v/>
      </c>
      <c r="C204" s="32" t="str">
        <f t="shared" si="44"/>
        <v/>
      </c>
      <c r="D204" s="31" t="str">
        <f t="shared" si="45"/>
        <v/>
      </c>
      <c r="E204" s="33"/>
      <c r="F204" s="34"/>
      <c r="G204" s="34"/>
      <c r="H204" s="35"/>
      <c r="I204" s="35"/>
      <c r="J204" s="35"/>
      <c r="K204" s="35"/>
      <c r="L204" s="36"/>
      <c r="M204" s="35"/>
      <c r="N204" s="35"/>
      <c r="O204" s="38" t="str">
        <f t="shared" si="42"/>
        <v/>
      </c>
      <c r="P204" s="36"/>
      <c r="Q204" s="35"/>
      <c r="R204" s="36"/>
      <c r="S204" s="35"/>
      <c r="T204" s="36"/>
      <c r="U204" s="36"/>
      <c r="V204" s="36"/>
      <c r="W204" s="36"/>
      <c r="X204" s="35"/>
      <c r="Y204" s="35"/>
      <c r="Z204" s="30"/>
      <c r="AA204" s="30"/>
      <c r="AB204" s="65" t="str">
        <f ca="1" t="shared" si="38"/>
        <v/>
      </c>
      <c r="AC204" s="35"/>
      <c r="AD204" s="66" t="str">
        <f t="shared" si="39"/>
        <v/>
      </c>
      <c r="AE204" s="67" t="str">
        <f t="shared" si="40"/>
        <v/>
      </c>
      <c r="AF204" s="66" t="str">
        <f t="shared" si="41"/>
        <v/>
      </c>
    </row>
    <row r="205" ht="60" customHeight="1" spans="1:32">
      <c r="A205" s="30"/>
      <c r="B205" s="31" t="str">
        <f t="shared" si="43"/>
        <v/>
      </c>
      <c r="C205" s="32" t="str">
        <f t="shared" si="44"/>
        <v/>
      </c>
      <c r="D205" s="31" t="str">
        <f t="shared" si="45"/>
        <v/>
      </c>
      <c r="E205" s="33"/>
      <c r="F205" s="34"/>
      <c r="G205" s="34"/>
      <c r="H205" s="35"/>
      <c r="I205" s="35"/>
      <c r="J205" s="35"/>
      <c r="K205" s="35"/>
      <c r="L205" s="36"/>
      <c r="M205" s="35"/>
      <c r="N205" s="35"/>
      <c r="O205" s="38" t="str">
        <f t="shared" si="42"/>
        <v/>
      </c>
      <c r="P205" s="36"/>
      <c r="Q205" s="35"/>
      <c r="R205" s="36"/>
      <c r="S205" s="35"/>
      <c r="T205" s="36"/>
      <c r="U205" s="36"/>
      <c r="V205" s="36"/>
      <c r="W205" s="36"/>
      <c r="X205" s="35"/>
      <c r="Y205" s="35"/>
      <c r="Z205" s="30"/>
      <c r="AA205" s="30"/>
      <c r="AB205" s="65" t="str">
        <f ca="1" t="shared" si="38"/>
        <v/>
      </c>
      <c r="AC205" s="35"/>
      <c r="AD205" s="66" t="str">
        <f t="shared" si="39"/>
        <v/>
      </c>
      <c r="AE205" s="67" t="str">
        <f t="shared" si="40"/>
        <v/>
      </c>
      <c r="AF205" s="66" t="str">
        <f t="shared" si="41"/>
        <v/>
      </c>
    </row>
    <row r="206" ht="60" customHeight="1" spans="1:32">
      <c r="A206" s="30"/>
      <c r="B206" s="31" t="str">
        <f t="shared" si="43"/>
        <v/>
      </c>
      <c r="C206" s="32" t="str">
        <f t="shared" si="44"/>
        <v/>
      </c>
      <c r="D206" s="31" t="str">
        <f t="shared" si="45"/>
        <v/>
      </c>
      <c r="E206" s="33"/>
      <c r="F206" s="34"/>
      <c r="G206" s="34"/>
      <c r="H206" s="35"/>
      <c r="I206" s="35"/>
      <c r="J206" s="35"/>
      <c r="K206" s="35"/>
      <c r="L206" s="36"/>
      <c r="M206" s="35"/>
      <c r="N206" s="35"/>
      <c r="O206" s="38" t="str">
        <f t="shared" si="42"/>
        <v/>
      </c>
      <c r="P206" s="36"/>
      <c r="Q206" s="35"/>
      <c r="R206" s="36"/>
      <c r="S206" s="35"/>
      <c r="T206" s="36"/>
      <c r="U206" s="36"/>
      <c r="V206" s="36"/>
      <c r="W206" s="36"/>
      <c r="X206" s="35"/>
      <c r="Y206" s="35"/>
      <c r="Z206" s="30"/>
      <c r="AA206" s="30"/>
      <c r="AB206" s="65" t="str">
        <f ca="1" t="shared" si="38"/>
        <v/>
      </c>
      <c r="AC206" s="35"/>
      <c r="AD206" s="66" t="str">
        <f t="shared" si="39"/>
        <v/>
      </c>
      <c r="AE206" s="67" t="str">
        <f t="shared" si="40"/>
        <v/>
      </c>
      <c r="AF206" s="66" t="str">
        <f t="shared" si="41"/>
        <v/>
      </c>
    </row>
    <row r="207" ht="60" customHeight="1" spans="1:32">
      <c r="A207" s="30"/>
      <c r="B207" s="31" t="str">
        <f t="shared" si="43"/>
        <v/>
      </c>
      <c r="C207" s="32" t="str">
        <f t="shared" si="44"/>
        <v/>
      </c>
      <c r="D207" s="31" t="str">
        <f t="shared" si="45"/>
        <v/>
      </c>
      <c r="E207" s="33"/>
      <c r="F207" s="34"/>
      <c r="G207" s="34"/>
      <c r="H207" s="35"/>
      <c r="I207" s="35"/>
      <c r="J207" s="35"/>
      <c r="K207" s="35"/>
      <c r="L207" s="36"/>
      <c r="M207" s="35"/>
      <c r="N207" s="35"/>
      <c r="O207" s="38" t="str">
        <f t="shared" si="42"/>
        <v/>
      </c>
      <c r="P207" s="36"/>
      <c r="Q207" s="35"/>
      <c r="R207" s="36"/>
      <c r="S207" s="35"/>
      <c r="T207" s="36"/>
      <c r="U207" s="36"/>
      <c r="V207" s="36"/>
      <c r="W207" s="36"/>
      <c r="X207" s="35"/>
      <c r="Y207" s="35"/>
      <c r="Z207" s="30"/>
      <c r="AA207" s="30"/>
      <c r="AB207" s="65" t="str">
        <f ca="1" t="shared" si="38"/>
        <v/>
      </c>
      <c r="AC207" s="35"/>
      <c r="AD207" s="66" t="str">
        <f t="shared" si="39"/>
        <v/>
      </c>
      <c r="AE207" s="67" t="str">
        <f t="shared" si="40"/>
        <v/>
      </c>
      <c r="AF207" s="66" t="str">
        <f t="shared" si="41"/>
        <v/>
      </c>
    </row>
    <row r="208" ht="60" customHeight="1" spans="1:32">
      <c r="A208" s="30"/>
      <c r="B208" s="31" t="str">
        <f t="shared" si="43"/>
        <v/>
      </c>
      <c r="C208" s="32" t="str">
        <f t="shared" si="44"/>
        <v/>
      </c>
      <c r="D208" s="31" t="str">
        <f t="shared" si="45"/>
        <v/>
      </c>
      <c r="E208" s="33"/>
      <c r="F208" s="34"/>
      <c r="G208" s="34"/>
      <c r="H208" s="35"/>
      <c r="I208" s="35"/>
      <c r="J208" s="35"/>
      <c r="K208" s="35"/>
      <c r="L208" s="36"/>
      <c r="M208" s="35"/>
      <c r="N208" s="35"/>
      <c r="O208" s="38" t="str">
        <f t="shared" si="42"/>
        <v/>
      </c>
      <c r="P208" s="36"/>
      <c r="Q208" s="35"/>
      <c r="R208" s="36"/>
      <c r="S208" s="35"/>
      <c r="T208" s="36"/>
      <c r="U208" s="36"/>
      <c r="V208" s="36"/>
      <c r="W208" s="36"/>
      <c r="X208" s="35"/>
      <c r="Y208" s="35"/>
      <c r="Z208" s="30"/>
      <c r="AA208" s="30"/>
      <c r="AB208" s="65" t="str">
        <f ca="1" t="shared" si="38"/>
        <v/>
      </c>
      <c r="AC208" s="35"/>
      <c r="AD208" s="66" t="str">
        <f t="shared" si="39"/>
        <v/>
      </c>
      <c r="AE208" s="67" t="str">
        <f t="shared" si="40"/>
        <v/>
      </c>
      <c r="AF208" s="66" t="str">
        <f t="shared" si="41"/>
        <v/>
      </c>
    </row>
    <row r="209" ht="60" customHeight="1" spans="1:32">
      <c r="A209" s="30"/>
      <c r="B209" s="31" t="str">
        <f t="shared" si="43"/>
        <v/>
      </c>
      <c r="C209" s="32" t="str">
        <f t="shared" si="44"/>
        <v/>
      </c>
      <c r="D209" s="31" t="str">
        <f t="shared" si="45"/>
        <v/>
      </c>
      <c r="E209" s="33"/>
      <c r="F209" s="34"/>
      <c r="G209" s="34"/>
      <c r="H209" s="35"/>
      <c r="I209" s="35"/>
      <c r="J209" s="35"/>
      <c r="K209" s="35"/>
      <c r="L209" s="36"/>
      <c r="M209" s="35"/>
      <c r="N209" s="35"/>
      <c r="O209" s="38" t="str">
        <f t="shared" si="42"/>
        <v/>
      </c>
      <c r="P209" s="36"/>
      <c r="Q209" s="35"/>
      <c r="R209" s="36"/>
      <c r="S209" s="35"/>
      <c r="T209" s="36"/>
      <c r="U209" s="36"/>
      <c r="V209" s="36"/>
      <c r="W209" s="36"/>
      <c r="X209" s="35"/>
      <c r="Y209" s="35"/>
      <c r="Z209" s="30"/>
      <c r="AA209" s="30"/>
      <c r="AB209" s="65" t="str">
        <f ca="1" t="shared" si="38"/>
        <v/>
      </c>
      <c r="AC209" s="35"/>
      <c r="AD209" s="66" t="str">
        <f t="shared" si="39"/>
        <v/>
      </c>
      <c r="AE209" s="67" t="str">
        <f t="shared" si="40"/>
        <v/>
      </c>
      <c r="AF209" s="66" t="str">
        <f t="shared" si="41"/>
        <v/>
      </c>
    </row>
    <row r="210" ht="60" customHeight="1" spans="1:32">
      <c r="A210" s="30"/>
      <c r="B210" s="31" t="str">
        <f t="shared" si="43"/>
        <v/>
      </c>
      <c r="C210" s="32" t="str">
        <f t="shared" si="44"/>
        <v/>
      </c>
      <c r="D210" s="31" t="str">
        <f t="shared" si="45"/>
        <v/>
      </c>
      <c r="E210" s="33"/>
      <c r="F210" s="34"/>
      <c r="G210" s="34"/>
      <c r="H210" s="35"/>
      <c r="I210" s="35"/>
      <c r="J210" s="35"/>
      <c r="K210" s="35"/>
      <c r="L210" s="36"/>
      <c r="M210" s="35"/>
      <c r="N210" s="35"/>
      <c r="O210" s="38" t="str">
        <f t="shared" si="42"/>
        <v/>
      </c>
      <c r="P210" s="36"/>
      <c r="Q210" s="35"/>
      <c r="R210" s="36"/>
      <c r="S210" s="35"/>
      <c r="T210" s="36"/>
      <c r="U210" s="36"/>
      <c r="V210" s="36"/>
      <c r="W210" s="36"/>
      <c r="X210" s="35"/>
      <c r="Y210" s="35"/>
      <c r="Z210" s="30"/>
      <c r="AA210" s="30"/>
      <c r="AB210" s="65" t="str">
        <f ca="1" t="shared" si="38"/>
        <v/>
      </c>
      <c r="AC210" s="35"/>
      <c r="AD210" s="66" t="str">
        <f t="shared" si="39"/>
        <v/>
      </c>
      <c r="AE210" s="67" t="str">
        <f t="shared" si="40"/>
        <v/>
      </c>
      <c r="AF210" s="66" t="str">
        <f t="shared" si="41"/>
        <v/>
      </c>
    </row>
    <row r="211" ht="60" customHeight="1" spans="1:32">
      <c r="A211" s="30"/>
      <c r="B211" s="31" t="str">
        <f t="shared" si="43"/>
        <v/>
      </c>
      <c r="C211" s="32" t="str">
        <f t="shared" si="44"/>
        <v/>
      </c>
      <c r="D211" s="31" t="str">
        <f t="shared" si="45"/>
        <v/>
      </c>
      <c r="E211" s="33"/>
      <c r="F211" s="34"/>
      <c r="G211" s="34"/>
      <c r="H211" s="35"/>
      <c r="I211" s="35"/>
      <c r="J211" s="35"/>
      <c r="K211" s="35"/>
      <c r="L211" s="36"/>
      <c r="M211" s="35"/>
      <c r="N211" s="35"/>
      <c r="O211" s="38" t="str">
        <f t="shared" si="42"/>
        <v/>
      </c>
      <c r="P211" s="36"/>
      <c r="Q211" s="35"/>
      <c r="R211" s="36"/>
      <c r="S211" s="35"/>
      <c r="T211" s="36"/>
      <c r="U211" s="36"/>
      <c r="V211" s="36"/>
      <c r="W211" s="36"/>
      <c r="X211" s="35"/>
      <c r="Y211" s="35"/>
      <c r="Z211" s="30"/>
      <c r="AA211" s="30"/>
      <c r="AB211" s="65" t="str">
        <f ca="1" t="shared" si="38"/>
        <v/>
      </c>
      <c r="AC211" s="35"/>
      <c r="AD211" s="66" t="str">
        <f t="shared" si="39"/>
        <v/>
      </c>
      <c r="AE211" s="67" t="str">
        <f t="shared" si="40"/>
        <v/>
      </c>
      <c r="AF211" s="66" t="str">
        <f t="shared" si="41"/>
        <v/>
      </c>
    </row>
    <row r="212" ht="60" customHeight="1" spans="1:32">
      <c r="A212" s="30"/>
      <c r="B212" s="31" t="str">
        <f t="shared" si="43"/>
        <v/>
      </c>
      <c r="C212" s="32" t="str">
        <f t="shared" si="44"/>
        <v/>
      </c>
      <c r="D212" s="31" t="str">
        <f t="shared" si="45"/>
        <v/>
      </c>
      <c r="E212" s="33"/>
      <c r="F212" s="34"/>
      <c r="G212" s="34"/>
      <c r="H212" s="35"/>
      <c r="I212" s="35"/>
      <c r="J212" s="35"/>
      <c r="K212" s="35"/>
      <c r="L212" s="36"/>
      <c r="M212" s="35"/>
      <c r="N212" s="35"/>
      <c r="O212" s="38" t="str">
        <f t="shared" ref="O212:O243" si="46">IFERROR(N212/M212,"")</f>
        <v/>
      </c>
      <c r="P212" s="36"/>
      <c r="Q212" s="35"/>
      <c r="R212" s="36"/>
      <c r="S212" s="35"/>
      <c r="T212" s="36"/>
      <c r="U212" s="36"/>
      <c r="V212" s="36"/>
      <c r="W212" s="36"/>
      <c r="X212" s="35"/>
      <c r="Y212" s="35"/>
      <c r="Z212" s="30"/>
      <c r="AA212" s="30"/>
      <c r="AB212" s="65" t="str">
        <f ca="1" t="shared" si="38"/>
        <v/>
      </c>
      <c r="AC212" s="35"/>
      <c r="AD212" s="66" t="str">
        <f t="shared" si="39"/>
        <v/>
      </c>
      <c r="AE212" s="67" t="str">
        <f t="shared" si="40"/>
        <v/>
      </c>
      <c r="AF212" s="66" t="str">
        <f t="shared" si="41"/>
        <v/>
      </c>
    </row>
    <row r="213" ht="60" customHeight="1" spans="1:32">
      <c r="A213" s="30"/>
      <c r="B213" s="31" t="str">
        <f t="shared" si="43"/>
        <v/>
      </c>
      <c r="C213" s="32" t="str">
        <f t="shared" si="44"/>
        <v/>
      </c>
      <c r="D213" s="31" t="str">
        <f t="shared" si="45"/>
        <v/>
      </c>
      <c r="E213" s="33"/>
      <c r="F213" s="34"/>
      <c r="G213" s="34"/>
      <c r="H213" s="35"/>
      <c r="I213" s="35"/>
      <c r="J213" s="35"/>
      <c r="K213" s="35"/>
      <c r="L213" s="36"/>
      <c r="M213" s="35"/>
      <c r="N213" s="35"/>
      <c r="O213" s="38" t="str">
        <f t="shared" si="46"/>
        <v/>
      </c>
      <c r="P213" s="36"/>
      <c r="Q213" s="35"/>
      <c r="R213" s="36"/>
      <c r="S213" s="35"/>
      <c r="T213" s="36"/>
      <c r="U213" s="36"/>
      <c r="V213" s="36"/>
      <c r="W213" s="36"/>
      <c r="X213" s="35"/>
      <c r="Y213" s="35"/>
      <c r="Z213" s="30"/>
      <c r="AA213" s="30"/>
      <c r="AB213" s="65" t="str">
        <f ca="1" t="shared" si="38"/>
        <v/>
      </c>
      <c r="AC213" s="35"/>
      <c r="AD213" s="66" t="str">
        <f t="shared" si="39"/>
        <v/>
      </c>
      <c r="AE213" s="67" t="str">
        <f t="shared" si="40"/>
        <v/>
      </c>
      <c r="AF213" s="66" t="str">
        <f t="shared" si="41"/>
        <v/>
      </c>
    </row>
    <row r="214" ht="60" customHeight="1" spans="1:32">
      <c r="A214" s="30"/>
      <c r="B214" s="31" t="str">
        <f t="shared" si="43"/>
        <v/>
      </c>
      <c r="C214" s="32" t="str">
        <f t="shared" si="44"/>
        <v/>
      </c>
      <c r="D214" s="31" t="str">
        <f t="shared" si="45"/>
        <v/>
      </c>
      <c r="E214" s="33"/>
      <c r="F214" s="34"/>
      <c r="G214" s="34"/>
      <c r="H214" s="35"/>
      <c r="I214" s="35"/>
      <c r="J214" s="35"/>
      <c r="K214" s="35"/>
      <c r="L214" s="36"/>
      <c r="M214" s="35"/>
      <c r="N214" s="35"/>
      <c r="O214" s="38" t="str">
        <f t="shared" si="46"/>
        <v/>
      </c>
      <c r="P214" s="36"/>
      <c r="Q214" s="35"/>
      <c r="R214" s="36"/>
      <c r="S214" s="35"/>
      <c r="T214" s="36"/>
      <c r="U214" s="36"/>
      <c r="V214" s="36"/>
      <c r="W214" s="36"/>
      <c r="X214" s="35"/>
      <c r="Y214" s="35"/>
      <c r="Z214" s="30"/>
      <c r="AA214" s="30"/>
      <c r="AB214" s="65" t="str">
        <f ca="1" t="shared" si="38"/>
        <v/>
      </c>
      <c r="AC214" s="35"/>
      <c r="AD214" s="66" t="str">
        <f t="shared" si="39"/>
        <v/>
      </c>
      <c r="AE214" s="67" t="str">
        <f t="shared" si="40"/>
        <v/>
      </c>
      <c r="AF214" s="66" t="str">
        <f t="shared" si="41"/>
        <v/>
      </c>
    </row>
    <row r="215" ht="60" customHeight="1" spans="1:32">
      <c r="A215" s="30"/>
      <c r="B215" s="31" t="str">
        <f t="shared" si="43"/>
        <v/>
      </c>
      <c r="C215" s="32" t="str">
        <f t="shared" si="44"/>
        <v/>
      </c>
      <c r="D215" s="31" t="str">
        <f t="shared" si="45"/>
        <v/>
      </c>
      <c r="E215" s="33"/>
      <c r="F215" s="34"/>
      <c r="G215" s="34"/>
      <c r="H215" s="35"/>
      <c r="I215" s="35"/>
      <c r="J215" s="35"/>
      <c r="K215" s="35"/>
      <c r="L215" s="36"/>
      <c r="M215" s="35"/>
      <c r="N215" s="35"/>
      <c r="O215" s="38" t="str">
        <f t="shared" si="46"/>
        <v/>
      </c>
      <c r="P215" s="36"/>
      <c r="Q215" s="35"/>
      <c r="R215" s="36"/>
      <c r="S215" s="35"/>
      <c r="T215" s="36"/>
      <c r="U215" s="36"/>
      <c r="V215" s="36"/>
      <c r="W215" s="36"/>
      <c r="X215" s="35"/>
      <c r="Y215" s="35"/>
      <c r="Z215" s="30"/>
      <c r="AA215" s="30"/>
      <c r="AB215" s="65" t="str">
        <f ca="1" t="shared" si="38"/>
        <v/>
      </c>
      <c r="AC215" s="35"/>
      <c r="AD215" s="66" t="str">
        <f t="shared" si="39"/>
        <v/>
      </c>
      <c r="AE215" s="67" t="str">
        <f t="shared" si="40"/>
        <v/>
      </c>
      <c r="AF215" s="66" t="str">
        <f t="shared" si="41"/>
        <v/>
      </c>
    </row>
    <row r="216" ht="60" customHeight="1" spans="1:32">
      <c r="A216" s="30"/>
      <c r="B216" s="31" t="str">
        <f t="shared" si="43"/>
        <v/>
      </c>
      <c r="C216" s="32" t="str">
        <f t="shared" si="44"/>
        <v/>
      </c>
      <c r="D216" s="31" t="str">
        <f t="shared" si="45"/>
        <v/>
      </c>
      <c r="E216" s="33"/>
      <c r="F216" s="34"/>
      <c r="G216" s="34"/>
      <c r="H216" s="35"/>
      <c r="I216" s="35"/>
      <c r="J216" s="35"/>
      <c r="K216" s="35"/>
      <c r="L216" s="36"/>
      <c r="M216" s="35"/>
      <c r="N216" s="35"/>
      <c r="O216" s="38" t="str">
        <f t="shared" si="46"/>
        <v/>
      </c>
      <c r="P216" s="36"/>
      <c r="Q216" s="35"/>
      <c r="R216" s="36"/>
      <c r="S216" s="35"/>
      <c r="T216" s="36"/>
      <c r="U216" s="36"/>
      <c r="V216" s="36"/>
      <c r="W216" s="36"/>
      <c r="X216" s="35"/>
      <c r="Y216" s="35"/>
      <c r="Z216" s="30"/>
      <c r="AA216" s="30"/>
      <c r="AB216" s="65" t="str">
        <f ca="1" t="shared" si="38"/>
        <v/>
      </c>
      <c r="AC216" s="35"/>
      <c r="AD216" s="66" t="str">
        <f t="shared" si="39"/>
        <v/>
      </c>
      <c r="AE216" s="67" t="str">
        <f t="shared" si="40"/>
        <v/>
      </c>
      <c r="AF216" s="66" t="str">
        <f t="shared" si="41"/>
        <v/>
      </c>
    </row>
    <row r="217" ht="60" customHeight="1" spans="1:32">
      <c r="A217" s="30"/>
      <c r="B217" s="31" t="str">
        <f t="shared" si="43"/>
        <v/>
      </c>
      <c r="C217" s="32" t="str">
        <f t="shared" si="44"/>
        <v/>
      </c>
      <c r="D217" s="31" t="str">
        <f t="shared" si="45"/>
        <v/>
      </c>
      <c r="E217" s="33"/>
      <c r="F217" s="34"/>
      <c r="G217" s="34"/>
      <c r="H217" s="35"/>
      <c r="I217" s="35"/>
      <c r="J217" s="35"/>
      <c r="K217" s="35"/>
      <c r="L217" s="36"/>
      <c r="M217" s="35"/>
      <c r="N217" s="35"/>
      <c r="O217" s="38" t="str">
        <f t="shared" si="46"/>
        <v/>
      </c>
      <c r="P217" s="36"/>
      <c r="Q217" s="35"/>
      <c r="R217" s="36"/>
      <c r="S217" s="35"/>
      <c r="T217" s="36"/>
      <c r="U217" s="36"/>
      <c r="V217" s="36"/>
      <c r="W217" s="36"/>
      <c r="X217" s="35"/>
      <c r="Y217" s="35"/>
      <c r="Z217" s="30"/>
      <c r="AA217" s="30"/>
      <c r="AB217" s="65" t="str">
        <f ca="1" t="shared" si="38"/>
        <v/>
      </c>
      <c r="AC217" s="35"/>
      <c r="AD217" s="66" t="str">
        <f t="shared" si="39"/>
        <v/>
      </c>
      <c r="AE217" s="67" t="str">
        <f t="shared" si="40"/>
        <v/>
      </c>
      <c r="AF217" s="66" t="str">
        <f t="shared" si="41"/>
        <v/>
      </c>
    </row>
    <row r="218" ht="60" customHeight="1" spans="1:32">
      <c r="A218" s="30"/>
      <c r="B218" s="31" t="str">
        <f t="shared" si="43"/>
        <v/>
      </c>
      <c r="C218" s="32" t="str">
        <f t="shared" si="44"/>
        <v/>
      </c>
      <c r="D218" s="31" t="str">
        <f t="shared" si="45"/>
        <v/>
      </c>
      <c r="E218" s="33"/>
      <c r="F218" s="34"/>
      <c r="G218" s="34"/>
      <c r="H218" s="35"/>
      <c r="I218" s="35"/>
      <c r="J218" s="35"/>
      <c r="K218" s="35"/>
      <c r="L218" s="36"/>
      <c r="M218" s="35"/>
      <c r="N218" s="35"/>
      <c r="O218" s="38" t="str">
        <f t="shared" si="46"/>
        <v/>
      </c>
      <c r="P218" s="36"/>
      <c r="Q218" s="35"/>
      <c r="R218" s="36"/>
      <c r="S218" s="35"/>
      <c r="T218" s="36"/>
      <c r="U218" s="36"/>
      <c r="V218" s="36"/>
      <c r="W218" s="36"/>
      <c r="X218" s="35"/>
      <c r="Y218" s="35"/>
      <c r="Z218" s="30"/>
      <c r="AA218" s="30"/>
      <c r="AB218" s="65" t="str">
        <f ca="1" t="shared" si="38"/>
        <v/>
      </c>
      <c r="AC218" s="35"/>
      <c r="AD218" s="66" t="str">
        <f t="shared" si="39"/>
        <v/>
      </c>
      <c r="AE218" s="67" t="str">
        <f t="shared" si="40"/>
        <v/>
      </c>
      <c r="AF218" s="66" t="str">
        <f t="shared" si="41"/>
        <v/>
      </c>
    </row>
    <row r="219" ht="60" customHeight="1" spans="1:32">
      <c r="A219" s="30"/>
      <c r="B219" s="31" t="str">
        <f t="shared" si="43"/>
        <v/>
      </c>
      <c r="C219" s="32" t="str">
        <f t="shared" si="44"/>
        <v/>
      </c>
      <c r="D219" s="31" t="str">
        <f t="shared" si="45"/>
        <v/>
      </c>
      <c r="E219" s="33"/>
      <c r="F219" s="34"/>
      <c r="G219" s="34"/>
      <c r="H219" s="35"/>
      <c r="I219" s="35"/>
      <c r="J219" s="35"/>
      <c r="K219" s="35"/>
      <c r="L219" s="36"/>
      <c r="M219" s="35"/>
      <c r="N219" s="35"/>
      <c r="O219" s="38" t="str">
        <f t="shared" si="46"/>
        <v/>
      </c>
      <c r="P219" s="36"/>
      <c r="Q219" s="35"/>
      <c r="R219" s="36"/>
      <c r="S219" s="35"/>
      <c r="T219" s="36"/>
      <c r="U219" s="36"/>
      <c r="V219" s="36"/>
      <c r="W219" s="36"/>
      <c r="X219" s="35"/>
      <c r="Y219" s="35"/>
      <c r="Z219" s="30"/>
      <c r="AA219" s="30"/>
      <c r="AB219" s="65" t="str">
        <f ca="1" t="shared" si="38"/>
        <v/>
      </c>
      <c r="AC219" s="35"/>
      <c r="AD219" s="66" t="str">
        <f t="shared" si="39"/>
        <v/>
      </c>
      <c r="AE219" s="67" t="str">
        <f t="shared" si="40"/>
        <v/>
      </c>
      <c r="AF219" s="66" t="str">
        <f t="shared" si="41"/>
        <v/>
      </c>
    </row>
    <row r="220" ht="60" customHeight="1" spans="1:32">
      <c r="A220" s="30"/>
      <c r="B220" s="31" t="str">
        <f t="shared" si="43"/>
        <v/>
      </c>
      <c r="C220" s="32" t="str">
        <f t="shared" si="44"/>
        <v/>
      </c>
      <c r="D220" s="31" t="str">
        <f t="shared" si="45"/>
        <v/>
      </c>
      <c r="E220" s="33"/>
      <c r="F220" s="34"/>
      <c r="G220" s="34"/>
      <c r="H220" s="35"/>
      <c r="I220" s="35"/>
      <c r="J220" s="35"/>
      <c r="K220" s="35"/>
      <c r="L220" s="36"/>
      <c r="M220" s="35"/>
      <c r="N220" s="35"/>
      <c r="O220" s="38" t="str">
        <f t="shared" si="46"/>
        <v/>
      </c>
      <c r="P220" s="36"/>
      <c r="Q220" s="35"/>
      <c r="R220" s="36"/>
      <c r="S220" s="35"/>
      <c r="T220" s="36"/>
      <c r="U220" s="36"/>
      <c r="V220" s="36"/>
      <c r="W220" s="36"/>
      <c r="X220" s="35"/>
      <c r="Y220" s="35"/>
      <c r="Z220" s="30"/>
      <c r="AA220" s="30"/>
      <c r="AB220" s="65" t="str">
        <f ca="1" t="shared" si="38"/>
        <v/>
      </c>
      <c r="AC220" s="35"/>
      <c r="AD220" s="66" t="str">
        <f t="shared" si="39"/>
        <v/>
      </c>
      <c r="AE220" s="67" t="str">
        <f t="shared" si="40"/>
        <v/>
      </c>
      <c r="AF220" s="66" t="str">
        <f t="shared" si="41"/>
        <v/>
      </c>
    </row>
    <row r="221" ht="60" customHeight="1" spans="1:32">
      <c r="A221" s="30"/>
      <c r="B221" s="31" t="str">
        <f t="shared" si="43"/>
        <v/>
      </c>
      <c r="C221" s="32" t="str">
        <f t="shared" si="44"/>
        <v/>
      </c>
      <c r="D221" s="31" t="str">
        <f t="shared" si="45"/>
        <v/>
      </c>
      <c r="E221" s="33"/>
      <c r="F221" s="34"/>
      <c r="G221" s="34"/>
      <c r="H221" s="35"/>
      <c r="I221" s="35"/>
      <c r="J221" s="35"/>
      <c r="K221" s="35"/>
      <c r="L221" s="36"/>
      <c r="M221" s="35"/>
      <c r="N221" s="35"/>
      <c r="O221" s="38" t="str">
        <f t="shared" si="46"/>
        <v/>
      </c>
      <c r="P221" s="36"/>
      <c r="Q221" s="35"/>
      <c r="R221" s="36"/>
      <c r="S221" s="35"/>
      <c r="T221" s="36"/>
      <c r="U221" s="36"/>
      <c r="V221" s="36"/>
      <c r="W221" s="36"/>
      <c r="X221" s="35"/>
      <c r="Y221" s="35"/>
      <c r="Z221" s="30"/>
      <c r="AA221" s="30"/>
      <c r="AB221" s="65" t="str">
        <f ca="1" t="shared" si="38"/>
        <v/>
      </c>
      <c r="AC221" s="35"/>
      <c r="AD221" s="66" t="str">
        <f t="shared" si="39"/>
        <v/>
      </c>
      <c r="AE221" s="67" t="str">
        <f t="shared" si="40"/>
        <v/>
      </c>
      <c r="AF221" s="66" t="str">
        <f t="shared" si="41"/>
        <v/>
      </c>
    </row>
    <row r="222" ht="60" customHeight="1" spans="1:32">
      <c r="A222" s="30"/>
      <c r="B222" s="31" t="str">
        <f t="shared" si="43"/>
        <v/>
      </c>
      <c r="C222" s="32" t="str">
        <f t="shared" si="44"/>
        <v/>
      </c>
      <c r="D222" s="31" t="str">
        <f t="shared" si="45"/>
        <v/>
      </c>
      <c r="E222" s="33"/>
      <c r="F222" s="34"/>
      <c r="G222" s="34"/>
      <c r="H222" s="35"/>
      <c r="I222" s="35"/>
      <c r="J222" s="35"/>
      <c r="K222" s="35"/>
      <c r="L222" s="36"/>
      <c r="M222" s="35"/>
      <c r="N222" s="35"/>
      <c r="O222" s="38" t="str">
        <f t="shared" si="46"/>
        <v/>
      </c>
      <c r="P222" s="36"/>
      <c r="Q222" s="35"/>
      <c r="R222" s="36"/>
      <c r="S222" s="35"/>
      <c r="T222" s="36"/>
      <c r="U222" s="36"/>
      <c r="V222" s="36"/>
      <c r="W222" s="36"/>
      <c r="X222" s="35"/>
      <c r="Y222" s="35"/>
      <c r="Z222" s="30"/>
      <c r="AA222" s="30"/>
      <c r="AB222" s="65" t="str">
        <f ca="1" t="shared" si="38"/>
        <v/>
      </c>
      <c r="AC222" s="35"/>
      <c r="AD222" s="66" t="str">
        <f t="shared" si="39"/>
        <v/>
      </c>
      <c r="AE222" s="67" t="str">
        <f t="shared" si="40"/>
        <v/>
      </c>
      <c r="AF222" s="66" t="str">
        <f t="shared" si="41"/>
        <v/>
      </c>
    </row>
    <row r="223" ht="60" customHeight="1" spans="1:32">
      <c r="A223" s="30"/>
      <c r="B223" s="31" t="str">
        <f t="shared" si="43"/>
        <v/>
      </c>
      <c r="C223" s="32" t="str">
        <f t="shared" si="44"/>
        <v/>
      </c>
      <c r="D223" s="31" t="str">
        <f t="shared" si="45"/>
        <v/>
      </c>
      <c r="E223" s="33"/>
      <c r="F223" s="34"/>
      <c r="G223" s="34"/>
      <c r="H223" s="35"/>
      <c r="I223" s="35"/>
      <c r="J223" s="35"/>
      <c r="K223" s="35"/>
      <c r="L223" s="36"/>
      <c r="M223" s="35"/>
      <c r="N223" s="35"/>
      <c r="O223" s="38" t="str">
        <f t="shared" si="46"/>
        <v/>
      </c>
      <c r="P223" s="36"/>
      <c r="Q223" s="35"/>
      <c r="R223" s="36"/>
      <c r="S223" s="35"/>
      <c r="T223" s="36"/>
      <c r="U223" s="36"/>
      <c r="V223" s="36"/>
      <c r="W223" s="36"/>
      <c r="X223" s="35"/>
      <c r="Y223" s="35"/>
      <c r="Z223" s="30"/>
      <c r="AA223" s="30"/>
      <c r="AB223" s="65" t="str">
        <f ca="1" t="shared" si="38"/>
        <v/>
      </c>
      <c r="AC223" s="35"/>
      <c r="AD223" s="66" t="str">
        <f t="shared" si="39"/>
        <v/>
      </c>
      <c r="AE223" s="67" t="str">
        <f t="shared" si="40"/>
        <v/>
      </c>
      <c r="AF223" s="66" t="str">
        <f t="shared" si="41"/>
        <v/>
      </c>
    </row>
    <row r="224" ht="60" customHeight="1" spans="1:32">
      <c r="A224" s="30"/>
      <c r="B224" s="31" t="str">
        <f t="shared" si="43"/>
        <v/>
      </c>
      <c r="C224" s="32" t="str">
        <f t="shared" si="44"/>
        <v/>
      </c>
      <c r="D224" s="31" t="str">
        <f t="shared" si="45"/>
        <v/>
      </c>
      <c r="E224" s="33"/>
      <c r="F224" s="34"/>
      <c r="G224" s="34"/>
      <c r="H224" s="35"/>
      <c r="I224" s="35"/>
      <c r="J224" s="35"/>
      <c r="K224" s="35"/>
      <c r="L224" s="36"/>
      <c r="M224" s="35"/>
      <c r="N224" s="35"/>
      <c r="O224" s="38" t="str">
        <f t="shared" si="46"/>
        <v/>
      </c>
      <c r="P224" s="36"/>
      <c r="Q224" s="35"/>
      <c r="R224" s="36"/>
      <c r="S224" s="35"/>
      <c r="T224" s="36"/>
      <c r="U224" s="36"/>
      <c r="V224" s="36"/>
      <c r="W224" s="36"/>
      <c r="X224" s="35"/>
      <c r="Y224" s="35"/>
      <c r="Z224" s="30"/>
      <c r="AA224" s="30"/>
      <c r="AB224" s="65" t="str">
        <f ca="1" t="shared" si="38"/>
        <v/>
      </c>
      <c r="AC224" s="35"/>
      <c r="AD224" s="66" t="str">
        <f t="shared" si="39"/>
        <v/>
      </c>
      <c r="AE224" s="67" t="str">
        <f t="shared" si="40"/>
        <v/>
      </c>
      <c r="AF224" s="66" t="str">
        <f t="shared" si="41"/>
        <v/>
      </c>
    </row>
    <row r="225" ht="60" customHeight="1" spans="1:32">
      <c r="A225" s="30"/>
      <c r="B225" s="31" t="str">
        <f t="shared" si="43"/>
        <v/>
      </c>
      <c r="C225" s="32" t="str">
        <f t="shared" si="44"/>
        <v/>
      </c>
      <c r="D225" s="31" t="str">
        <f t="shared" si="45"/>
        <v/>
      </c>
      <c r="E225" s="33"/>
      <c r="F225" s="34"/>
      <c r="G225" s="34"/>
      <c r="H225" s="35"/>
      <c r="I225" s="35"/>
      <c r="J225" s="35"/>
      <c r="K225" s="35"/>
      <c r="L225" s="36"/>
      <c r="M225" s="35"/>
      <c r="N225" s="35"/>
      <c r="O225" s="38" t="str">
        <f t="shared" si="46"/>
        <v/>
      </c>
      <c r="P225" s="36"/>
      <c r="Q225" s="35"/>
      <c r="R225" s="36"/>
      <c r="S225" s="35"/>
      <c r="T225" s="36"/>
      <c r="U225" s="36"/>
      <c r="V225" s="36"/>
      <c r="W225" s="36"/>
      <c r="X225" s="35"/>
      <c r="Y225" s="35"/>
      <c r="Z225" s="30"/>
      <c r="AA225" s="30"/>
      <c r="AB225" s="65" t="str">
        <f ca="1" t="shared" si="38"/>
        <v/>
      </c>
      <c r="AC225" s="35"/>
      <c r="AD225" s="66" t="str">
        <f t="shared" si="39"/>
        <v/>
      </c>
      <c r="AE225" s="67" t="str">
        <f t="shared" si="40"/>
        <v/>
      </c>
      <c r="AF225" s="66" t="str">
        <f t="shared" si="41"/>
        <v/>
      </c>
    </row>
    <row r="226" ht="60" customHeight="1" spans="1:32">
      <c r="A226" s="30"/>
      <c r="B226" s="31" t="str">
        <f t="shared" si="43"/>
        <v/>
      </c>
      <c r="C226" s="32" t="str">
        <f t="shared" si="44"/>
        <v/>
      </c>
      <c r="D226" s="31" t="str">
        <f t="shared" si="45"/>
        <v/>
      </c>
      <c r="E226" s="33"/>
      <c r="F226" s="34"/>
      <c r="G226" s="34"/>
      <c r="H226" s="35"/>
      <c r="I226" s="35"/>
      <c r="J226" s="35"/>
      <c r="K226" s="35"/>
      <c r="L226" s="36"/>
      <c r="M226" s="35"/>
      <c r="N226" s="35"/>
      <c r="O226" s="38" t="str">
        <f t="shared" si="46"/>
        <v/>
      </c>
      <c r="P226" s="36"/>
      <c r="Q226" s="35"/>
      <c r="R226" s="36"/>
      <c r="S226" s="35"/>
      <c r="T226" s="36"/>
      <c r="U226" s="36"/>
      <c r="V226" s="36"/>
      <c r="W226" s="36"/>
      <c r="X226" s="35"/>
      <c r="Y226" s="35"/>
      <c r="Z226" s="30"/>
      <c r="AA226" s="30"/>
      <c r="AB226" s="65" t="str">
        <f ca="1" t="shared" si="38"/>
        <v/>
      </c>
      <c r="AC226" s="35"/>
      <c r="AD226" s="66" t="str">
        <f t="shared" si="39"/>
        <v/>
      </c>
      <c r="AE226" s="67" t="str">
        <f t="shared" si="40"/>
        <v/>
      </c>
      <c r="AF226" s="66" t="str">
        <f t="shared" si="41"/>
        <v/>
      </c>
    </row>
    <row r="227" ht="60" customHeight="1" spans="1:32">
      <c r="A227" s="30"/>
      <c r="B227" s="31" t="str">
        <f t="shared" si="43"/>
        <v/>
      </c>
      <c r="C227" s="32" t="str">
        <f t="shared" si="44"/>
        <v/>
      </c>
      <c r="D227" s="31" t="str">
        <f t="shared" si="45"/>
        <v/>
      </c>
      <c r="E227" s="33"/>
      <c r="F227" s="34"/>
      <c r="G227" s="34"/>
      <c r="H227" s="35"/>
      <c r="I227" s="35"/>
      <c r="J227" s="35"/>
      <c r="K227" s="35"/>
      <c r="L227" s="36"/>
      <c r="M227" s="35"/>
      <c r="N227" s="35"/>
      <c r="O227" s="38" t="str">
        <f t="shared" si="46"/>
        <v/>
      </c>
      <c r="P227" s="36"/>
      <c r="Q227" s="35"/>
      <c r="R227" s="36"/>
      <c r="S227" s="35"/>
      <c r="T227" s="36"/>
      <c r="U227" s="36"/>
      <c r="V227" s="36"/>
      <c r="W227" s="36"/>
      <c r="X227" s="35"/>
      <c r="Y227" s="35"/>
      <c r="Z227" s="30"/>
      <c r="AA227" s="30"/>
      <c r="AB227" s="65" t="str">
        <f ca="1" t="shared" si="38"/>
        <v/>
      </c>
      <c r="AC227" s="35"/>
      <c r="AD227" s="66" t="str">
        <f t="shared" si="39"/>
        <v/>
      </c>
      <c r="AE227" s="67" t="str">
        <f t="shared" si="40"/>
        <v/>
      </c>
      <c r="AF227" s="66" t="str">
        <f t="shared" si="41"/>
        <v/>
      </c>
    </row>
    <row r="228" ht="60" customHeight="1" spans="1:32">
      <c r="A228" s="30"/>
      <c r="B228" s="31" t="str">
        <f t="shared" si="43"/>
        <v/>
      </c>
      <c r="C228" s="32" t="str">
        <f t="shared" si="44"/>
        <v/>
      </c>
      <c r="D228" s="31" t="str">
        <f t="shared" si="45"/>
        <v/>
      </c>
      <c r="E228" s="33"/>
      <c r="F228" s="34"/>
      <c r="G228" s="34"/>
      <c r="H228" s="35"/>
      <c r="I228" s="35"/>
      <c r="J228" s="35"/>
      <c r="K228" s="35"/>
      <c r="L228" s="36"/>
      <c r="M228" s="35"/>
      <c r="N228" s="35"/>
      <c r="O228" s="38" t="str">
        <f t="shared" si="46"/>
        <v/>
      </c>
      <c r="P228" s="36"/>
      <c r="Q228" s="35"/>
      <c r="R228" s="36"/>
      <c r="S228" s="35"/>
      <c r="T228" s="36"/>
      <c r="U228" s="36"/>
      <c r="V228" s="36"/>
      <c r="W228" s="36"/>
      <c r="X228" s="35"/>
      <c r="Y228" s="35"/>
      <c r="Z228" s="30"/>
      <c r="AA228" s="30"/>
      <c r="AB228" s="65" t="str">
        <f ca="1" t="shared" si="38"/>
        <v/>
      </c>
      <c r="AC228" s="35"/>
      <c r="AD228" s="66" t="str">
        <f t="shared" si="39"/>
        <v/>
      </c>
      <c r="AE228" s="67" t="str">
        <f t="shared" si="40"/>
        <v/>
      </c>
      <c r="AF228" s="66" t="str">
        <f t="shared" si="41"/>
        <v/>
      </c>
    </row>
    <row r="229" ht="60" customHeight="1" spans="1:32">
      <c r="A229" s="30"/>
      <c r="B229" s="31" t="str">
        <f t="shared" si="43"/>
        <v/>
      </c>
      <c r="C229" s="32" t="str">
        <f t="shared" si="44"/>
        <v/>
      </c>
      <c r="D229" s="31" t="str">
        <f t="shared" si="45"/>
        <v/>
      </c>
      <c r="E229" s="33"/>
      <c r="F229" s="34"/>
      <c r="G229" s="34"/>
      <c r="H229" s="35"/>
      <c r="I229" s="35"/>
      <c r="J229" s="35"/>
      <c r="K229" s="35"/>
      <c r="L229" s="36"/>
      <c r="M229" s="35"/>
      <c r="N229" s="35"/>
      <c r="O229" s="38" t="str">
        <f t="shared" si="46"/>
        <v/>
      </c>
      <c r="P229" s="36"/>
      <c r="Q229" s="35"/>
      <c r="R229" s="36"/>
      <c r="S229" s="35"/>
      <c r="T229" s="36"/>
      <c r="U229" s="36"/>
      <c r="V229" s="36"/>
      <c r="W229" s="36"/>
      <c r="X229" s="35"/>
      <c r="Y229" s="35"/>
      <c r="Z229" s="30"/>
      <c r="AA229" s="30"/>
      <c r="AB229" s="65" t="str">
        <f ca="1" t="shared" si="38"/>
        <v/>
      </c>
      <c r="AC229" s="35"/>
      <c r="AD229" s="66" t="str">
        <f t="shared" si="39"/>
        <v/>
      </c>
      <c r="AE229" s="67" t="str">
        <f t="shared" si="40"/>
        <v/>
      </c>
      <c r="AF229" s="66" t="str">
        <f t="shared" si="41"/>
        <v/>
      </c>
    </row>
    <row r="230" ht="60" customHeight="1" spans="1:32">
      <c r="A230" s="30"/>
      <c r="B230" s="31" t="str">
        <f t="shared" si="43"/>
        <v/>
      </c>
      <c r="C230" s="32" t="str">
        <f t="shared" si="44"/>
        <v/>
      </c>
      <c r="D230" s="31" t="str">
        <f t="shared" si="45"/>
        <v/>
      </c>
      <c r="E230" s="33"/>
      <c r="F230" s="34"/>
      <c r="G230" s="34"/>
      <c r="H230" s="35"/>
      <c r="I230" s="35"/>
      <c r="J230" s="35"/>
      <c r="K230" s="35"/>
      <c r="L230" s="36"/>
      <c r="M230" s="35"/>
      <c r="N230" s="35"/>
      <c r="O230" s="38" t="str">
        <f t="shared" si="46"/>
        <v/>
      </c>
      <c r="P230" s="36"/>
      <c r="Q230" s="35"/>
      <c r="R230" s="36"/>
      <c r="S230" s="35"/>
      <c r="T230" s="36"/>
      <c r="U230" s="36"/>
      <c r="V230" s="36"/>
      <c r="W230" s="36"/>
      <c r="X230" s="35"/>
      <c r="Y230" s="35"/>
      <c r="Z230" s="30"/>
      <c r="AA230" s="30"/>
      <c r="AB230" s="65" t="str">
        <f ca="1" t="shared" si="38"/>
        <v/>
      </c>
      <c r="AC230" s="35"/>
      <c r="AD230" s="66" t="str">
        <f t="shared" si="39"/>
        <v/>
      </c>
      <c r="AE230" s="67" t="str">
        <f t="shared" si="40"/>
        <v/>
      </c>
      <c r="AF230" s="66" t="str">
        <f t="shared" si="41"/>
        <v/>
      </c>
    </row>
    <row r="231" ht="60" customHeight="1" spans="1:32">
      <c r="A231" s="30"/>
      <c r="B231" s="31" t="str">
        <f t="shared" si="43"/>
        <v/>
      </c>
      <c r="C231" s="32" t="str">
        <f t="shared" si="44"/>
        <v/>
      </c>
      <c r="D231" s="31" t="str">
        <f t="shared" si="45"/>
        <v/>
      </c>
      <c r="E231" s="33"/>
      <c r="F231" s="34"/>
      <c r="G231" s="34"/>
      <c r="H231" s="35"/>
      <c r="I231" s="35"/>
      <c r="J231" s="35"/>
      <c r="K231" s="35"/>
      <c r="L231" s="36"/>
      <c r="M231" s="35"/>
      <c r="N231" s="35"/>
      <c r="O231" s="38" t="str">
        <f t="shared" si="46"/>
        <v/>
      </c>
      <c r="P231" s="36"/>
      <c r="Q231" s="35"/>
      <c r="R231" s="36"/>
      <c r="S231" s="35"/>
      <c r="T231" s="36"/>
      <c r="U231" s="36"/>
      <c r="V231" s="36"/>
      <c r="W231" s="36"/>
      <c r="X231" s="35"/>
      <c r="Y231" s="35"/>
      <c r="Z231" s="30"/>
      <c r="AA231" s="30"/>
      <c r="AB231" s="65" t="str">
        <f ca="1" t="shared" si="38"/>
        <v/>
      </c>
      <c r="AC231" s="35"/>
      <c r="AD231" s="66" t="str">
        <f t="shared" si="39"/>
        <v/>
      </c>
      <c r="AE231" s="67" t="str">
        <f t="shared" si="40"/>
        <v/>
      </c>
      <c r="AF231" s="66" t="str">
        <f t="shared" si="41"/>
        <v/>
      </c>
    </row>
    <row r="232" ht="60" customHeight="1" spans="1:32">
      <c r="A232" s="30"/>
      <c r="B232" s="31" t="str">
        <f t="shared" si="43"/>
        <v/>
      </c>
      <c r="C232" s="32" t="str">
        <f t="shared" si="44"/>
        <v/>
      </c>
      <c r="D232" s="31" t="str">
        <f t="shared" si="45"/>
        <v/>
      </c>
      <c r="E232" s="33"/>
      <c r="F232" s="34"/>
      <c r="G232" s="34"/>
      <c r="H232" s="35"/>
      <c r="I232" s="35"/>
      <c r="J232" s="35"/>
      <c r="K232" s="35"/>
      <c r="L232" s="36"/>
      <c r="M232" s="35"/>
      <c r="N232" s="35"/>
      <c r="O232" s="38" t="str">
        <f t="shared" si="46"/>
        <v/>
      </c>
      <c r="P232" s="36"/>
      <c r="Q232" s="35"/>
      <c r="R232" s="36"/>
      <c r="S232" s="35"/>
      <c r="T232" s="36"/>
      <c r="U232" s="36"/>
      <c r="V232" s="36"/>
      <c r="W232" s="36"/>
      <c r="X232" s="35"/>
      <c r="Y232" s="35"/>
      <c r="Z232" s="30"/>
      <c r="AA232" s="30"/>
      <c r="AB232" s="65" t="str">
        <f ca="1" t="shared" si="38"/>
        <v/>
      </c>
      <c r="AC232" s="35"/>
      <c r="AD232" s="66" t="str">
        <f t="shared" si="39"/>
        <v/>
      </c>
      <c r="AE232" s="67" t="str">
        <f t="shared" si="40"/>
        <v/>
      </c>
      <c r="AF232" s="66" t="str">
        <f t="shared" si="41"/>
        <v/>
      </c>
    </row>
    <row r="233" ht="60" customHeight="1" spans="1:32">
      <c r="A233" s="30"/>
      <c r="B233" s="31" t="str">
        <f t="shared" si="43"/>
        <v/>
      </c>
      <c r="C233" s="32" t="str">
        <f t="shared" si="44"/>
        <v/>
      </c>
      <c r="D233" s="31" t="str">
        <f t="shared" si="45"/>
        <v/>
      </c>
      <c r="E233" s="33"/>
      <c r="F233" s="34"/>
      <c r="G233" s="34"/>
      <c r="H233" s="35"/>
      <c r="I233" s="35"/>
      <c r="J233" s="35"/>
      <c r="K233" s="35"/>
      <c r="L233" s="36"/>
      <c r="M233" s="35"/>
      <c r="N233" s="35"/>
      <c r="O233" s="38" t="str">
        <f t="shared" si="46"/>
        <v/>
      </c>
      <c r="P233" s="36"/>
      <c r="Q233" s="35"/>
      <c r="R233" s="36"/>
      <c r="S233" s="35"/>
      <c r="T233" s="36"/>
      <c r="U233" s="36"/>
      <c r="V233" s="36"/>
      <c r="W233" s="36"/>
      <c r="X233" s="35"/>
      <c r="Y233" s="35"/>
      <c r="Z233" s="30"/>
      <c r="AA233" s="30"/>
      <c r="AB233" s="65" t="str">
        <f ca="1" t="shared" si="38"/>
        <v/>
      </c>
      <c r="AC233" s="35"/>
      <c r="AD233" s="66" t="str">
        <f t="shared" si="39"/>
        <v/>
      </c>
      <c r="AE233" s="67" t="str">
        <f t="shared" si="40"/>
        <v/>
      </c>
      <c r="AF233" s="66" t="str">
        <f t="shared" si="41"/>
        <v/>
      </c>
    </row>
    <row r="234" ht="60" customHeight="1" spans="1:32">
      <c r="A234" s="30"/>
      <c r="B234" s="31" t="str">
        <f t="shared" si="43"/>
        <v/>
      </c>
      <c r="C234" s="32" t="str">
        <f t="shared" si="44"/>
        <v/>
      </c>
      <c r="D234" s="31" t="str">
        <f t="shared" si="45"/>
        <v/>
      </c>
      <c r="E234" s="33"/>
      <c r="F234" s="34"/>
      <c r="G234" s="34"/>
      <c r="H234" s="35"/>
      <c r="I234" s="35"/>
      <c r="J234" s="35"/>
      <c r="K234" s="35"/>
      <c r="L234" s="36"/>
      <c r="M234" s="35"/>
      <c r="N234" s="35"/>
      <c r="O234" s="38" t="str">
        <f t="shared" si="46"/>
        <v/>
      </c>
      <c r="P234" s="36"/>
      <c r="Q234" s="35"/>
      <c r="R234" s="36"/>
      <c r="S234" s="35"/>
      <c r="T234" s="36"/>
      <c r="U234" s="36"/>
      <c r="V234" s="36"/>
      <c r="W234" s="36"/>
      <c r="X234" s="35"/>
      <c r="Y234" s="35"/>
      <c r="Z234" s="30"/>
      <c r="AA234" s="30"/>
      <c r="AB234" s="65" t="str">
        <f ca="1" t="shared" si="38"/>
        <v/>
      </c>
      <c r="AC234" s="35"/>
      <c r="AD234" s="66" t="str">
        <f t="shared" si="39"/>
        <v/>
      </c>
      <c r="AE234" s="67" t="str">
        <f t="shared" si="40"/>
        <v/>
      </c>
      <c r="AF234" s="66" t="str">
        <f t="shared" si="41"/>
        <v/>
      </c>
    </row>
    <row r="235" ht="60" customHeight="1" spans="1:32">
      <c r="A235" s="30"/>
      <c r="B235" s="31" t="str">
        <f t="shared" si="43"/>
        <v/>
      </c>
      <c r="C235" s="32" t="str">
        <f t="shared" si="44"/>
        <v/>
      </c>
      <c r="D235" s="31" t="str">
        <f t="shared" si="45"/>
        <v/>
      </c>
      <c r="E235" s="33"/>
      <c r="F235" s="34"/>
      <c r="G235" s="34"/>
      <c r="H235" s="35"/>
      <c r="I235" s="35"/>
      <c r="J235" s="35"/>
      <c r="K235" s="35"/>
      <c r="L235" s="36"/>
      <c r="M235" s="35"/>
      <c r="N235" s="35"/>
      <c r="O235" s="38" t="str">
        <f t="shared" si="46"/>
        <v/>
      </c>
      <c r="P235" s="36"/>
      <c r="Q235" s="35"/>
      <c r="R235" s="36"/>
      <c r="S235" s="35"/>
      <c r="T235" s="36"/>
      <c r="U235" s="36"/>
      <c r="V235" s="36"/>
      <c r="W235" s="36"/>
      <c r="X235" s="35"/>
      <c r="Y235" s="35"/>
      <c r="Z235" s="30"/>
      <c r="AA235" s="30"/>
      <c r="AB235" s="65" t="str">
        <f ca="1" t="shared" si="38"/>
        <v/>
      </c>
      <c r="AC235" s="35"/>
      <c r="AD235" s="66" t="str">
        <f t="shared" si="39"/>
        <v/>
      </c>
      <c r="AE235" s="67" t="str">
        <f t="shared" si="40"/>
        <v/>
      </c>
      <c r="AF235" s="66" t="str">
        <f t="shared" si="41"/>
        <v/>
      </c>
    </row>
    <row r="236" ht="60" customHeight="1" spans="1:32">
      <c r="A236" s="30"/>
      <c r="B236" s="31" t="str">
        <f t="shared" si="43"/>
        <v/>
      </c>
      <c r="C236" s="32" t="str">
        <f t="shared" si="44"/>
        <v/>
      </c>
      <c r="D236" s="31" t="str">
        <f t="shared" si="45"/>
        <v/>
      </c>
      <c r="E236" s="33"/>
      <c r="F236" s="34"/>
      <c r="G236" s="34"/>
      <c r="H236" s="35"/>
      <c r="I236" s="35"/>
      <c r="J236" s="35"/>
      <c r="K236" s="35"/>
      <c r="L236" s="36"/>
      <c r="M236" s="35"/>
      <c r="N236" s="35"/>
      <c r="O236" s="38" t="str">
        <f t="shared" si="46"/>
        <v/>
      </c>
      <c r="P236" s="36"/>
      <c r="Q236" s="35"/>
      <c r="R236" s="36"/>
      <c r="S236" s="35"/>
      <c r="T236" s="36"/>
      <c r="U236" s="36"/>
      <c r="V236" s="36"/>
      <c r="W236" s="36"/>
      <c r="X236" s="35"/>
      <c r="Y236" s="35"/>
      <c r="Z236" s="30"/>
      <c r="AA236" s="30"/>
      <c r="AB236" s="65" t="str">
        <f ca="1" t="shared" si="38"/>
        <v/>
      </c>
      <c r="AC236" s="35"/>
      <c r="AD236" s="66" t="str">
        <f t="shared" si="39"/>
        <v/>
      </c>
      <c r="AE236" s="67" t="str">
        <f t="shared" si="40"/>
        <v/>
      </c>
      <c r="AF236" s="66" t="str">
        <f t="shared" si="41"/>
        <v/>
      </c>
    </row>
    <row r="237" ht="60" customHeight="1" spans="1:32">
      <c r="A237" s="30"/>
      <c r="B237" s="31" t="str">
        <f t="shared" si="43"/>
        <v/>
      </c>
      <c r="C237" s="32" t="str">
        <f t="shared" si="44"/>
        <v/>
      </c>
      <c r="D237" s="31" t="str">
        <f t="shared" si="45"/>
        <v/>
      </c>
      <c r="E237" s="33"/>
      <c r="F237" s="34"/>
      <c r="G237" s="34"/>
      <c r="H237" s="35"/>
      <c r="I237" s="35"/>
      <c r="J237" s="35"/>
      <c r="K237" s="35"/>
      <c r="L237" s="36"/>
      <c r="M237" s="35"/>
      <c r="N237" s="35"/>
      <c r="O237" s="38" t="str">
        <f t="shared" si="46"/>
        <v/>
      </c>
      <c r="P237" s="36"/>
      <c r="Q237" s="35"/>
      <c r="R237" s="36"/>
      <c r="S237" s="35"/>
      <c r="T237" s="36"/>
      <c r="U237" s="36"/>
      <c r="V237" s="36"/>
      <c r="W237" s="36"/>
      <c r="X237" s="35"/>
      <c r="Y237" s="35"/>
      <c r="Z237" s="30"/>
      <c r="AA237" s="30"/>
      <c r="AB237" s="65" t="str">
        <f ca="1" t="shared" si="38"/>
        <v/>
      </c>
      <c r="AC237" s="35"/>
      <c r="AD237" s="66" t="str">
        <f t="shared" si="39"/>
        <v/>
      </c>
      <c r="AE237" s="67" t="str">
        <f t="shared" si="40"/>
        <v/>
      </c>
      <c r="AF237" s="66" t="str">
        <f t="shared" si="41"/>
        <v/>
      </c>
    </row>
    <row r="238" ht="60" customHeight="1" spans="1:32">
      <c r="A238" s="30"/>
      <c r="B238" s="31" t="str">
        <f t="shared" si="43"/>
        <v/>
      </c>
      <c r="C238" s="32" t="str">
        <f t="shared" si="44"/>
        <v/>
      </c>
      <c r="D238" s="31" t="str">
        <f t="shared" si="45"/>
        <v/>
      </c>
      <c r="E238" s="33"/>
      <c r="F238" s="34"/>
      <c r="G238" s="34"/>
      <c r="H238" s="35"/>
      <c r="I238" s="35"/>
      <c r="J238" s="35"/>
      <c r="K238" s="35"/>
      <c r="L238" s="36"/>
      <c r="M238" s="35"/>
      <c r="N238" s="35"/>
      <c r="O238" s="38" t="str">
        <f t="shared" si="46"/>
        <v/>
      </c>
      <c r="P238" s="36"/>
      <c r="Q238" s="35"/>
      <c r="R238" s="36"/>
      <c r="S238" s="35"/>
      <c r="T238" s="36"/>
      <c r="U238" s="36"/>
      <c r="V238" s="36"/>
      <c r="W238" s="36"/>
      <c r="X238" s="35"/>
      <c r="Y238" s="35"/>
      <c r="Z238" s="30"/>
      <c r="AA238" s="30"/>
      <c r="AB238" s="65" t="str">
        <f ca="1" t="shared" si="38"/>
        <v/>
      </c>
      <c r="AC238" s="35"/>
      <c r="AD238" s="66" t="str">
        <f t="shared" si="39"/>
        <v/>
      </c>
      <c r="AE238" s="67" t="str">
        <f t="shared" si="40"/>
        <v/>
      </c>
      <c r="AF238" s="66" t="str">
        <f t="shared" si="41"/>
        <v/>
      </c>
    </row>
    <row r="239" ht="60" customHeight="1" spans="1:32">
      <c r="A239" s="30"/>
      <c r="B239" s="31" t="str">
        <f t="shared" si="43"/>
        <v/>
      </c>
      <c r="C239" s="32" t="str">
        <f t="shared" si="44"/>
        <v/>
      </c>
      <c r="D239" s="31" t="str">
        <f t="shared" si="45"/>
        <v/>
      </c>
      <c r="E239" s="33"/>
      <c r="F239" s="34"/>
      <c r="G239" s="34"/>
      <c r="H239" s="35"/>
      <c r="I239" s="35"/>
      <c r="J239" s="35"/>
      <c r="K239" s="35"/>
      <c r="L239" s="36"/>
      <c r="M239" s="35"/>
      <c r="N239" s="35"/>
      <c r="O239" s="38" t="str">
        <f t="shared" si="46"/>
        <v/>
      </c>
      <c r="P239" s="36"/>
      <c r="Q239" s="35"/>
      <c r="R239" s="36"/>
      <c r="S239" s="35"/>
      <c r="T239" s="36"/>
      <c r="U239" s="36"/>
      <c r="V239" s="36"/>
      <c r="W239" s="36"/>
      <c r="X239" s="35"/>
      <c r="Y239" s="35"/>
      <c r="Z239" s="30"/>
      <c r="AA239" s="30"/>
      <c r="AB239" s="65" t="str">
        <f ca="1" t="shared" si="38"/>
        <v/>
      </c>
      <c r="AC239" s="35"/>
      <c r="AD239" s="66" t="str">
        <f t="shared" si="39"/>
        <v/>
      </c>
      <c r="AE239" s="67" t="str">
        <f t="shared" si="40"/>
        <v/>
      </c>
      <c r="AF239" s="66" t="str">
        <f t="shared" si="41"/>
        <v/>
      </c>
    </row>
    <row r="240" ht="60" customHeight="1" spans="1:32">
      <c r="A240" s="30"/>
      <c r="B240" s="31" t="str">
        <f t="shared" si="43"/>
        <v/>
      </c>
      <c r="C240" s="32" t="str">
        <f t="shared" si="44"/>
        <v/>
      </c>
      <c r="D240" s="31" t="str">
        <f t="shared" si="45"/>
        <v/>
      </c>
      <c r="E240" s="33"/>
      <c r="F240" s="34"/>
      <c r="G240" s="34"/>
      <c r="H240" s="35"/>
      <c r="I240" s="35"/>
      <c r="J240" s="35"/>
      <c r="K240" s="35"/>
      <c r="L240" s="36"/>
      <c r="M240" s="35"/>
      <c r="N240" s="35"/>
      <c r="O240" s="38" t="str">
        <f t="shared" si="46"/>
        <v/>
      </c>
      <c r="P240" s="36"/>
      <c r="Q240" s="35"/>
      <c r="R240" s="36"/>
      <c r="S240" s="35"/>
      <c r="T240" s="36"/>
      <c r="U240" s="36"/>
      <c r="V240" s="36"/>
      <c r="W240" s="36"/>
      <c r="X240" s="35"/>
      <c r="Y240" s="35"/>
      <c r="Z240" s="30"/>
      <c r="AA240" s="30"/>
      <c r="AB240" s="65" t="str">
        <f ca="1" t="shared" si="38"/>
        <v/>
      </c>
      <c r="AC240" s="35"/>
      <c r="AD240" s="66" t="str">
        <f t="shared" si="39"/>
        <v/>
      </c>
      <c r="AE240" s="67" t="str">
        <f t="shared" si="40"/>
        <v/>
      </c>
      <c r="AF240" s="66" t="str">
        <f t="shared" si="41"/>
        <v/>
      </c>
    </row>
    <row r="241" ht="60" customHeight="1" spans="1:32">
      <c r="A241" s="30"/>
      <c r="B241" s="31" t="str">
        <f t="shared" si="43"/>
        <v/>
      </c>
      <c r="C241" s="32" t="str">
        <f t="shared" si="44"/>
        <v/>
      </c>
      <c r="D241" s="31" t="str">
        <f t="shared" si="45"/>
        <v/>
      </c>
      <c r="E241" s="33"/>
      <c r="F241" s="34"/>
      <c r="G241" s="34"/>
      <c r="H241" s="35"/>
      <c r="I241" s="35"/>
      <c r="J241" s="35"/>
      <c r="K241" s="35"/>
      <c r="L241" s="36"/>
      <c r="M241" s="35"/>
      <c r="N241" s="35"/>
      <c r="O241" s="38" t="str">
        <f t="shared" si="46"/>
        <v/>
      </c>
      <c r="P241" s="36"/>
      <c r="Q241" s="35"/>
      <c r="R241" s="36"/>
      <c r="S241" s="35"/>
      <c r="T241" s="36"/>
      <c r="U241" s="36"/>
      <c r="V241" s="36"/>
      <c r="W241" s="36"/>
      <c r="X241" s="35"/>
      <c r="Y241" s="35"/>
      <c r="Z241" s="30"/>
      <c r="AA241" s="30"/>
      <c r="AB241" s="65" t="str">
        <f ca="1" t="shared" ref="AB241:AB277" si="47">IF(A241="","",_xlfn.IFS(AND(Z241=0,AA241=0),"未回复",AND(AA241&lt;&gt;0,Z241=0),"报错",AND(Z241&gt;=NOW(),Z241&lt;&gt;0,AA241=0),"正常进行中",AND(AA241&lt;&gt;0,Z241&gt;=AA241),"按时关闭",AND(Z241&lt;&gt;0,Z241&lt;=AA241),"延期关闭",AND(AA241=0,Z241&lt;NOW()),"延期未关闭"))</f>
        <v/>
      </c>
      <c r="AC241" s="35"/>
      <c r="AD241" s="66" t="str">
        <f t="shared" ref="AD241:AD277" si="48">IF(Z241="","",YEAR(Z241))</f>
        <v/>
      </c>
      <c r="AE241" s="67" t="str">
        <f t="shared" ref="AE241:AE277" si="49">IF(Z241="","",TEXT(Z241,"m"))</f>
        <v/>
      </c>
      <c r="AF241" s="66" t="str">
        <f t="shared" ref="AF241:AF277" si="50">IF(Z241="","","W"&amp;WEEKNUM(Z241,2))</f>
        <v/>
      </c>
    </row>
    <row r="242" ht="60" customHeight="1" spans="1:32">
      <c r="A242" s="30"/>
      <c r="B242" s="31" t="str">
        <f t="shared" si="43"/>
        <v/>
      </c>
      <c r="C242" s="32" t="str">
        <f t="shared" si="44"/>
        <v/>
      </c>
      <c r="D242" s="31" t="str">
        <f t="shared" si="45"/>
        <v/>
      </c>
      <c r="E242" s="33"/>
      <c r="F242" s="34"/>
      <c r="G242" s="34"/>
      <c r="H242" s="35"/>
      <c r="I242" s="35"/>
      <c r="J242" s="35"/>
      <c r="K242" s="35"/>
      <c r="L242" s="36"/>
      <c r="M242" s="35"/>
      <c r="N242" s="35"/>
      <c r="O242" s="38" t="str">
        <f t="shared" si="46"/>
        <v/>
      </c>
      <c r="P242" s="36"/>
      <c r="Q242" s="35"/>
      <c r="R242" s="36"/>
      <c r="S242" s="35"/>
      <c r="T242" s="36"/>
      <c r="U242" s="36"/>
      <c r="V242" s="36"/>
      <c r="W242" s="36"/>
      <c r="X242" s="35"/>
      <c r="Y242" s="35"/>
      <c r="Z242" s="30"/>
      <c r="AA242" s="30"/>
      <c r="AB242" s="65" t="str">
        <f ca="1" t="shared" si="47"/>
        <v/>
      </c>
      <c r="AC242" s="35"/>
      <c r="AD242" s="66" t="str">
        <f t="shared" si="48"/>
        <v/>
      </c>
      <c r="AE242" s="67" t="str">
        <f t="shared" si="49"/>
        <v/>
      </c>
      <c r="AF242" s="66" t="str">
        <f t="shared" si="50"/>
        <v/>
      </c>
    </row>
    <row r="243" ht="60" customHeight="1" spans="1:32">
      <c r="A243" s="30"/>
      <c r="B243" s="31" t="str">
        <f t="shared" si="43"/>
        <v/>
      </c>
      <c r="C243" s="32" t="str">
        <f t="shared" si="44"/>
        <v/>
      </c>
      <c r="D243" s="31" t="str">
        <f t="shared" si="45"/>
        <v/>
      </c>
      <c r="E243" s="33"/>
      <c r="F243" s="34"/>
      <c r="G243" s="34"/>
      <c r="H243" s="35"/>
      <c r="I243" s="35"/>
      <c r="J243" s="35"/>
      <c r="K243" s="35"/>
      <c r="L243" s="36"/>
      <c r="M243" s="35"/>
      <c r="N243" s="35"/>
      <c r="O243" s="38" t="str">
        <f t="shared" si="46"/>
        <v/>
      </c>
      <c r="P243" s="36"/>
      <c r="Q243" s="35"/>
      <c r="R243" s="36"/>
      <c r="S243" s="35"/>
      <c r="T243" s="36"/>
      <c r="U243" s="36"/>
      <c r="V243" s="36"/>
      <c r="W243" s="36"/>
      <c r="X243" s="35"/>
      <c r="Y243" s="35"/>
      <c r="Z243" s="30"/>
      <c r="AA243" s="30"/>
      <c r="AB243" s="65" t="str">
        <f ca="1" t="shared" si="47"/>
        <v/>
      </c>
      <c r="AC243" s="35"/>
      <c r="AD243" s="66" t="str">
        <f t="shared" si="48"/>
        <v/>
      </c>
      <c r="AE243" s="67" t="str">
        <f t="shared" si="49"/>
        <v/>
      </c>
      <c r="AF243" s="66" t="str">
        <f t="shared" si="50"/>
        <v/>
      </c>
    </row>
    <row r="244" ht="60" customHeight="1" spans="1:32">
      <c r="A244" s="30"/>
      <c r="B244" s="31" t="str">
        <f t="shared" si="43"/>
        <v/>
      </c>
      <c r="C244" s="32" t="str">
        <f t="shared" si="44"/>
        <v/>
      </c>
      <c r="D244" s="31" t="str">
        <f t="shared" si="45"/>
        <v/>
      </c>
      <c r="E244" s="33"/>
      <c r="F244" s="34"/>
      <c r="G244" s="34"/>
      <c r="H244" s="35"/>
      <c r="I244" s="35"/>
      <c r="J244" s="35"/>
      <c r="K244" s="35"/>
      <c r="L244" s="36"/>
      <c r="M244" s="35"/>
      <c r="N244" s="35"/>
      <c r="O244" s="38" t="str">
        <f t="shared" ref="O244:O277" si="51">IFERROR(N244/M244,"")</f>
        <v/>
      </c>
      <c r="P244" s="36"/>
      <c r="Q244" s="35"/>
      <c r="R244" s="36"/>
      <c r="S244" s="35"/>
      <c r="T244" s="36"/>
      <c r="U244" s="36"/>
      <c r="V244" s="36"/>
      <c r="W244" s="36"/>
      <c r="X244" s="35"/>
      <c r="Y244" s="35"/>
      <c r="Z244" s="30"/>
      <c r="AA244" s="30"/>
      <c r="AB244" s="65" t="str">
        <f ca="1" t="shared" si="47"/>
        <v/>
      </c>
      <c r="AC244" s="35"/>
      <c r="AD244" s="66" t="str">
        <f t="shared" si="48"/>
        <v/>
      </c>
      <c r="AE244" s="67" t="str">
        <f t="shared" si="49"/>
        <v/>
      </c>
      <c r="AF244" s="66" t="str">
        <f t="shared" si="50"/>
        <v/>
      </c>
    </row>
    <row r="245" ht="60" customHeight="1" spans="1:32">
      <c r="A245" s="30"/>
      <c r="B245" s="31" t="str">
        <f t="shared" ref="B245:B277" si="52">IF(A245="","",YEAR(A245))</f>
        <v/>
      </c>
      <c r="C245" s="32" t="str">
        <f t="shared" ref="C245:C277" si="53">IF(A245="","",TEXT(A245,"m"))</f>
        <v/>
      </c>
      <c r="D245" s="31" t="str">
        <f t="shared" ref="D245:D277" si="54">IF(A245="","","W"&amp;WEEKNUM(A245,2))</f>
        <v/>
      </c>
      <c r="E245" s="33"/>
      <c r="F245" s="34"/>
      <c r="G245" s="34"/>
      <c r="H245" s="35"/>
      <c r="I245" s="35"/>
      <c r="J245" s="35"/>
      <c r="K245" s="35"/>
      <c r="L245" s="36"/>
      <c r="M245" s="35"/>
      <c r="N245" s="35"/>
      <c r="O245" s="38" t="str">
        <f t="shared" si="51"/>
        <v/>
      </c>
      <c r="P245" s="36"/>
      <c r="Q245" s="35"/>
      <c r="R245" s="36"/>
      <c r="S245" s="35"/>
      <c r="T245" s="36"/>
      <c r="U245" s="36"/>
      <c r="V245" s="36"/>
      <c r="W245" s="36"/>
      <c r="X245" s="35"/>
      <c r="Y245" s="35"/>
      <c r="Z245" s="30"/>
      <c r="AA245" s="30"/>
      <c r="AB245" s="65" t="str">
        <f ca="1" t="shared" si="47"/>
        <v/>
      </c>
      <c r="AC245" s="35"/>
      <c r="AD245" s="66" t="str">
        <f t="shared" si="48"/>
        <v/>
      </c>
      <c r="AE245" s="67" t="str">
        <f t="shared" si="49"/>
        <v/>
      </c>
      <c r="AF245" s="66" t="str">
        <f t="shared" si="50"/>
        <v/>
      </c>
    </row>
    <row r="246" ht="60" customHeight="1" spans="1:32">
      <c r="A246" s="30"/>
      <c r="B246" s="31" t="str">
        <f t="shared" si="52"/>
        <v/>
      </c>
      <c r="C246" s="32" t="str">
        <f t="shared" si="53"/>
        <v/>
      </c>
      <c r="D246" s="31" t="str">
        <f t="shared" si="54"/>
        <v/>
      </c>
      <c r="E246" s="33"/>
      <c r="F246" s="34"/>
      <c r="G246" s="34"/>
      <c r="H246" s="35"/>
      <c r="I246" s="35"/>
      <c r="J246" s="35"/>
      <c r="K246" s="35"/>
      <c r="L246" s="36"/>
      <c r="M246" s="35"/>
      <c r="N246" s="35"/>
      <c r="O246" s="38" t="str">
        <f t="shared" si="51"/>
        <v/>
      </c>
      <c r="P246" s="36"/>
      <c r="Q246" s="35"/>
      <c r="R246" s="36"/>
      <c r="S246" s="35"/>
      <c r="T246" s="36"/>
      <c r="U246" s="36"/>
      <c r="V246" s="36"/>
      <c r="W246" s="36"/>
      <c r="X246" s="35"/>
      <c r="Y246" s="35"/>
      <c r="Z246" s="30"/>
      <c r="AA246" s="30"/>
      <c r="AB246" s="65" t="str">
        <f ca="1" t="shared" si="47"/>
        <v/>
      </c>
      <c r="AC246" s="35"/>
      <c r="AD246" s="66" t="str">
        <f t="shared" si="48"/>
        <v/>
      </c>
      <c r="AE246" s="67" t="str">
        <f t="shared" si="49"/>
        <v/>
      </c>
      <c r="AF246" s="66" t="str">
        <f t="shared" si="50"/>
        <v/>
      </c>
    </row>
    <row r="247" ht="60" customHeight="1" spans="1:32">
      <c r="A247" s="30"/>
      <c r="B247" s="31" t="str">
        <f t="shared" si="52"/>
        <v/>
      </c>
      <c r="C247" s="32" t="str">
        <f t="shared" si="53"/>
        <v/>
      </c>
      <c r="D247" s="31" t="str">
        <f t="shared" si="54"/>
        <v/>
      </c>
      <c r="E247" s="33"/>
      <c r="F247" s="34"/>
      <c r="G247" s="34"/>
      <c r="H247" s="35"/>
      <c r="I247" s="35"/>
      <c r="J247" s="35"/>
      <c r="K247" s="35"/>
      <c r="L247" s="36"/>
      <c r="M247" s="35"/>
      <c r="N247" s="35"/>
      <c r="O247" s="38" t="str">
        <f t="shared" si="51"/>
        <v/>
      </c>
      <c r="P247" s="36"/>
      <c r="Q247" s="35"/>
      <c r="R247" s="36"/>
      <c r="S247" s="35"/>
      <c r="T247" s="36"/>
      <c r="U247" s="36"/>
      <c r="V247" s="36"/>
      <c r="W247" s="36"/>
      <c r="X247" s="35"/>
      <c r="Y247" s="35"/>
      <c r="Z247" s="30"/>
      <c r="AA247" s="30"/>
      <c r="AB247" s="65" t="str">
        <f ca="1" t="shared" si="47"/>
        <v/>
      </c>
      <c r="AC247" s="35"/>
      <c r="AD247" s="66" t="str">
        <f t="shared" si="48"/>
        <v/>
      </c>
      <c r="AE247" s="67" t="str">
        <f t="shared" si="49"/>
        <v/>
      </c>
      <c r="AF247" s="66" t="str">
        <f t="shared" si="50"/>
        <v/>
      </c>
    </row>
    <row r="248" ht="60" customHeight="1" spans="1:32">
      <c r="A248" s="30"/>
      <c r="B248" s="31" t="str">
        <f t="shared" si="52"/>
        <v/>
      </c>
      <c r="C248" s="32" t="str">
        <f t="shared" si="53"/>
        <v/>
      </c>
      <c r="D248" s="31" t="str">
        <f t="shared" si="54"/>
        <v/>
      </c>
      <c r="E248" s="33"/>
      <c r="F248" s="34"/>
      <c r="G248" s="34"/>
      <c r="H248" s="35"/>
      <c r="I248" s="35"/>
      <c r="J248" s="35"/>
      <c r="K248" s="35"/>
      <c r="L248" s="36"/>
      <c r="M248" s="35"/>
      <c r="N248" s="35"/>
      <c r="O248" s="38" t="str">
        <f t="shared" si="51"/>
        <v/>
      </c>
      <c r="P248" s="36"/>
      <c r="Q248" s="35"/>
      <c r="R248" s="36"/>
      <c r="S248" s="35"/>
      <c r="T248" s="36"/>
      <c r="U248" s="36"/>
      <c r="V248" s="36"/>
      <c r="W248" s="36"/>
      <c r="X248" s="35"/>
      <c r="Y248" s="35"/>
      <c r="Z248" s="30"/>
      <c r="AA248" s="30"/>
      <c r="AB248" s="65" t="str">
        <f ca="1" t="shared" si="47"/>
        <v/>
      </c>
      <c r="AC248" s="35"/>
      <c r="AD248" s="66" t="str">
        <f t="shared" si="48"/>
        <v/>
      </c>
      <c r="AE248" s="67" t="str">
        <f t="shared" si="49"/>
        <v/>
      </c>
      <c r="AF248" s="66" t="str">
        <f t="shared" si="50"/>
        <v/>
      </c>
    </row>
    <row r="249" ht="60" customHeight="1" spans="1:32">
      <c r="A249" s="30"/>
      <c r="B249" s="31" t="str">
        <f t="shared" si="52"/>
        <v/>
      </c>
      <c r="C249" s="32" t="str">
        <f t="shared" si="53"/>
        <v/>
      </c>
      <c r="D249" s="31" t="str">
        <f t="shared" si="54"/>
        <v/>
      </c>
      <c r="E249" s="33"/>
      <c r="F249" s="34"/>
      <c r="G249" s="34"/>
      <c r="H249" s="35"/>
      <c r="I249" s="35"/>
      <c r="J249" s="35"/>
      <c r="K249" s="35"/>
      <c r="L249" s="36"/>
      <c r="M249" s="35"/>
      <c r="N249" s="35"/>
      <c r="O249" s="38" t="str">
        <f t="shared" si="51"/>
        <v/>
      </c>
      <c r="P249" s="36"/>
      <c r="Q249" s="35"/>
      <c r="R249" s="36"/>
      <c r="S249" s="35"/>
      <c r="T249" s="36"/>
      <c r="U249" s="36"/>
      <c r="V249" s="36"/>
      <c r="W249" s="36"/>
      <c r="X249" s="35"/>
      <c r="Y249" s="35"/>
      <c r="Z249" s="30"/>
      <c r="AA249" s="30"/>
      <c r="AB249" s="65" t="str">
        <f ca="1" t="shared" si="47"/>
        <v/>
      </c>
      <c r="AC249" s="35"/>
      <c r="AD249" s="66" t="str">
        <f t="shared" si="48"/>
        <v/>
      </c>
      <c r="AE249" s="67" t="str">
        <f t="shared" si="49"/>
        <v/>
      </c>
      <c r="AF249" s="66" t="str">
        <f t="shared" si="50"/>
        <v/>
      </c>
    </row>
    <row r="250" ht="60" customHeight="1" spans="1:32">
      <c r="A250" s="30"/>
      <c r="B250" s="31" t="str">
        <f t="shared" si="52"/>
        <v/>
      </c>
      <c r="C250" s="32" t="str">
        <f t="shared" si="53"/>
        <v/>
      </c>
      <c r="D250" s="31" t="str">
        <f t="shared" si="54"/>
        <v/>
      </c>
      <c r="E250" s="33"/>
      <c r="F250" s="34"/>
      <c r="G250" s="34"/>
      <c r="H250" s="35"/>
      <c r="I250" s="35"/>
      <c r="J250" s="35"/>
      <c r="K250" s="35"/>
      <c r="L250" s="36"/>
      <c r="M250" s="35"/>
      <c r="N250" s="35"/>
      <c r="O250" s="38" t="str">
        <f t="shared" si="51"/>
        <v/>
      </c>
      <c r="P250" s="36"/>
      <c r="Q250" s="35"/>
      <c r="R250" s="36"/>
      <c r="S250" s="35"/>
      <c r="T250" s="36"/>
      <c r="U250" s="36"/>
      <c r="V250" s="36"/>
      <c r="W250" s="36"/>
      <c r="X250" s="35"/>
      <c r="Y250" s="35"/>
      <c r="Z250" s="30"/>
      <c r="AA250" s="30"/>
      <c r="AB250" s="65" t="str">
        <f ca="1" t="shared" si="47"/>
        <v/>
      </c>
      <c r="AC250" s="35"/>
      <c r="AD250" s="66" t="str">
        <f t="shared" si="48"/>
        <v/>
      </c>
      <c r="AE250" s="67" t="str">
        <f t="shared" si="49"/>
        <v/>
      </c>
      <c r="AF250" s="66" t="str">
        <f t="shared" si="50"/>
        <v/>
      </c>
    </row>
    <row r="251" ht="60" customHeight="1" spans="1:32">
      <c r="A251" s="30"/>
      <c r="B251" s="31" t="str">
        <f t="shared" si="52"/>
        <v/>
      </c>
      <c r="C251" s="32" t="str">
        <f t="shared" si="53"/>
        <v/>
      </c>
      <c r="D251" s="31" t="str">
        <f t="shared" si="54"/>
        <v/>
      </c>
      <c r="E251" s="33"/>
      <c r="F251" s="34"/>
      <c r="G251" s="34"/>
      <c r="H251" s="35"/>
      <c r="I251" s="35"/>
      <c r="J251" s="35"/>
      <c r="K251" s="35"/>
      <c r="L251" s="36"/>
      <c r="M251" s="35"/>
      <c r="N251" s="35"/>
      <c r="O251" s="38" t="str">
        <f t="shared" si="51"/>
        <v/>
      </c>
      <c r="P251" s="36"/>
      <c r="Q251" s="35"/>
      <c r="R251" s="36"/>
      <c r="S251" s="35"/>
      <c r="T251" s="36"/>
      <c r="U251" s="36"/>
      <c r="V251" s="36"/>
      <c r="W251" s="36"/>
      <c r="X251" s="35"/>
      <c r="Y251" s="35"/>
      <c r="Z251" s="30"/>
      <c r="AA251" s="30"/>
      <c r="AB251" s="65" t="str">
        <f ca="1" t="shared" si="47"/>
        <v/>
      </c>
      <c r="AC251" s="35"/>
      <c r="AD251" s="66" t="str">
        <f t="shared" si="48"/>
        <v/>
      </c>
      <c r="AE251" s="67" t="str">
        <f t="shared" si="49"/>
        <v/>
      </c>
      <c r="AF251" s="66" t="str">
        <f t="shared" si="50"/>
        <v/>
      </c>
    </row>
    <row r="252" ht="60" customHeight="1" spans="1:32">
      <c r="A252" s="30"/>
      <c r="B252" s="31" t="str">
        <f t="shared" si="52"/>
        <v/>
      </c>
      <c r="C252" s="32" t="str">
        <f t="shared" si="53"/>
        <v/>
      </c>
      <c r="D252" s="31" t="str">
        <f t="shared" si="54"/>
        <v/>
      </c>
      <c r="E252" s="33"/>
      <c r="F252" s="34"/>
      <c r="G252" s="34"/>
      <c r="H252" s="35"/>
      <c r="I252" s="35"/>
      <c r="J252" s="35"/>
      <c r="K252" s="35"/>
      <c r="L252" s="36"/>
      <c r="M252" s="35"/>
      <c r="N252" s="35"/>
      <c r="O252" s="38" t="str">
        <f t="shared" si="51"/>
        <v/>
      </c>
      <c r="P252" s="36"/>
      <c r="Q252" s="35"/>
      <c r="R252" s="36"/>
      <c r="S252" s="35"/>
      <c r="T252" s="36"/>
      <c r="U252" s="36"/>
      <c r="V252" s="36"/>
      <c r="W252" s="36"/>
      <c r="X252" s="35"/>
      <c r="Y252" s="35"/>
      <c r="Z252" s="30"/>
      <c r="AA252" s="30"/>
      <c r="AB252" s="65" t="str">
        <f ca="1" t="shared" si="47"/>
        <v/>
      </c>
      <c r="AC252" s="35"/>
      <c r="AD252" s="66" t="str">
        <f t="shared" si="48"/>
        <v/>
      </c>
      <c r="AE252" s="67" t="str">
        <f t="shared" si="49"/>
        <v/>
      </c>
      <c r="AF252" s="66" t="str">
        <f t="shared" si="50"/>
        <v/>
      </c>
    </row>
    <row r="253" ht="60" customHeight="1" spans="1:32">
      <c r="A253" s="30"/>
      <c r="B253" s="31" t="str">
        <f t="shared" si="52"/>
        <v/>
      </c>
      <c r="C253" s="32" t="str">
        <f t="shared" si="53"/>
        <v/>
      </c>
      <c r="D253" s="31" t="str">
        <f t="shared" si="54"/>
        <v/>
      </c>
      <c r="E253" s="33"/>
      <c r="F253" s="34"/>
      <c r="G253" s="34"/>
      <c r="H253" s="35"/>
      <c r="I253" s="35"/>
      <c r="J253" s="35"/>
      <c r="K253" s="35"/>
      <c r="L253" s="36"/>
      <c r="M253" s="35"/>
      <c r="N253" s="35"/>
      <c r="O253" s="38" t="str">
        <f t="shared" si="51"/>
        <v/>
      </c>
      <c r="P253" s="36"/>
      <c r="Q253" s="35"/>
      <c r="R253" s="36"/>
      <c r="S253" s="35"/>
      <c r="T253" s="36"/>
      <c r="U253" s="36"/>
      <c r="V253" s="36"/>
      <c r="W253" s="36"/>
      <c r="X253" s="35"/>
      <c r="Y253" s="35"/>
      <c r="Z253" s="30"/>
      <c r="AA253" s="30"/>
      <c r="AB253" s="65" t="str">
        <f ca="1" t="shared" si="47"/>
        <v/>
      </c>
      <c r="AC253" s="35"/>
      <c r="AD253" s="66" t="str">
        <f t="shared" si="48"/>
        <v/>
      </c>
      <c r="AE253" s="67" t="str">
        <f t="shared" si="49"/>
        <v/>
      </c>
      <c r="AF253" s="66" t="str">
        <f t="shared" si="50"/>
        <v/>
      </c>
    </row>
    <row r="254" ht="60" customHeight="1" spans="1:32">
      <c r="A254" s="30"/>
      <c r="B254" s="31" t="str">
        <f t="shared" si="52"/>
        <v/>
      </c>
      <c r="C254" s="32" t="str">
        <f t="shared" si="53"/>
        <v/>
      </c>
      <c r="D254" s="31" t="str">
        <f t="shared" si="54"/>
        <v/>
      </c>
      <c r="E254" s="33"/>
      <c r="F254" s="34"/>
      <c r="G254" s="34"/>
      <c r="H254" s="35"/>
      <c r="I254" s="35"/>
      <c r="J254" s="35"/>
      <c r="K254" s="35"/>
      <c r="L254" s="36"/>
      <c r="M254" s="35"/>
      <c r="N254" s="35"/>
      <c r="O254" s="38" t="str">
        <f t="shared" si="51"/>
        <v/>
      </c>
      <c r="P254" s="36"/>
      <c r="Q254" s="35"/>
      <c r="R254" s="36"/>
      <c r="S254" s="35"/>
      <c r="T254" s="36"/>
      <c r="U254" s="36"/>
      <c r="V254" s="36"/>
      <c r="W254" s="36"/>
      <c r="X254" s="35"/>
      <c r="Y254" s="35"/>
      <c r="Z254" s="30"/>
      <c r="AA254" s="30"/>
      <c r="AB254" s="65" t="str">
        <f ca="1" t="shared" si="47"/>
        <v/>
      </c>
      <c r="AC254" s="35"/>
      <c r="AD254" s="66" t="str">
        <f t="shared" si="48"/>
        <v/>
      </c>
      <c r="AE254" s="67" t="str">
        <f t="shared" si="49"/>
        <v/>
      </c>
      <c r="AF254" s="66" t="str">
        <f t="shared" si="50"/>
        <v/>
      </c>
    </row>
    <row r="255" ht="60" customHeight="1" spans="1:32">
      <c r="A255" s="30"/>
      <c r="B255" s="31" t="str">
        <f t="shared" si="52"/>
        <v/>
      </c>
      <c r="C255" s="32" t="str">
        <f t="shared" si="53"/>
        <v/>
      </c>
      <c r="D255" s="31" t="str">
        <f t="shared" si="54"/>
        <v/>
      </c>
      <c r="E255" s="33"/>
      <c r="F255" s="34"/>
      <c r="G255" s="34"/>
      <c r="H255" s="35"/>
      <c r="I255" s="35"/>
      <c r="J255" s="35"/>
      <c r="K255" s="35"/>
      <c r="L255" s="36"/>
      <c r="M255" s="35"/>
      <c r="N255" s="35"/>
      <c r="O255" s="38" t="str">
        <f t="shared" si="51"/>
        <v/>
      </c>
      <c r="P255" s="36"/>
      <c r="Q255" s="35"/>
      <c r="R255" s="36"/>
      <c r="S255" s="35"/>
      <c r="T255" s="36"/>
      <c r="U255" s="36"/>
      <c r="V255" s="36"/>
      <c r="W255" s="36"/>
      <c r="X255" s="35"/>
      <c r="Y255" s="35"/>
      <c r="Z255" s="30"/>
      <c r="AA255" s="30"/>
      <c r="AB255" s="65" t="str">
        <f ca="1" t="shared" si="47"/>
        <v/>
      </c>
      <c r="AC255" s="35"/>
      <c r="AD255" s="66" t="str">
        <f t="shared" si="48"/>
        <v/>
      </c>
      <c r="AE255" s="67" t="str">
        <f t="shared" si="49"/>
        <v/>
      </c>
      <c r="AF255" s="66" t="str">
        <f t="shared" si="50"/>
        <v/>
      </c>
    </row>
    <row r="256" ht="60" customHeight="1" spans="1:32">
      <c r="A256" s="30"/>
      <c r="B256" s="31" t="str">
        <f t="shared" si="52"/>
        <v/>
      </c>
      <c r="C256" s="32" t="str">
        <f t="shared" si="53"/>
        <v/>
      </c>
      <c r="D256" s="31" t="str">
        <f t="shared" si="54"/>
        <v/>
      </c>
      <c r="E256" s="33"/>
      <c r="F256" s="34"/>
      <c r="G256" s="34"/>
      <c r="H256" s="35"/>
      <c r="I256" s="35"/>
      <c r="J256" s="35"/>
      <c r="K256" s="35"/>
      <c r="L256" s="36"/>
      <c r="M256" s="35"/>
      <c r="N256" s="35"/>
      <c r="O256" s="38" t="str">
        <f t="shared" si="51"/>
        <v/>
      </c>
      <c r="P256" s="36"/>
      <c r="Q256" s="35"/>
      <c r="R256" s="36"/>
      <c r="S256" s="35"/>
      <c r="T256" s="36"/>
      <c r="U256" s="36"/>
      <c r="V256" s="36"/>
      <c r="W256" s="36"/>
      <c r="X256" s="35"/>
      <c r="Y256" s="35"/>
      <c r="Z256" s="30"/>
      <c r="AA256" s="30"/>
      <c r="AB256" s="65" t="str">
        <f ca="1" t="shared" si="47"/>
        <v/>
      </c>
      <c r="AC256" s="35"/>
      <c r="AD256" s="66" t="str">
        <f t="shared" si="48"/>
        <v/>
      </c>
      <c r="AE256" s="67" t="str">
        <f t="shared" si="49"/>
        <v/>
      </c>
      <c r="AF256" s="66" t="str">
        <f t="shared" si="50"/>
        <v/>
      </c>
    </row>
    <row r="257" ht="60" customHeight="1" spans="1:32">
      <c r="A257" s="30"/>
      <c r="B257" s="31" t="str">
        <f t="shared" si="52"/>
        <v/>
      </c>
      <c r="C257" s="32" t="str">
        <f t="shared" si="53"/>
        <v/>
      </c>
      <c r="D257" s="31" t="str">
        <f t="shared" si="54"/>
        <v/>
      </c>
      <c r="E257" s="33"/>
      <c r="F257" s="34"/>
      <c r="G257" s="34"/>
      <c r="H257" s="35"/>
      <c r="I257" s="35"/>
      <c r="J257" s="35"/>
      <c r="K257" s="35"/>
      <c r="L257" s="36"/>
      <c r="M257" s="35"/>
      <c r="N257" s="35"/>
      <c r="O257" s="38" t="str">
        <f t="shared" si="51"/>
        <v/>
      </c>
      <c r="P257" s="36"/>
      <c r="Q257" s="35"/>
      <c r="R257" s="36"/>
      <c r="S257" s="35"/>
      <c r="T257" s="36"/>
      <c r="U257" s="36"/>
      <c r="V257" s="36"/>
      <c r="W257" s="36"/>
      <c r="X257" s="35"/>
      <c r="Y257" s="35"/>
      <c r="Z257" s="30"/>
      <c r="AA257" s="30"/>
      <c r="AB257" s="65" t="str">
        <f ca="1" t="shared" si="47"/>
        <v/>
      </c>
      <c r="AC257" s="35"/>
      <c r="AD257" s="66" t="str">
        <f t="shared" si="48"/>
        <v/>
      </c>
      <c r="AE257" s="67" t="str">
        <f t="shared" si="49"/>
        <v/>
      </c>
      <c r="AF257" s="66" t="str">
        <f t="shared" si="50"/>
        <v/>
      </c>
    </row>
    <row r="258" ht="60" customHeight="1" spans="1:32">
      <c r="A258" s="30"/>
      <c r="B258" s="31" t="str">
        <f t="shared" si="52"/>
        <v/>
      </c>
      <c r="C258" s="32" t="str">
        <f t="shared" si="53"/>
        <v/>
      </c>
      <c r="D258" s="31" t="str">
        <f t="shared" si="54"/>
        <v/>
      </c>
      <c r="E258" s="33"/>
      <c r="F258" s="34"/>
      <c r="G258" s="34"/>
      <c r="H258" s="35"/>
      <c r="I258" s="35"/>
      <c r="J258" s="35"/>
      <c r="K258" s="35"/>
      <c r="L258" s="36"/>
      <c r="M258" s="35"/>
      <c r="N258" s="35"/>
      <c r="O258" s="38" t="str">
        <f t="shared" si="51"/>
        <v/>
      </c>
      <c r="P258" s="36"/>
      <c r="Q258" s="35"/>
      <c r="R258" s="36"/>
      <c r="S258" s="35"/>
      <c r="T258" s="36"/>
      <c r="U258" s="36"/>
      <c r="V258" s="36"/>
      <c r="W258" s="36"/>
      <c r="X258" s="35"/>
      <c r="Y258" s="35"/>
      <c r="Z258" s="30"/>
      <c r="AA258" s="30"/>
      <c r="AB258" s="65" t="str">
        <f ca="1" t="shared" si="47"/>
        <v/>
      </c>
      <c r="AC258" s="35"/>
      <c r="AD258" s="66" t="str">
        <f t="shared" si="48"/>
        <v/>
      </c>
      <c r="AE258" s="67" t="str">
        <f t="shared" si="49"/>
        <v/>
      </c>
      <c r="AF258" s="66" t="str">
        <f t="shared" si="50"/>
        <v/>
      </c>
    </row>
    <row r="259" ht="60" customHeight="1" spans="1:32">
      <c r="A259" s="30"/>
      <c r="B259" s="31" t="str">
        <f t="shared" si="52"/>
        <v/>
      </c>
      <c r="C259" s="32" t="str">
        <f t="shared" si="53"/>
        <v/>
      </c>
      <c r="D259" s="31" t="str">
        <f t="shared" si="54"/>
        <v/>
      </c>
      <c r="E259" s="33"/>
      <c r="F259" s="34"/>
      <c r="G259" s="34"/>
      <c r="H259" s="35"/>
      <c r="I259" s="35"/>
      <c r="J259" s="35"/>
      <c r="K259" s="35"/>
      <c r="L259" s="36"/>
      <c r="M259" s="35"/>
      <c r="N259" s="35"/>
      <c r="O259" s="38" t="str">
        <f t="shared" si="51"/>
        <v/>
      </c>
      <c r="P259" s="36"/>
      <c r="Q259" s="35"/>
      <c r="R259" s="36"/>
      <c r="S259" s="35"/>
      <c r="T259" s="36"/>
      <c r="U259" s="36"/>
      <c r="V259" s="36"/>
      <c r="W259" s="36"/>
      <c r="X259" s="35"/>
      <c r="Y259" s="35"/>
      <c r="Z259" s="30"/>
      <c r="AA259" s="30"/>
      <c r="AB259" s="65" t="str">
        <f ca="1" t="shared" si="47"/>
        <v/>
      </c>
      <c r="AC259" s="35"/>
      <c r="AD259" s="66" t="str">
        <f t="shared" si="48"/>
        <v/>
      </c>
      <c r="AE259" s="67" t="str">
        <f t="shared" si="49"/>
        <v/>
      </c>
      <c r="AF259" s="66" t="str">
        <f t="shared" si="50"/>
        <v/>
      </c>
    </row>
    <row r="260" ht="60" customHeight="1" spans="1:32">
      <c r="A260" s="30"/>
      <c r="B260" s="31" t="str">
        <f t="shared" si="52"/>
        <v/>
      </c>
      <c r="C260" s="32" t="str">
        <f t="shared" si="53"/>
        <v/>
      </c>
      <c r="D260" s="31" t="str">
        <f t="shared" si="54"/>
        <v/>
      </c>
      <c r="E260" s="33"/>
      <c r="F260" s="34"/>
      <c r="G260" s="34"/>
      <c r="H260" s="35"/>
      <c r="I260" s="35"/>
      <c r="J260" s="35"/>
      <c r="K260" s="35"/>
      <c r="L260" s="36"/>
      <c r="M260" s="35"/>
      <c r="N260" s="35"/>
      <c r="O260" s="38" t="str">
        <f t="shared" si="51"/>
        <v/>
      </c>
      <c r="P260" s="36"/>
      <c r="Q260" s="35"/>
      <c r="R260" s="36"/>
      <c r="S260" s="35"/>
      <c r="T260" s="36"/>
      <c r="U260" s="36"/>
      <c r="V260" s="36"/>
      <c r="W260" s="36"/>
      <c r="X260" s="35"/>
      <c r="Y260" s="35"/>
      <c r="Z260" s="30"/>
      <c r="AA260" s="30"/>
      <c r="AB260" s="65" t="str">
        <f ca="1" t="shared" si="47"/>
        <v/>
      </c>
      <c r="AC260" s="35"/>
      <c r="AD260" s="66" t="str">
        <f t="shared" si="48"/>
        <v/>
      </c>
      <c r="AE260" s="67" t="str">
        <f t="shared" si="49"/>
        <v/>
      </c>
      <c r="AF260" s="66" t="str">
        <f t="shared" si="50"/>
        <v/>
      </c>
    </row>
    <row r="261" ht="60" customHeight="1" spans="1:32">
      <c r="A261" s="30"/>
      <c r="B261" s="31" t="str">
        <f t="shared" si="52"/>
        <v/>
      </c>
      <c r="C261" s="32" t="str">
        <f t="shared" si="53"/>
        <v/>
      </c>
      <c r="D261" s="31" t="str">
        <f t="shared" si="54"/>
        <v/>
      </c>
      <c r="E261" s="33"/>
      <c r="F261" s="34"/>
      <c r="G261" s="34"/>
      <c r="H261" s="35"/>
      <c r="I261" s="35"/>
      <c r="J261" s="35"/>
      <c r="K261" s="35"/>
      <c r="L261" s="36"/>
      <c r="M261" s="35"/>
      <c r="N261" s="35"/>
      <c r="O261" s="38" t="str">
        <f t="shared" si="51"/>
        <v/>
      </c>
      <c r="P261" s="36"/>
      <c r="Q261" s="35"/>
      <c r="R261" s="36"/>
      <c r="S261" s="35"/>
      <c r="T261" s="36"/>
      <c r="U261" s="36"/>
      <c r="V261" s="36"/>
      <c r="W261" s="36"/>
      <c r="X261" s="35"/>
      <c r="Y261" s="35"/>
      <c r="Z261" s="30"/>
      <c r="AA261" s="30"/>
      <c r="AB261" s="65" t="str">
        <f ca="1" t="shared" si="47"/>
        <v/>
      </c>
      <c r="AC261" s="35"/>
      <c r="AD261" s="66" t="str">
        <f t="shared" si="48"/>
        <v/>
      </c>
      <c r="AE261" s="67" t="str">
        <f t="shared" si="49"/>
        <v/>
      </c>
      <c r="AF261" s="66" t="str">
        <f t="shared" si="50"/>
        <v/>
      </c>
    </row>
    <row r="262" ht="60" customHeight="1" spans="1:32">
      <c r="A262" s="30"/>
      <c r="B262" s="31" t="str">
        <f t="shared" si="52"/>
        <v/>
      </c>
      <c r="C262" s="32" t="str">
        <f t="shared" si="53"/>
        <v/>
      </c>
      <c r="D262" s="31" t="str">
        <f t="shared" si="54"/>
        <v/>
      </c>
      <c r="E262" s="33"/>
      <c r="F262" s="34"/>
      <c r="G262" s="34"/>
      <c r="H262" s="35"/>
      <c r="I262" s="35"/>
      <c r="J262" s="35"/>
      <c r="K262" s="35"/>
      <c r="L262" s="36"/>
      <c r="M262" s="35"/>
      <c r="N262" s="35"/>
      <c r="O262" s="38" t="str">
        <f t="shared" si="51"/>
        <v/>
      </c>
      <c r="P262" s="36"/>
      <c r="Q262" s="35"/>
      <c r="R262" s="36"/>
      <c r="S262" s="35"/>
      <c r="T262" s="36"/>
      <c r="U262" s="36"/>
      <c r="V262" s="36"/>
      <c r="W262" s="36"/>
      <c r="X262" s="35"/>
      <c r="Y262" s="35"/>
      <c r="Z262" s="30"/>
      <c r="AA262" s="30"/>
      <c r="AB262" s="65" t="str">
        <f ca="1" t="shared" si="47"/>
        <v/>
      </c>
      <c r="AC262" s="35"/>
      <c r="AD262" s="66" t="str">
        <f t="shared" si="48"/>
        <v/>
      </c>
      <c r="AE262" s="67" t="str">
        <f t="shared" si="49"/>
        <v/>
      </c>
      <c r="AF262" s="66" t="str">
        <f t="shared" si="50"/>
        <v/>
      </c>
    </row>
    <row r="263" ht="60" customHeight="1" spans="1:32">
      <c r="A263" s="30"/>
      <c r="B263" s="31" t="str">
        <f t="shared" si="52"/>
        <v/>
      </c>
      <c r="C263" s="32" t="str">
        <f t="shared" si="53"/>
        <v/>
      </c>
      <c r="D263" s="31" t="str">
        <f t="shared" si="54"/>
        <v/>
      </c>
      <c r="E263" s="33"/>
      <c r="F263" s="34"/>
      <c r="G263" s="34"/>
      <c r="H263" s="35"/>
      <c r="I263" s="35"/>
      <c r="J263" s="35"/>
      <c r="K263" s="35"/>
      <c r="L263" s="36"/>
      <c r="M263" s="35"/>
      <c r="N263" s="35"/>
      <c r="O263" s="38" t="str">
        <f t="shared" si="51"/>
        <v/>
      </c>
      <c r="P263" s="36"/>
      <c r="Q263" s="35"/>
      <c r="R263" s="36"/>
      <c r="S263" s="35"/>
      <c r="T263" s="36"/>
      <c r="U263" s="36"/>
      <c r="V263" s="36"/>
      <c r="W263" s="36"/>
      <c r="X263" s="35"/>
      <c r="Y263" s="35"/>
      <c r="Z263" s="30"/>
      <c r="AA263" s="30"/>
      <c r="AB263" s="65" t="str">
        <f ca="1" t="shared" si="47"/>
        <v/>
      </c>
      <c r="AC263" s="35"/>
      <c r="AD263" s="66" t="str">
        <f t="shared" si="48"/>
        <v/>
      </c>
      <c r="AE263" s="67" t="str">
        <f t="shared" si="49"/>
        <v/>
      </c>
      <c r="AF263" s="66" t="str">
        <f t="shared" si="50"/>
        <v/>
      </c>
    </row>
    <row r="264" ht="60" customHeight="1" spans="1:32">
      <c r="A264" s="30"/>
      <c r="B264" s="31" t="str">
        <f t="shared" si="52"/>
        <v/>
      </c>
      <c r="C264" s="32" t="str">
        <f t="shared" si="53"/>
        <v/>
      </c>
      <c r="D264" s="31" t="str">
        <f t="shared" si="54"/>
        <v/>
      </c>
      <c r="E264" s="33"/>
      <c r="F264" s="34"/>
      <c r="G264" s="34"/>
      <c r="H264" s="35"/>
      <c r="I264" s="35"/>
      <c r="J264" s="35"/>
      <c r="K264" s="35"/>
      <c r="L264" s="36"/>
      <c r="M264" s="35"/>
      <c r="N264" s="35"/>
      <c r="O264" s="38" t="str">
        <f t="shared" si="51"/>
        <v/>
      </c>
      <c r="P264" s="36"/>
      <c r="Q264" s="35"/>
      <c r="R264" s="36"/>
      <c r="S264" s="35"/>
      <c r="T264" s="36"/>
      <c r="U264" s="36"/>
      <c r="V264" s="36"/>
      <c r="W264" s="36"/>
      <c r="X264" s="35"/>
      <c r="Y264" s="35"/>
      <c r="Z264" s="30"/>
      <c r="AA264" s="30"/>
      <c r="AB264" s="65" t="str">
        <f ca="1" t="shared" si="47"/>
        <v/>
      </c>
      <c r="AC264" s="35"/>
      <c r="AD264" s="66" t="str">
        <f t="shared" si="48"/>
        <v/>
      </c>
      <c r="AE264" s="67" t="str">
        <f t="shared" si="49"/>
        <v/>
      </c>
      <c r="AF264" s="66" t="str">
        <f t="shared" si="50"/>
        <v/>
      </c>
    </row>
    <row r="265" ht="60" customHeight="1" spans="1:32">
      <c r="A265" s="30"/>
      <c r="B265" s="31" t="str">
        <f t="shared" si="52"/>
        <v/>
      </c>
      <c r="C265" s="32" t="str">
        <f t="shared" si="53"/>
        <v/>
      </c>
      <c r="D265" s="31" t="str">
        <f t="shared" si="54"/>
        <v/>
      </c>
      <c r="E265" s="33"/>
      <c r="F265" s="34"/>
      <c r="G265" s="34"/>
      <c r="H265" s="35"/>
      <c r="I265" s="35"/>
      <c r="J265" s="35"/>
      <c r="K265" s="35"/>
      <c r="L265" s="36"/>
      <c r="M265" s="35"/>
      <c r="N265" s="35"/>
      <c r="O265" s="38" t="str">
        <f t="shared" si="51"/>
        <v/>
      </c>
      <c r="P265" s="36"/>
      <c r="Q265" s="35"/>
      <c r="R265" s="36"/>
      <c r="S265" s="35"/>
      <c r="T265" s="36"/>
      <c r="U265" s="36"/>
      <c r="V265" s="36"/>
      <c r="W265" s="36"/>
      <c r="X265" s="35"/>
      <c r="Y265" s="35"/>
      <c r="Z265" s="30"/>
      <c r="AA265" s="30"/>
      <c r="AB265" s="65" t="str">
        <f ca="1" t="shared" si="47"/>
        <v/>
      </c>
      <c r="AC265" s="35"/>
      <c r="AD265" s="66" t="str">
        <f t="shared" si="48"/>
        <v/>
      </c>
      <c r="AE265" s="67" t="str">
        <f t="shared" si="49"/>
        <v/>
      </c>
      <c r="AF265" s="66" t="str">
        <f t="shared" si="50"/>
        <v/>
      </c>
    </row>
    <row r="266" ht="60" customHeight="1" spans="1:32">
      <c r="A266" s="30"/>
      <c r="B266" s="31" t="str">
        <f t="shared" si="52"/>
        <v/>
      </c>
      <c r="C266" s="32" t="str">
        <f t="shared" si="53"/>
        <v/>
      </c>
      <c r="D266" s="31" t="str">
        <f t="shared" si="54"/>
        <v/>
      </c>
      <c r="E266" s="33"/>
      <c r="F266" s="34"/>
      <c r="G266" s="34"/>
      <c r="H266" s="35"/>
      <c r="I266" s="35"/>
      <c r="J266" s="35"/>
      <c r="K266" s="35"/>
      <c r="L266" s="36"/>
      <c r="M266" s="35"/>
      <c r="N266" s="35"/>
      <c r="O266" s="38" t="str">
        <f t="shared" si="51"/>
        <v/>
      </c>
      <c r="P266" s="36"/>
      <c r="Q266" s="35"/>
      <c r="R266" s="36"/>
      <c r="S266" s="35"/>
      <c r="T266" s="36"/>
      <c r="U266" s="36"/>
      <c r="V266" s="36"/>
      <c r="W266" s="36"/>
      <c r="X266" s="35"/>
      <c r="Y266" s="35"/>
      <c r="Z266" s="30"/>
      <c r="AA266" s="30"/>
      <c r="AB266" s="65" t="str">
        <f ca="1" t="shared" si="47"/>
        <v/>
      </c>
      <c r="AC266" s="35"/>
      <c r="AD266" s="66" t="str">
        <f t="shared" si="48"/>
        <v/>
      </c>
      <c r="AE266" s="67" t="str">
        <f t="shared" si="49"/>
        <v/>
      </c>
      <c r="AF266" s="66" t="str">
        <f t="shared" si="50"/>
        <v/>
      </c>
    </row>
    <row r="267" ht="60" customHeight="1" spans="1:32">
      <c r="A267" s="30"/>
      <c r="B267" s="31" t="str">
        <f t="shared" si="52"/>
        <v/>
      </c>
      <c r="C267" s="32" t="str">
        <f t="shared" si="53"/>
        <v/>
      </c>
      <c r="D267" s="31" t="str">
        <f t="shared" si="54"/>
        <v/>
      </c>
      <c r="E267" s="33"/>
      <c r="F267" s="34"/>
      <c r="G267" s="34"/>
      <c r="H267" s="35"/>
      <c r="I267" s="35"/>
      <c r="J267" s="35"/>
      <c r="K267" s="35"/>
      <c r="L267" s="36"/>
      <c r="M267" s="35"/>
      <c r="N267" s="35"/>
      <c r="O267" s="38" t="str">
        <f t="shared" si="51"/>
        <v/>
      </c>
      <c r="P267" s="36"/>
      <c r="Q267" s="35"/>
      <c r="R267" s="36"/>
      <c r="S267" s="35"/>
      <c r="T267" s="36"/>
      <c r="U267" s="36"/>
      <c r="V267" s="36"/>
      <c r="W267" s="36"/>
      <c r="X267" s="35"/>
      <c r="Y267" s="35"/>
      <c r="Z267" s="30"/>
      <c r="AA267" s="30"/>
      <c r="AB267" s="65" t="str">
        <f ca="1" t="shared" si="47"/>
        <v/>
      </c>
      <c r="AC267" s="35"/>
      <c r="AD267" s="66" t="str">
        <f t="shared" si="48"/>
        <v/>
      </c>
      <c r="AE267" s="67" t="str">
        <f t="shared" si="49"/>
        <v/>
      </c>
      <c r="AF267" s="66" t="str">
        <f t="shared" si="50"/>
        <v/>
      </c>
    </row>
    <row r="268" ht="60" customHeight="1" spans="1:32">
      <c r="A268" s="30"/>
      <c r="B268" s="31" t="str">
        <f t="shared" si="52"/>
        <v/>
      </c>
      <c r="C268" s="32" t="str">
        <f t="shared" si="53"/>
        <v/>
      </c>
      <c r="D268" s="31" t="str">
        <f t="shared" si="54"/>
        <v/>
      </c>
      <c r="E268" s="33"/>
      <c r="F268" s="34"/>
      <c r="G268" s="34"/>
      <c r="H268" s="35"/>
      <c r="I268" s="35"/>
      <c r="J268" s="35"/>
      <c r="K268" s="35"/>
      <c r="L268" s="36"/>
      <c r="M268" s="35"/>
      <c r="N268" s="35"/>
      <c r="O268" s="38" t="str">
        <f t="shared" si="51"/>
        <v/>
      </c>
      <c r="P268" s="36"/>
      <c r="Q268" s="35"/>
      <c r="R268" s="36"/>
      <c r="S268" s="35"/>
      <c r="T268" s="36"/>
      <c r="U268" s="36"/>
      <c r="V268" s="36"/>
      <c r="W268" s="36"/>
      <c r="X268" s="35"/>
      <c r="Y268" s="35"/>
      <c r="Z268" s="30"/>
      <c r="AA268" s="30"/>
      <c r="AB268" s="65" t="str">
        <f ca="1" t="shared" si="47"/>
        <v/>
      </c>
      <c r="AC268" s="35"/>
      <c r="AD268" s="66" t="str">
        <f t="shared" si="48"/>
        <v/>
      </c>
      <c r="AE268" s="67" t="str">
        <f t="shared" si="49"/>
        <v/>
      </c>
      <c r="AF268" s="66" t="str">
        <f t="shared" si="50"/>
        <v/>
      </c>
    </row>
    <row r="269" ht="60" customHeight="1" spans="1:32">
      <c r="A269" s="30"/>
      <c r="B269" s="31" t="str">
        <f t="shared" si="52"/>
        <v/>
      </c>
      <c r="C269" s="32" t="str">
        <f t="shared" si="53"/>
        <v/>
      </c>
      <c r="D269" s="31" t="str">
        <f t="shared" si="54"/>
        <v/>
      </c>
      <c r="E269" s="33"/>
      <c r="F269" s="34"/>
      <c r="G269" s="34"/>
      <c r="H269" s="35"/>
      <c r="I269" s="35"/>
      <c r="J269" s="35"/>
      <c r="K269" s="35"/>
      <c r="L269" s="36"/>
      <c r="M269" s="35"/>
      <c r="N269" s="35"/>
      <c r="O269" s="38" t="str">
        <f t="shared" si="51"/>
        <v/>
      </c>
      <c r="P269" s="36"/>
      <c r="Q269" s="35"/>
      <c r="R269" s="36"/>
      <c r="S269" s="35"/>
      <c r="T269" s="36"/>
      <c r="U269" s="36"/>
      <c r="V269" s="36"/>
      <c r="W269" s="36"/>
      <c r="X269" s="35"/>
      <c r="Y269" s="35"/>
      <c r="Z269" s="30"/>
      <c r="AA269" s="30"/>
      <c r="AB269" s="65" t="str">
        <f ca="1" t="shared" si="47"/>
        <v/>
      </c>
      <c r="AC269" s="35"/>
      <c r="AD269" s="66" t="str">
        <f t="shared" si="48"/>
        <v/>
      </c>
      <c r="AE269" s="67" t="str">
        <f t="shared" si="49"/>
        <v/>
      </c>
      <c r="AF269" s="66" t="str">
        <f t="shared" si="50"/>
        <v/>
      </c>
    </row>
    <row r="270" ht="60" customHeight="1" spans="1:32">
      <c r="A270" s="30"/>
      <c r="B270" s="31" t="str">
        <f t="shared" si="52"/>
        <v/>
      </c>
      <c r="C270" s="32" t="str">
        <f t="shared" si="53"/>
        <v/>
      </c>
      <c r="D270" s="31" t="str">
        <f t="shared" si="54"/>
        <v/>
      </c>
      <c r="E270" s="33"/>
      <c r="F270" s="34"/>
      <c r="G270" s="34"/>
      <c r="H270" s="35"/>
      <c r="I270" s="35"/>
      <c r="J270" s="35"/>
      <c r="K270" s="35"/>
      <c r="L270" s="36"/>
      <c r="M270" s="35"/>
      <c r="N270" s="35"/>
      <c r="O270" s="38" t="str">
        <f t="shared" si="51"/>
        <v/>
      </c>
      <c r="P270" s="36"/>
      <c r="Q270" s="35"/>
      <c r="R270" s="36"/>
      <c r="S270" s="35"/>
      <c r="T270" s="36"/>
      <c r="U270" s="36"/>
      <c r="V270" s="36"/>
      <c r="W270" s="36"/>
      <c r="X270" s="35"/>
      <c r="Y270" s="35"/>
      <c r="Z270" s="30"/>
      <c r="AA270" s="30"/>
      <c r="AB270" s="65" t="str">
        <f ca="1" t="shared" si="47"/>
        <v/>
      </c>
      <c r="AC270" s="35"/>
      <c r="AD270" s="66" t="str">
        <f t="shared" si="48"/>
        <v/>
      </c>
      <c r="AE270" s="67" t="str">
        <f t="shared" si="49"/>
        <v/>
      </c>
      <c r="AF270" s="66" t="str">
        <f t="shared" si="50"/>
        <v/>
      </c>
    </row>
    <row r="271" ht="60" customHeight="1" spans="1:32">
      <c r="A271" s="30"/>
      <c r="B271" s="31" t="str">
        <f t="shared" si="52"/>
        <v/>
      </c>
      <c r="C271" s="32" t="str">
        <f t="shared" si="53"/>
        <v/>
      </c>
      <c r="D271" s="31" t="str">
        <f t="shared" si="54"/>
        <v/>
      </c>
      <c r="E271" s="33"/>
      <c r="F271" s="34"/>
      <c r="G271" s="34"/>
      <c r="H271" s="35"/>
      <c r="I271" s="35"/>
      <c r="J271" s="35"/>
      <c r="K271" s="35"/>
      <c r="L271" s="36"/>
      <c r="M271" s="35"/>
      <c r="N271" s="35"/>
      <c r="O271" s="38" t="str">
        <f t="shared" si="51"/>
        <v/>
      </c>
      <c r="P271" s="36"/>
      <c r="Q271" s="35"/>
      <c r="R271" s="36"/>
      <c r="S271" s="35"/>
      <c r="T271" s="36"/>
      <c r="U271" s="36"/>
      <c r="V271" s="36"/>
      <c r="W271" s="36"/>
      <c r="X271" s="35"/>
      <c r="Y271" s="35"/>
      <c r="Z271" s="30"/>
      <c r="AA271" s="30"/>
      <c r="AB271" s="65" t="str">
        <f ca="1" t="shared" si="47"/>
        <v/>
      </c>
      <c r="AC271" s="35"/>
      <c r="AD271" s="66" t="str">
        <f t="shared" si="48"/>
        <v/>
      </c>
      <c r="AE271" s="67" t="str">
        <f t="shared" si="49"/>
        <v/>
      </c>
      <c r="AF271" s="66" t="str">
        <f t="shared" si="50"/>
        <v/>
      </c>
    </row>
    <row r="272" ht="60" customHeight="1" spans="1:32">
      <c r="A272" s="30"/>
      <c r="B272" s="31" t="str">
        <f t="shared" si="52"/>
        <v/>
      </c>
      <c r="C272" s="32" t="str">
        <f t="shared" si="53"/>
        <v/>
      </c>
      <c r="D272" s="31" t="str">
        <f t="shared" si="54"/>
        <v/>
      </c>
      <c r="E272" s="33"/>
      <c r="F272" s="34"/>
      <c r="G272" s="34"/>
      <c r="H272" s="35"/>
      <c r="I272" s="35"/>
      <c r="J272" s="35"/>
      <c r="K272" s="35"/>
      <c r="L272" s="36"/>
      <c r="M272" s="35"/>
      <c r="N272" s="35"/>
      <c r="O272" s="38" t="str">
        <f t="shared" si="51"/>
        <v/>
      </c>
      <c r="P272" s="36"/>
      <c r="Q272" s="35"/>
      <c r="R272" s="36"/>
      <c r="S272" s="35"/>
      <c r="T272" s="36"/>
      <c r="U272" s="36"/>
      <c r="V272" s="36"/>
      <c r="W272" s="36"/>
      <c r="X272" s="35"/>
      <c r="Y272" s="35"/>
      <c r="Z272" s="30"/>
      <c r="AA272" s="30"/>
      <c r="AB272" s="65" t="str">
        <f ca="1" t="shared" si="47"/>
        <v/>
      </c>
      <c r="AC272" s="35"/>
      <c r="AD272" s="66" t="str">
        <f t="shared" si="48"/>
        <v/>
      </c>
      <c r="AE272" s="67" t="str">
        <f t="shared" si="49"/>
        <v/>
      </c>
      <c r="AF272" s="66" t="str">
        <f t="shared" si="50"/>
        <v/>
      </c>
    </row>
    <row r="273" ht="60" customHeight="1" spans="1:32">
      <c r="A273" s="30"/>
      <c r="B273" s="31" t="str">
        <f t="shared" si="52"/>
        <v/>
      </c>
      <c r="C273" s="32" t="str">
        <f t="shared" si="53"/>
        <v/>
      </c>
      <c r="D273" s="31" t="str">
        <f t="shared" si="54"/>
        <v/>
      </c>
      <c r="E273" s="33"/>
      <c r="F273" s="34"/>
      <c r="G273" s="34"/>
      <c r="H273" s="35"/>
      <c r="I273" s="35"/>
      <c r="J273" s="35"/>
      <c r="K273" s="35"/>
      <c r="L273" s="36"/>
      <c r="M273" s="35"/>
      <c r="N273" s="35"/>
      <c r="O273" s="38" t="str">
        <f t="shared" si="51"/>
        <v/>
      </c>
      <c r="P273" s="36"/>
      <c r="Q273" s="35"/>
      <c r="R273" s="36"/>
      <c r="S273" s="35"/>
      <c r="T273" s="36"/>
      <c r="U273" s="36"/>
      <c r="V273" s="36"/>
      <c r="W273" s="36"/>
      <c r="X273" s="35"/>
      <c r="Y273" s="35"/>
      <c r="Z273" s="30"/>
      <c r="AA273" s="30"/>
      <c r="AB273" s="65" t="str">
        <f ca="1" t="shared" si="47"/>
        <v/>
      </c>
      <c r="AC273" s="35"/>
      <c r="AD273" s="66" t="str">
        <f t="shared" si="48"/>
        <v/>
      </c>
      <c r="AE273" s="67" t="str">
        <f t="shared" si="49"/>
        <v/>
      </c>
      <c r="AF273" s="66" t="str">
        <f t="shared" si="50"/>
        <v/>
      </c>
    </row>
    <row r="274" ht="60" customHeight="1" spans="1:32">
      <c r="A274" s="30"/>
      <c r="B274" s="31" t="str">
        <f t="shared" si="52"/>
        <v/>
      </c>
      <c r="C274" s="32" t="str">
        <f t="shared" si="53"/>
        <v/>
      </c>
      <c r="D274" s="31" t="str">
        <f t="shared" si="54"/>
        <v/>
      </c>
      <c r="E274" s="33"/>
      <c r="F274" s="34"/>
      <c r="G274" s="34"/>
      <c r="H274" s="35"/>
      <c r="I274" s="35"/>
      <c r="J274" s="35"/>
      <c r="K274" s="35"/>
      <c r="L274" s="36"/>
      <c r="M274" s="35"/>
      <c r="N274" s="35"/>
      <c r="O274" s="38" t="str">
        <f t="shared" si="51"/>
        <v/>
      </c>
      <c r="P274" s="36"/>
      <c r="Q274" s="35"/>
      <c r="R274" s="36"/>
      <c r="S274" s="35"/>
      <c r="T274" s="36"/>
      <c r="U274" s="36"/>
      <c r="V274" s="36"/>
      <c r="W274" s="36"/>
      <c r="X274" s="35"/>
      <c r="Y274" s="35"/>
      <c r="Z274" s="30"/>
      <c r="AA274" s="30"/>
      <c r="AB274" s="65" t="str">
        <f ca="1" t="shared" si="47"/>
        <v/>
      </c>
      <c r="AC274" s="35"/>
      <c r="AD274" s="66" t="str">
        <f t="shared" si="48"/>
        <v/>
      </c>
      <c r="AE274" s="67" t="str">
        <f t="shared" si="49"/>
        <v/>
      </c>
      <c r="AF274" s="66" t="str">
        <f t="shared" si="50"/>
        <v/>
      </c>
    </row>
    <row r="275" spans="1:32">
      <c r="A275" s="30"/>
      <c r="B275" s="31" t="str">
        <f t="shared" si="52"/>
        <v/>
      </c>
      <c r="C275" s="32" t="str">
        <f t="shared" si="53"/>
        <v/>
      </c>
      <c r="D275" s="31" t="str">
        <f t="shared" si="54"/>
        <v/>
      </c>
      <c r="E275" s="33"/>
      <c r="F275" s="34"/>
      <c r="G275" s="34"/>
      <c r="H275" s="35"/>
      <c r="I275" s="35"/>
      <c r="J275" s="35"/>
      <c r="K275" s="35"/>
      <c r="L275" s="36"/>
      <c r="M275" s="35"/>
      <c r="N275" s="35"/>
      <c r="O275" s="38" t="str">
        <f t="shared" si="51"/>
        <v/>
      </c>
      <c r="P275" s="36"/>
      <c r="Q275" s="35"/>
      <c r="R275" s="36"/>
      <c r="S275" s="35"/>
      <c r="T275" s="36"/>
      <c r="U275" s="36"/>
      <c r="V275" s="36"/>
      <c r="W275" s="36"/>
      <c r="X275" s="35"/>
      <c r="Y275" s="35"/>
      <c r="Z275" s="30"/>
      <c r="AA275" s="30"/>
      <c r="AB275" s="65" t="str">
        <f ca="1" t="shared" si="47"/>
        <v/>
      </c>
      <c r="AC275" s="35"/>
      <c r="AD275" s="66" t="str">
        <f t="shared" si="48"/>
        <v/>
      </c>
      <c r="AE275" s="67" t="str">
        <f t="shared" si="49"/>
        <v/>
      </c>
      <c r="AF275" s="66" t="str">
        <f t="shared" si="50"/>
        <v/>
      </c>
    </row>
    <row r="276" spans="1:32">
      <c r="A276" s="30"/>
      <c r="B276" s="31" t="str">
        <f t="shared" si="52"/>
        <v/>
      </c>
      <c r="C276" s="32" t="str">
        <f t="shared" si="53"/>
        <v/>
      </c>
      <c r="D276" s="31" t="str">
        <f t="shared" si="54"/>
        <v/>
      </c>
      <c r="E276" s="33"/>
      <c r="F276" s="34"/>
      <c r="G276" s="34"/>
      <c r="H276" s="35"/>
      <c r="I276" s="35"/>
      <c r="J276" s="35"/>
      <c r="K276" s="35"/>
      <c r="L276" s="36"/>
      <c r="M276" s="35"/>
      <c r="N276" s="35"/>
      <c r="O276" s="38" t="str">
        <f t="shared" si="51"/>
        <v/>
      </c>
      <c r="P276" s="36"/>
      <c r="Q276" s="35"/>
      <c r="R276" s="36"/>
      <c r="S276" s="35"/>
      <c r="T276" s="36"/>
      <c r="U276" s="36"/>
      <c r="V276" s="36"/>
      <c r="W276" s="36"/>
      <c r="X276" s="35"/>
      <c r="Y276" s="35"/>
      <c r="Z276" s="30"/>
      <c r="AA276" s="30"/>
      <c r="AB276" s="65" t="str">
        <f ca="1" t="shared" si="47"/>
        <v/>
      </c>
      <c r="AC276" s="35"/>
      <c r="AD276" s="66" t="str">
        <f t="shared" si="48"/>
        <v/>
      </c>
      <c r="AE276" s="67" t="str">
        <f t="shared" si="49"/>
        <v/>
      </c>
      <c r="AF276" s="66" t="str">
        <f t="shared" si="50"/>
        <v/>
      </c>
    </row>
    <row r="277" spans="1:32">
      <c r="A277" s="30"/>
      <c r="B277" s="31" t="str">
        <f t="shared" si="52"/>
        <v/>
      </c>
      <c r="C277" s="32" t="str">
        <f t="shared" si="53"/>
        <v/>
      </c>
      <c r="D277" s="31" t="str">
        <f t="shared" si="54"/>
        <v/>
      </c>
      <c r="E277" s="33"/>
      <c r="F277" s="34"/>
      <c r="G277" s="34"/>
      <c r="H277" s="35"/>
      <c r="I277" s="35"/>
      <c r="J277" s="35"/>
      <c r="K277" s="35"/>
      <c r="L277" s="36"/>
      <c r="M277" s="35"/>
      <c r="N277" s="35"/>
      <c r="O277" s="38" t="str">
        <f t="shared" si="51"/>
        <v/>
      </c>
      <c r="P277" s="36"/>
      <c r="Q277" s="35"/>
      <c r="R277" s="36"/>
      <c r="S277" s="35"/>
      <c r="T277" s="36"/>
      <c r="U277" s="36"/>
      <c r="V277" s="36"/>
      <c r="W277" s="36"/>
      <c r="X277" s="35"/>
      <c r="Y277" s="35"/>
      <c r="Z277" s="30"/>
      <c r="AA277" s="30"/>
      <c r="AB277" s="65" t="str">
        <f ca="1" t="shared" si="47"/>
        <v/>
      </c>
      <c r="AC277" s="35"/>
      <c r="AD277" s="68" t="str">
        <f t="shared" si="48"/>
        <v/>
      </c>
      <c r="AE277" s="69" t="str">
        <f t="shared" si="49"/>
        <v/>
      </c>
      <c r="AF277" s="68" t="str">
        <f t="shared" si="50"/>
        <v/>
      </c>
    </row>
  </sheetData>
  <sheetProtection selectLockedCells="1" formatRows="0"/>
  <autoFilter xmlns:etc="http://www.wps.cn/officeDocument/2017/etCustomData" ref="A1:AI277" etc:filterBottomFollowUsedRange="0">
    <extLst/>
  </autoFilter>
  <dataValidations count="7">
    <dataValidation type="list" allowBlank="1" showInputMessage="1" showErrorMessage="1" sqref="M80 P2:P277">
      <formula1>数据源!$AN$2:$AN$12</formula1>
    </dataValidation>
    <dataValidation type="list" allowBlank="1" showInputMessage="1" showErrorMessage="1" sqref="H2:H65 H67:H277">
      <formula1>数据源!$X$2:$X$4</formula1>
    </dataValidation>
    <dataValidation type="list" allowBlank="1" showInputMessage="1" showErrorMessage="1" sqref="Q2:Q277">
      <formula1>数据源!$B$2:$B$7</formula1>
    </dataValidation>
    <dataValidation type="list" allowBlank="1" showInputMessage="1" showErrorMessage="1" sqref="S2:S277">
      <formula1>数据源!$S$2:$S$11</formula1>
    </dataValidation>
    <dataValidation type="list" allowBlank="1" showInputMessage="1" showErrorMessage="1" sqref="V2:V277">
      <formula1>"是,否"</formula1>
    </dataValidation>
    <dataValidation type="list" allowBlank="1" showInputMessage="1" showErrorMessage="1" sqref="W2:W277 Y2:Y66 Y69:Y75 Y77:Y277">
      <formula1>INDIRECT(V2)</formula1>
    </dataValidation>
    <dataValidation type="list" allowBlank="1" showInputMessage="1" showErrorMessage="1" sqref="X2:X277">
      <formula1>数据源!$X$2:$X$10</formula1>
    </dataValidation>
  </dataValidations>
  <pageMargins left="0.75" right="0.75" top="1" bottom="1" header="0.5" footer="0.5"/>
  <pageSetup paperSize="9"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autoPageBreaks="0"/>
  </sheetPr>
  <dimension ref="A1:AC276"/>
  <sheetViews>
    <sheetView showGridLines="0" tabSelected="1" zoomScale="90" zoomScaleNormal="90" workbookViewId="0">
      <pane ySplit="1" topLeftCell="A104" activePane="bottomLeft" state="frozen"/>
      <selection/>
      <selection pane="bottomLeft" activeCell="W104" sqref="W104"/>
    </sheetView>
  </sheetViews>
  <sheetFormatPr defaultColWidth="9" defaultRowHeight="13.5"/>
  <cols>
    <col min="1" max="1" width="11.1083333333333" style="26" customWidth="1"/>
    <col min="2" max="3" width="6" style="27" customWidth="1"/>
    <col min="4" max="4" width="6.21666666666667" style="27" customWidth="1"/>
    <col min="5" max="5" width="11.5583333333333" style="27" customWidth="1"/>
    <col min="6" max="6" width="12.3333333333333" style="26" customWidth="1"/>
    <col min="7" max="8" width="11" style="27" customWidth="1"/>
    <col min="9" max="11" width="7.66666666666667" style="27" customWidth="1"/>
    <col min="12" max="12" width="27.8833333333333" style="26" customWidth="1"/>
    <col min="13" max="13" width="10.6666666666667" style="26" customWidth="1"/>
    <col min="14" max="14" width="11" style="26" customWidth="1"/>
    <col min="15" max="15" width="26.6666666666667" style="26" customWidth="1"/>
    <col min="16" max="16" width="11" style="26" customWidth="1"/>
    <col min="17" max="17" width="18.5" style="26" customWidth="1"/>
    <col min="18" max="18" width="27.3333333333333" style="26" customWidth="1"/>
    <col min="19" max="19" width="7.10833333333333" style="26" customWidth="1"/>
    <col min="20" max="20" width="11" style="26" customWidth="1"/>
    <col min="21" max="21" width="10.6666666666667" style="26" customWidth="1"/>
    <col min="22" max="22" width="11" style="26" customWidth="1"/>
    <col min="23" max="23" width="11.4416666666667" style="26" customWidth="1"/>
    <col min="24" max="24" width="12.3333333333333" style="60" customWidth="1"/>
    <col min="25" max="25" width="10.1083333333333" style="60" customWidth="1"/>
    <col min="26" max="26" width="10.6666666666667" style="26" customWidth="1"/>
    <col min="27" max="27" width="13.1083333333333" style="26" customWidth="1"/>
    <col min="28" max="28" width="13.1083333333333" style="61" customWidth="1"/>
    <col min="29" max="29" width="13.1083333333333" style="26" customWidth="1"/>
    <col min="30" max="16384" width="9" style="26"/>
  </cols>
  <sheetData>
    <row r="1" ht="60" customHeight="1" spans="1:29">
      <c r="A1" s="28" t="s">
        <v>0</v>
      </c>
      <c r="B1" s="28" t="s">
        <v>1</v>
      </c>
      <c r="C1" s="28" t="s">
        <v>2</v>
      </c>
      <c r="D1" s="28" t="s">
        <v>3</v>
      </c>
      <c r="E1" s="28" t="s">
        <v>4</v>
      </c>
      <c r="F1" s="28" t="s">
        <v>5</v>
      </c>
      <c r="G1" s="28" t="s">
        <v>6</v>
      </c>
      <c r="H1" s="28" t="s">
        <v>7</v>
      </c>
      <c r="I1" s="28" t="s">
        <v>8</v>
      </c>
      <c r="J1" s="28" t="s">
        <v>9</v>
      </c>
      <c r="K1" s="28" t="s">
        <v>10</v>
      </c>
      <c r="L1" s="28" t="s">
        <v>11</v>
      </c>
      <c r="M1" s="28" t="s">
        <v>15</v>
      </c>
      <c r="N1" s="28" t="s">
        <v>16</v>
      </c>
      <c r="O1" s="28" t="s">
        <v>17</v>
      </c>
      <c r="P1" s="29" t="s">
        <v>18</v>
      </c>
      <c r="Q1" s="28" t="s">
        <v>19</v>
      </c>
      <c r="R1" s="28" t="s">
        <v>20</v>
      </c>
      <c r="S1" s="28" t="s">
        <v>21</v>
      </c>
      <c r="T1" s="28" t="s">
        <v>22</v>
      </c>
      <c r="U1" s="28" t="s">
        <v>23</v>
      </c>
      <c r="V1" s="28" t="s">
        <v>24</v>
      </c>
      <c r="W1" s="62" t="s">
        <v>25</v>
      </c>
      <c r="X1" s="62" t="s">
        <v>26</v>
      </c>
      <c r="Y1" s="28" t="s">
        <v>27</v>
      </c>
      <c r="Z1" s="28" t="s">
        <v>28</v>
      </c>
      <c r="AA1" s="63" t="s">
        <v>29</v>
      </c>
      <c r="AB1" s="64" t="s">
        <v>30</v>
      </c>
      <c r="AC1" s="63" t="s">
        <v>31</v>
      </c>
    </row>
    <row r="2" ht="60" customHeight="1" spans="1:29">
      <c r="A2" s="30">
        <v>45467</v>
      </c>
      <c r="B2" s="31">
        <f t="shared" ref="B2:B28" si="0">IF(A2="","",YEAR(A2))</f>
        <v>2024</v>
      </c>
      <c r="C2" s="32" t="str">
        <f t="shared" ref="C2:C28" si="1">IF(A2="","",TEXT(A2,"m"))</f>
        <v>6</v>
      </c>
      <c r="D2" s="31" t="str">
        <f t="shared" ref="D2:D28" si="2">IF(A2="","","W"&amp;WEEKNUM(A2,2))</f>
        <v>W26</v>
      </c>
      <c r="E2" s="33" t="s">
        <v>608</v>
      </c>
      <c r="F2" s="34" t="s">
        <v>609</v>
      </c>
      <c r="G2" s="34" t="s">
        <v>152</v>
      </c>
      <c r="H2" s="35" t="s">
        <v>53</v>
      </c>
      <c r="I2" s="35" t="s">
        <v>610</v>
      </c>
      <c r="J2" s="35" t="s">
        <v>154</v>
      </c>
      <c r="K2" s="35" t="s">
        <v>94</v>
      </c>
      <c r="L2" s="36" t="s">
        <v>611</v>
      </c>
      <c r="M2" s="36" t="s">
        <v>182</v>
      </c>
      <c r="N2" s="35" t="s">
        <v>168</v>
      </c>
      <c r="O2" s="36" t="s">
        <v>612</v>
      </c>
      <c r="P2" s="35" t="s">
        <v>60</v>
      </c>
      <c r="Q2" s="36" t="s">
        <v>613</v>
      </c>
      <c r="R2" s="35" t="s">
        <v>614</v>
      </c>
      <c r="S2" s="36" t="s">
        <v>46</v>
      </c>
      <c r="T2" s="36" t="s">
        <v>47</v>
      </c>
      <c r="U2" s="35" t="s">
        <v>250</v>
      </c>
      <c r="V2" s="35" t="s">
        <v>170</v>
      </c>
      <c r="W2" s="30">
        <v>45468</v>
      </c>
      <c r="X2" s="30">
        <v>45468</v>
      </c>
      <c r="Y2" s="65" t="str">
        <f ca="1" t="shared" ref="Y2:Y28" si="3">IF(A2="","",_xlfn.IFS(AND(W2=0,X2=0),"未回复",AND(X2&lt;&gt;0,W2=0),"报错",AND(W2&gt;=NOW(),W2&lt;&gt;0,X2=0),"正常进行中",AND(X2&lt;&gt;0,W2&gt;=X2),"按时关闭",AND(W2&lt;&gt;0,W2&lt;=X2),"延期关闭",AND(X2=0,W2&lt;NOW()),"延期未关闭"))</f>
        <v>按时关闭</v>
      </c>
      <c r="Z2" s="35" t="s">
        <v>76</v>
      </c>
      <c r="AA2" s="66">
        <f t="shared" ref="AA2:AA28" si="4">IF(W2="","",YEAR(W2))</f>
        <v>2024</v>
      </c>
      <c r="AB2" s="67" t="str">
        <f t="shared" ref="AB2:AB28" si="5">IF(W2="","",TEXT(W2,"m"))</f>
        <v>6</v>
      </c>
      <c r="AC2" s="66" t="str">
        <f t="shared" ref="AC2:AC28" si="6">IF(W2="","","W"&amp;WEEKNUM(W2,2))</f>
        <v>W26</v>
      </c>
    </row>
    <row r="3" ht="60" customHeight="1" spans="1:29">
      <c r="A3" s="30">
        <v>45476</v>
      </c>
      <c r="B3" s="31">
        <f t="shared" si="0"/>
        <v>2024</v>
      </c>
      <c r="C3" s="32" t="str">
        <f t="shared" si="1"/>
        <v>7</v>
      </c>
      <c r="D3" s="31" t="str">
        <f t="shared" si="2"/>
        <v>W27</v>
      </c>
      <c r="E3" s="33" t="s">
        <v>615</v>
      </c>
      <c r="F3" s="34"/>
      <c r="G3" s="34" t="s">
        <v>152</v>
      </c>
      <c r="H3" s="35" t="s">
        <v>53</v>
      </c>
      <c r="I3" s="35" t="s">
        <v>610</v>
      </c>
      <c r="J3" s="35" t="s">
        <v>154</v>
      </c>
      <c r="K3" s="35" t="s">
        <v>94</v>
      </c>
      <c r="L3" s="36" t="s">
        <v>616</v>
      </c>
      <c r="M3" s="36" t="s">
        <v>182</v>
      </c>
      <c r="N3" s="35" t="s">
        <v>41</v>
      </c>
      <c r="O3" s="36" t="s">
        <v>617</v>
      </c>
      <c r="P3" s="35" t="s">
        <v>78</v>
      </c>
      <c r="Q3" s="36" t="s">
        <v>618</v>
      </c>
      <c r="R3" s="36" t="s">
        <v>619</v>
      </c>
      <c r="S3" s="36" t="s">
        <v>68</v>
      </c>
      <c r="T3" s="36" t="s">
        <v>476</v>
      </c>
      <c r="U3" s="35" t="s">
        <v>53</v>
      </c>
      <c r="V3" s="35" t="s">
        <v>160</v>
      </c>
      <c r="W3" s="30">
        <v>45488</v>
      </c>
      <c r="X3" s="30"/>
      <c r="Y3" s="65" t="str">
        <f ca="1" t="shared" si="3"/>
        <v>延期未关闭</v>
      </c>
      <c r="Z3" s="35" t="s">
        <v>76</v>
      </c>
      <c r="AA3" s="66">
        <f t="shared" si="4"/>
        <v>2024</v>
      </c>
      <c r="AB3" s="67" t="str">
        <f t="shared" si="5"/>
        <v>7</v>
      </c>
      <c r="AC3" s="66" t="str">
        <f t="shared" si="6"/>
        <v>W29</v>
      </c>
    </row>
    <row r="4" ht="60" customHeight="1" spans="1:29">
      <c r="A4" s="30">
        <v>45476</v>
      </c>
      <c r="B4" s="31">
        <f t="shared" si="0"/>
        <v>2024</v>
      </c>
      <c r="C4" s="32" t="str">
        <f t="shared" si="1"/>
        <v>7</v>
      </c>
      <c r="D4" s="31" t="str">
        <f t="shared" si="2"/>
        <v>W27</v>
      </c>
      <c r="E4" s="33" t="s">
        <v>615</v>
      </c>
      <c r="F4" s="34"/>
      <c r="G4" s="34" t="s">
        <v>152</v>
      </c>
      <c r="H4" s="35" t="s">
        <v>53</v>
      </c>
      <c r="I4" s="35" t="s">
        <v>610</v>
      </c>
      <c r="J4" s="35" t="s">
        <v>154</v>
      </c>
      <c r="K4" s="35" t="s">
        <v>94</v>
      </c>
      <c r="L4" s="36" t="s">
        <v>620</v>
      </c>
      <c r="M4" s="36" t="s">
        <v>182</v>
      </c>
      <c r="N4" s="35" t="s">
        <v>41</v>
      </c>
      <c r="O4" s="36" t="s">
        <v>621</v>
      </c>
      <c r="P4" s="35" t="s">
        <v>73</v>
      </c>
      <c r="Q4" s="36" t="s">
        <v>622</v>
      </c>
      <c r="R4" s="35" t="s">
        <v>623</v>
      </c>
      <c r="S4" s="36" t="s">
        <v>68</v>
      </c>
      <c r="T4" s="36" t="s">
        <v>79</v>
      </c>
      <c r="U4" s="35" t="s">
        <v>53</v>
      </c>
      <c r="V4" s="35" t="s">
        <v>160</v>
      </c>
      <c r="W4" s="30">
        <v>45488</v>
      </c>
      <c r="X4" s="30"/>
      <c r="Y4" s="65" t="str">
        <f ca="1" t="shared" si="3"/>
        <v>延期未关闭</v>
      </c>
      <c r="Z4" s="35" t="s">
        <v>76</v>
      </c>
      <c r="AA4" s="66">
        <f t="shared" si="4"/>
        <v>2024</v>
      </c>
      <c r="AB4" s="67" t="str">
        <f t="shared" si="5"/>
        <v>7</v>
      </c>
      <c r="AC4" s="66" t="str">
        <f t="shared" si="6"/>
        <v>W29</v>
      </c>
    </row>
    <row r="5" ht="60" customHeight="1" spans="1:29">
      <c r="A5" s="30">
        <v>45476</v>
      </c>
      <c r="B5" s="31">
        <f t="shared" si="0"/>
        <v>2024</v>
      </c>
      <c r="C5" s="32" t="str">
        <f t="shared" si="1"/>
        <v>7</v>
      </c>
      <c r="D5" s="31" t="str">
        <f t="shared" si="2"/>
        <v>W27</v>
      </c>
      <c r="E5" s="33" t="s">
        <v>615</v>
      </c>
      <c r="F5" s="34"/>
      <c r="G5" s="34" t="s">
        <v>152</v>
      </c>
      <c r="H5" s="35" t="s">
        <v>53</v>
      </c>
      <c r="I5" s="35" t="s">
        <v>610</v>
      </c>
      <c r="J5" s="35" t="s">
        <v>154</v>
      </c>
      <c r="K5" s="35" t="s">
        <v>94</v>
      </c>
      <c r="L5" s="36" t="s">
        <v>624</v>
      </c>
      <c r="M5" s="36" t="s">
        <v>182</v>
      </c>
      <c r="N5" s="35" t="s">
        <v>58</v>
      </c>
      <c r="O5" s="36" t="s">
        <v>625</v>
      </c>
      <c r="P5" s="35" t="s">
        <v>73</v>
      </c>
      <c r="Q5" s="36" t="s">
        <v>626</v>
      </c>
      <c r="R5" s="35" t="s">
        <v>627</v>
      </c>
      <c r="S5" s="36" t="s">
        <v>68</v>
      </c>
      <c r="T5" s="36" t="s">
        <v>79</v>
      </c>
      <c r="U5" s="35" t="s">
        <v>53</v>
      </c>
      <c r="V5" s="35" t="s">
        <v>160</v>
      </c>
      <c r="W5" s="30">
        <v>45488</v>
      </c>
      <c r="X5" s="30"/>
      <c r="Y5" s="65" t="str">
        <f ca="1" t="shared" si="3"/>
        <v>延期未关闭</v>
      </c>
      <c r="Z5" s="35" t="s">
        <v>76</v>
      </c>
      <c r="AA5" s="66">
        <f t="shared" si="4"/>
        <v>2024</v>
      </c>
      <c r="AB5" s="67" t="str">
        <f t="shared" si="5"/>
        <v>7</v>
      </c>
      <c r="AC5" s="66" t="str">
        <f t="shared" si="6"/>
        <v>W29</v>
      </c>
    </row>
    <row r="6" ht="60" customHeight="1" spans="1:29">
      <c r="A6" s="30">
        <v>45475</v>
      </c>
      <c r="B6" s="31">
        <f t="shared" si="0"/>
        <v>2024</v>
      </c>
      <c r="C6" s="32" t="str">
        <f t="shared" si="1"/>
        <v>7</v>
      </c>
      <c r="D6" s="31" t="str">
        <f t="shared" si="2"/>
        <v>W27</v>
      </c>
      <c r="E6" s="33" t="s">
        <v>628</v>
      </c>
      <c r="F6" s="34" t="s">
        <v>629</v>
      </c>
      <c r="G6" s="34" t="s">
        <v>630</v>
      </c>
      <c r="H6" s="35" t="s">
        <v>35</v>
      </c>
      <c r="I6" s="35" t="s">
        <v>631</v>
      </c>
      <c r="J6" s="35" t="s">
        <v>632</v>
      </c>
      <c r="K6" s="35"/>
      <c r="L6" s="36" t="s">
        <v>633</v>
      </c>
      <c r="M6" s="36" t="s">
        <v>182</v>
      </c>
      <c r="N6" s="35" t="s">
        <v>41</v>
      </c>
      <c r="O6" s="36" t="s">
        <v>634</v>
      </c>
      <c r="P6" s="35" t="s">
        <v>86</v>
      </c>
      <c r="Q6" s="36" t="s">
        <v>635</v>
      </c>
      <c r="R6" s="35" t="s">
        <v>636</v>
      </c>
      <c r="S6" s="36" t="s">
        <v>68</v>
      </c>
      <c r="T6" s="36" t="s">
        <v>117</v>
      </c>
      <c r="U6" s="35" t="s">
        <v>35</v>
      </c>
      <c r="V6" s="35"/>
      <c r="W6" s="30">
        <v>45488</v>
      </c>
      <c r="X6" s="30">
        <v>45488</v>
      </c>
      <c r="Y6" s="65" t="str">
        <f ca="1" t="shared" si="3"/>
        <v>按时关闭</v>
      </c>
      <c r="Z6" s="35" t="s">
        <v>49</v>
      </c>
      <c r="AA6" s="66">
        <f t="shared" si="4"/>
        <v>2024</v>
      </c>
      <c r="AB6" s="67" t="str">
        <f t="shared" si="5"/>
        <v>7</v>
      </c>
      <c r="AC6" s="66" t="str">
        <f t="shared" si="6"/>
        <v>W29</v>
      </c>
    </row>
    <row r="7" ht="60" customHeight="1" spans="1:29">
      <c r="A7" s="30">
        <v>45499</v>
      </c>
      <c r="B7" s="31">
        <f t="shared" si="0"/>
        <v>2024</v>
      </c>
      <c r="C7" s="32" t="str">
        <f t="shared" si="1"/>
        <v>7</v>
      </c>
      <c r="D7" s="31" t="str">
        <f t="shared" si="2"/>
        <v>W30</v>
      </c>
      <c r="E7" s="33" t="s">
        <v>637</v>
      </c>
      <c r="F7" s="34" t="s">
        <v>638</v>
      </c>
      <c r="G7" s="34" t="s">
        <v>639</v>
      </c>
      <c r="H7" s="35" t="s">
        <v>69</v>
      </c>
      <c r="I7" s="35" t="s">
        <v>640</v>
      </c>
      <c r="J7" s="35" t="s">
        <v>112</v>
      </c>
      <c r="K7" s="35" t="s">
        <v>165</v>
      </c>
      <c r="L7" s="36" t="s">
        <v>641</v>
      </c>
      <c r="M7" s="36" t="s">
        <v>182</v>
      </c>
      <c r="N7" s="35" t="s">
        <v>41</v>
      </c>
      <c r="O7" s="36" t="s">
        <v>642</v>
      </c>
      <c r="P7" s="35" t="s">
        <v>86</v>
      </c>
      <c r="Q7" s="36" t="s">
        <v>643</v>
      </c>
      <c r="R7" s="39" t="s">
        <v>644</v>
      </c>
      <c r="S7" s="36" t="s">
        <v>68</v>
      </c>
      <c r="T7" s="36" t="s">
        <v>117</v>
      </c>
      <c r="U7" s="35" t="s">
        <v>69</v>
      </c>
      <c r="V7" s="35" t="s">
        <v>292</v>
      </c>
      <c r="W7" s="30">
        <v>45502</v>
      </c>
      <c r="X7" s="30">
        <v>45502</v>
      </c>
      <c r="Y7" s="65" t="str">
        <f ca="1" t="shared" si="3"/>
        <v>按时关闭</v>
      </c>
      <c r="Z7" s="35" t="s">
        <v>49</v>
      </c>
      <c r="AA7" s="66">
        <f t="shared" si="4"/>
        <v>2024</v>
      </c>
      <c r="AB7" s="67" t="str">
        <f t="shared" si="5"/>
        <v>7</v>
      </c>
      <c r="AC7" s="66" t="str">
        <f t="shared" si="6"/>
        <v>W31</v>
      </c>
    </row>
    <row r="8" ht="60" customHeight="1" spans="1:29">
      <c r="A8" s="30">
        <v>45499</v>
      </c>
      <c r="B8" s="31">
        <f t="shared" si="0"/>
        <v>2024</v>
      </c>
      <c r="C8" s="32" t="str">
        <f t="shared" si="1"/>
        <v>7</v>
      </c>
      <c r="D8" s="31" t="str">
        <f t="shared" si="2"/>
        <v>W30</v>
      </c>
      <c r="E8" s="33" t="s">
        <v>637</v>
      </c>
      <c r="F8" s="34" t="s">
        <v>638</v>
      </c>
      <c r="G8" s="34" t="s">
        <v>639</v>
      </c>
      <c r="H8" s="35" t="s">
        <v>69</v>
      </c>
      <c r="I8" s="35" t="s">
        <v>640</v>
      </c>
      <c r="J8" s="35" t="s">
        <v>112</v>
      </c>
      <c r="K8" s="35" t="s">
        <v>165</v>
      </c>
      <c r="L8" s="36" t="s">
        <v>645</v>
      </c>
      <c r="M8" s="36" t="s">
        <v>182</v>
      </c>
      <c r="N8" s="35" t="s">
        <v>41</v>
      </c>
      <c r="O8" s="36" t="s">
        <v>646</v>
      </c>
      <c r="P8" s="35" t="s">
        <v>73</v>
      </c>
      <c r="Q8" s="36" t="s">
        <v>647</v>
      </c>
      <c r="R8" s="35" t="s">
        <v>648</v>
      </c>
      <c r="S8" s="36" t="s">
        <v>46</v>
      </c>
      <c r="T8" s="36" t="s">
        <v>47</v>
      </c>
      <c r="U8" s="35" t="s">
        <v>69</v>
      </c>
      <c r="V8" s="35" t="s">
        <v>292</v>
      </c>
      <c r="W8" s="30">
        <v>45502</v>
      </c>
      <c r="X8" s="30">
        <v>45502</v>
      </c>
      <c r="Y8" s="65" t="str">
        <f ca="1" t="shared" si="3"/>
        <v>按时关闭</v>
      </c>
      <c r="Z8" s="35" t="s">
        <v>49</v>
      </c>
      <c r="AA8" s="66">
        <f t="shared" si="4"/>
        <v>2024</v>
      </c>
      <c r="AB8" s="67" t="str">
        <f t="shared" si="5"/>
        <v>7</v>
      </c>
      <c r="AC8" s="66" t="str">
        <f t="shared" si="6"/>
        <v>W31</v>
      </c>
    </row>
    <row r="9" ht="60" customHeight="1" spans="1:29">
      <c r="A9" s="30">
        <v>45499</v>
      </c>
      <c r="B9" s="31">
        <f t="shared" si="0"/>
        <v>2024</v>
      </c>
      <c r="C9" s="32" t="str">
        <f t="shared" si="1"/>
        <v>7</v>
      </c>
      <c r="D9" s="31" t="str">
        <f t="shared" si="2"/>
        <v>W30</v>
      </c>
      <c r="E9" s="33" t="s">
        <v>637</v>
      </c>
      <c r="F9" s="34" t="s">
        <v>638</v>
      </c>
      <c r="G9" s="34" t="s">
        <v>639</v>
      </c>
      <c r="H9" s="35" t="s">
        <v>69</v>
      </c>
      <c r="I9" s="35" t="s">
        <v>640</v>
      </c>
      <c r="J9" s="35" t="s">
        <v>112</v>
      </c>
      <c r="K9" s="35" t="s">
        <v>165</v>
      </c>
      <c r="L9" s="36" t="s">
        <v>649</v>
      </c>
      <c r="M9" s="36" t="s">
        <v>182</v>
      </c>
      <c r="N9" s="35" t="s">
        <v>168</v>
      </c>
      <c r="O9" s="36" t="s">
        <v>650</v>
      </c>
      <c r="P9" s="35" t="s">
        <v>67</v>
      </c>
      <c r="Q9" s="36" t="s">
        <v>651</v>
      </c>
      <c r="R9" s="35" t="s">
        <v>652</v>
      </c>
      <c r="S9" s="36" t="s">
        <v>46</v>
      </c>
      <c r="T9" s="36" t="s">
        <v>63</v>
      </c>
      <c r="U9" s="35" t="s">
        <v>69</v>
      </c>
      <c r="V9" s="35" t="s">
        <v>118</v>
      </c>
      <c r="W9" s="30">
        <v>45502</v>
      </c>
      <c r="X9" s="30">
        <v>45502</v>
      </c>
      <c r="Y9" s="65" t="str">
        <f ca="1" t="shared" si="3"/>
        <v>按时关闭</v>
      </c>
      <c r="Z9" s="35" t="s">
        <v>49</v>
      </c>
      <c r="AA9" s="66">
        <f t="shared" si="4"/>
        <v>2024</v>
      </c>
      <c r="AB9" s="67" t="str">
        <f t="shared" si="5"/>
        <v>7</v>
      </c>
      <c r="AC9" s="66" t="str">
        <f t="shared" si="6"/>
        <v>W31</v>
      </c>
    </row>
    <row r="10" ht="60" customHeight="1" spans="1:29">
      <c r="A10" s="30">
        <v>45499</v>
      </c>
      <c r="B10" s="31">
        <f t="shared" si="0"/>
        <v>2024</v>
      </c>
      <c r="C10" s="32" t="str">
        <f t="shared" si="1"/>
        <v>7</v>
      </c>
      <c r="D10" s="31" t="str">
        <f t="shared" si="2"/>
        <v>W30</v>
      </c>
      <c r="E10" s="33" t="s">
        <v>653</v>
      </c>
      <c r="F10" s="34"/>
      <c r="G10" s="34" t="s">
        <v>654</v>
      </c>
      <c r="H10" s="35"/>
      <c r="I10" s="35"/>
      <c r="J10" s="35"/>
      <c r="K10" s="35" t="s">
        <v>94</v>
      </c>
      <c r="L10" s="36" t="s">
        <v>655</v>
      </c>
      <c r="M10" s="36" t="s">
        <v>182</v>
      </c>
      <c r="N10" s="35" t="s">
        <v>58</v>
      </c>
      <c r="O10" s="36"/>
      <c r="P10" s="35"/>
      <c r="Q10" s="36"/>
      <c r="R10" s="35"/>
      <c r="S10" s="36"/>
      <c r="T10" s="36"/>
      <c r="U10" s="35"/>
      <c r="V10" s="35"/>
      <c r="W10" s="30"/>
      <c r="X10" s="30"/>
      <c r="Y10" s="65" t="str">
        <f ca="1" t="shared" si="3"/>
        <v>未回复</v>
      </c>
      <c r="Z10" s="35" t="s">
        <v>76</v>
      </c>
      <c r="AA10" s="66" t="str">
        <f t="shared" si="4"/>
        <v/>
      </c>
      <c r="AB10" s="67" t="str">
        <f t="shared" si="5"/>
        <v/>
      </c>
      <c r="AC10" s="66" t="str">
        <f t="shared" si="6"/>
        <v/>
      </c>
    </row>
    <row r="11" ht="60" customHeight="1" spans="1:29">
      <c r="A11" s="30">
        <v>45511</v>
      </c>
      <c r="B11" s="31">
        <f t="shared" si="0"/>
        <v>2024</v>
      </c>
      <c r="C11" s="32" t="str">
        <f t="shared" si="1"/>
        <v>8</v>
      </c>
      <c r="D11" s="31" t="str">
        <f t="shared" si="2"/>
        <v>W32</v>
      </c>
      <c r="E11" s="33" t="s">
        <v>656</v>
      </c>
      <c r="F11" s="34" t="s">
        <v>657</v>
      </c>
      <c r="G11" s="34" t="s">
        <v>152</v>
      </c>
      <c r="H11" s="35" t="s">
        <v>53</v>
      </c>
      <c r="I11" s="35" t="s">
        <v>153</v>
      </c>
      <c r="J11" s="35" t="s">
        <v>154</v>
      </c>
      <c r="K11" s="35" t="s">
        <v>94</v>
      </c>
      <c r="L11" s="36" t="s">
        <v>658</v>
      </c>
      <c r="M11" s="36" t="s">
        <v>182</v>
      </c>
      <c r="N11" s="35" t="s">
        <v>58</v>
      </c>
      <c r="O11" s="36" t="s">
        <v>659</v>
      </c>
      <c r="P11" s="35" t="s">
        <v>78</v>
      </c>
      <c r="Q11" s="36" t="s">
        <v>660</v>
      </c>
      <c r="R11" s="35" t="s">
        <v>661</v>
      </c>
      <c r="S11" s="36" t="s">
        <v>46</v>
      </c>
      <c r="T11" s="36" t="s">
        <v>186</v>
      </c>
      <c r="U11" s="35" t="s">
        <v>53</v>
      </c>
      <c r="V11" s="35" t="s">
        <v>160</v>
      </c>
      <c r="W11" s="30">
        <v>45511</v>
      </c>
      <c r="X11" s="30">
        <v>45511</v>
      </c>
      <c r="Y11" s="65" t="str">
        <f ca="1" t="shared" si="3"/>
        <v>按时关闭</v>
      </c>
      <c r="Z11" s="35" t="s">
        <v>76</v>
      </c>
      <c r="AA11" s="66">
        <f t="shared" si="4"/>
        <v>2024</v>
      </c>
      <c r="AB11" s="67" t="str">
        <f t="shared" si="5"/>
        <v>8</v>
      </c>
      <c r="AC11" s="66" t="str">
        <f t="shared" si="6"/>
        <v>W32</v>
      </c>
    </row>
    <row r="12" ht="100.95" customHeight="1" spans="1:29">
      <c r="A12" s="30">
        <v>45516</v>
      </c>
      <c r="B12" s="31">
        <f t="shared" si="0"/>
        <v>2024</v>
      </c>
      <c r="C12" s="32" t="str">
        <f t="shared" si="1"/>
        <v>8</v>
      </c>
      <c r="D12" s="31" t="str">
        <f t="shared" si="2"/>
        <v>W33</v>
      </c>
      <c r="E12" s="40" t="s">
        <v>662</v>
      </c>
      <c r="F12" s="34" t="s">
        <v>663</v>
      </c>
      <c r="G12" s="34" t="s">
        <v>664</v>
      </c>
      <c r="H12" s="35" t="s">
        <v>69</v>
      </c>
      <c r="I12" s="35"/>
      <c r="J12" s="35" t="s">
        <v>112</v>
      </c>
      <c r="K12" s="35" t="s">
        <v>665</v>
      </c>
      <c r="L12" s="36" t="s">
        <v>666</v>
      </c>
      <c r="M12" s="36" t="s">
        <v>182</v>
      </c>
      <c r="N12" s="35" t="s">
        <v>41</v>
      </c>
      <c r="O12" s="36" t="s">
        <v>667</v>
      </c>
      <c r="P12" s="35" t="s">
        <v>78</v>
      </c>
      <c r="Q12" s="36" t="s">
        <v>668</v>
      </c>
      <c r="R12" s="35" t="s">
        <v>669</v>
      </c>
      <c r="S12" s="36" t="s">
        <v>68</v>
      </c>
      <c r="T12" s="36" t="s">
        <v>67</v>
      </c>
      <c r="U12" s="35" t="s">
        <v>69</v>
      </c>
      <c r="V12" s="35" t="s">
        <v>292</v>
      </c>
      <c r="W12" s="30">
        <v>45520</v>
      </c>
      <c r="X12" s="30">
        <v>45520</v>
      </c>
      <c r="Y12" s="65" t="str">
        <f ca="1" t="shared" si="3"/>
        <v>按时关闭</v>
      </c>
      <c r="Z12" s="35" t="s">
        <v>49</v>
      </c>
      <c r="AA12" s="66">
        <f t="shared" si="4"/>
        <v>2024</v>
      </c>
      <c r="AB12" s="67" t="str">
        <f t="shared" si="5"/>
        <v>8</v>
      </c>
      <c r="AC12" s="66" t="str">
        <f t="shared" si="6"/>
        <v>W33</v>
      </c>
    </row>
    <row r="13" ht="60" customHeight="1" spans="1:29">
      <c r="A13" s="30">
        <v>45517</v>
      </c>
      <c r="B13" s="31">
        <f t="shared" si="0"/>
        <v>2024</v>
      </c>
      <c r="C13" s="32" t="str">
        <f t="shared" si="1"/>
        <v>8</v>
      </c>
      <c r="D13" s="31" t="str">
        <f t="shared" si="2"/>
        <v>W33</v>
      </c>
      <c r="E13" s="33" t="s">
        <v>670</v>
      </c>
      <c r="F13" s="34" t="s">
        <v>671</v>
      </c>
      <c r="G13" s="34" t="s">
        <v>245</v>
      </c>
      <c r="H13" s="35" t="s">
        <v>69</v>
      </c>
      <c r="I13" s="35"/>
      <c r="J13" s="35" t="s">
        <v>102</v>
      </c>
      <c r="K13" s="35" t="s">
        <v>103</v>
      </c>
      <c r="L13" s="36" t="s">
        <v>672</v>
      </c>
      <c r="M13" s="36" t="s">
        <v>182</v>
      </c>
      <c r="N13" s="35" t="s">
        <v>41</v>
      </c>
      <c r="O13" s="42" t="s">
        <v>673</v>
      </c>
      <c r="P13" s="35" t="s">
        <v>43</v>
      </c>
      <c r="Q13" s="36" t="s">
        <v>674</v>
      </c>
      <c r="R13" s="35" t="s">
        <v>675</v>
      </c>
      <c r="S13" s="36" t="s">
        <v>68</v>
      </c>
      <c r="T13" s="36" t="s">
        <v>117</v>
      </c>
      <c r="U13" s="35" t="s">
        <v>69</v>
      </c>
      <c r="V13" s="35" t="s">
        <v>118</v>
      </c>
      <c r="W13" s="30">
        <v>45524</v>
      </c>
      <c r="X13" s="30">
        <v>45524</v>
      </c>
      <c r="Y13" s="65" t="str">
        <f ca="1" t="shared" si="3"/>
        <v>按时关闭</v>
      </c>
      <c r="Z13" s="35"/>
      <c r="AA13" s="66">
        <f t="shared" si="4"/>
        <v>2024</v>
      </c>
      <c r="AB13" s="67" t="str">
        <f t="shared" si="5"/>
        <v>8</v>
      </c>
      <c r="AC13" s="66" t="str">
        <f t="shared" si="6"/>
        <v>W34</v>
      </c>
    </row>
    <row r="14" ht="60" customHeight="1" spans="1:29">
      <c r="A14" s="43">
        <v>45495</v>
      </c>
      <c r="B14" s="31">
        <f t="shared" si="0"/>
        <v>2024</v>
      </c>
      <c r="C14" s="32" t="str">
        <f t="shared" si="1"/>
        <v>7</v>
      </c>
      <c r="D14" s="31" t="str">
        <f t="shared" si="2"/>
        <v>W30</v>
      </c>
      <c r="E14" s="44" t="s">
        <v>676</v>
      </c>
      <c r="F14" s="45" t="s">
        <v>677</v>
      </c>
      <c r="G14" s="45">
        <v>10030300028</v>
      </c>
      <c r="H14" s="35" t="s">
        <v>35</v>
      </c>
      <c r="I14" s="35"/>
      <c r="J14" s="35" t="s">
        <v>678</v>
      </c>
      <c r="K14" s="35"/>
      <c r="L14" s="36" t="s">
        <v>679</v>
      </c>
      <c r="M14" s="36" t="s">
        <v>182</v>
      </c>
      <c r="N14" s="35" t="s">
        <v>41</v>
      </c>
      <c r="O14" s="36" t="s">
        <v>680</v>
      </c>
      <c r="P14" s="35" t="s">
        <v>43</v>
      </c>
      <c r="Q14" s="36" t="s">
        <v>681</v>
      </c>
      <c r="R14" s="35"/>
      <c r="S14" s="36"/>
      <c r="T14" s="36"/>
      <c r="U14" s="35"/>
      <c r="V14" s="35"/>
      <c r="W14" s="30"/>
      <c r="X14" s="30"/>
      <c r="Y14" s="65" t="str">
        <f ca="1" t="shared" si="3"/>
        <v>未回复</v>
      </c>
      <c r="Z14" s="35"/>
      <c r="AA14" s="66" t="str">
        <f t="shared" si="4"/>
        <v/>
      </c>
      <c r="AB14" s="67" t="str">
        <f t="shared" si="5"/>
        <v/>
      </c>
      <c r="AC14" s="66" t="str">
        <f t="shared" si="6"/>
        <v/>
      </c>
    </row>
    <row r="15" ht="60" customHeight="1" spans="1:29">
      <c r="A15" s="30">
        <v>45525</v>
      </c>
      <c r="B15" s="31">
        <f t="shared" si="0"/>
        <v>2024</v>
      </c>
      <c r="C15" s="32" t="str">
        <f t="shared" si="1"/>
        <v>8</v>
      </c>
      <c r="D15" s="31" t="str">
        <f t="shared" si="2"/>
        <v>W34</v>
      </c>
      <c r="E15" s="33" t="s">
        <v>682</v>
      </c>
      <c r="F15" s="34" t="s">
        <v>195</v>
      </c>
      <c r="G15" s="34" t="s">
        <v>163</v>
      </c>
      <c r="H15" s="35" t="s">
        <v>53</v>
      </c>
      <c r="I15" s="35" t="s">
        <v>164</v>
      </c>
      <c r="J15" s="35"/>
      <c r="K15" s="35"/>
      <c r="L15" s="36" t="s">
        <v>683</v>
      </c>
      <c r="M15" s="36" t="s">
        <v>182</v>
      </c>
      <c r="N15" s="35" t="s">
        <v>58</v>
      </c>
      <c r="O15" s="36" t="s">
        <v>684</v>
      </c>
      <c r="P15" s="35" t="s">
        <v>60</v>
      </c>
      <c r="Q15" s="36" t="s">
        <v>685</v>
      </c>
      <c r="R15" s="35"/>
      <c r="S15" s="36" t="s">
        <v>46</v>
      </c>
      <c r="T15" s="36" t="s">
        <v>63</v>
      </c>
      <c r="U15" s="35" t="s">
        <v>128</v>
      </c>
      <c r="V15" s="35"/>
      <c r="W15" s="30">
        <v>45519</v>
      </c>
      <c r="X15" s="30">
        <v>45527</v>
      </c>
      <c r="Y15" s="65" t="str">
        <f ca="1" t="shared" si="3"/>
        <v>延期关闭</v>
      </c>
      <c r="Z15" s="35"/>
      <c r="AA15" s="66">
        <f t="shared" si="4"/>
        <v>2024</v>
      </c>
      <c r="AB15" s="67" t="str">
        <f t="shared" si="5"/>
        <v>8</v>
      </c>
      <c r="AC15" s="66" t="str">
        <f t="shared" si="6"/>
        <v>W33</v>
      </c>
    </row>
    <row r="16" ht="60" customHeight="1" spans="1:29">
      <c r="A16" s="30">
        <v>45527</v>
      </c>
      <c r="B16" s="31">
        <f t="shared" si="0"/>
        <v>2024</v>
      </c>
      <c r="C16" s="32" t="str">
        <f t="shared" si="1"/>
        <v>8</v>
      </c>
      <c r="D16" s="31" t="str">
        <f t="shared" si="2"/>
        <v>W34</v>
      </c>
      <c r="E16" s="33" t="s">
        <v>686</v>
      </c>
      <c r="F16" s="34" t="s">
        <v>687</v>
      </c>
      <c r="G16" s="34" t="s">
        <v>688</v>
      </c>
      <c r="H16" s="35" t="s">
        <v>69</v>
      </c>
      <c r="I16" s="35" t="s">
        <v>689</v>
      </c>
      <c r="J16" s="35" t="s">
        <v>189</v>
      </c>
      <c r="K16" s="35" t="s">
        <v>56</v>
      </c>
      <c r="L16" s="36" t="s">
        <v>690</v>
      </c>
      <c r="M16" s="36" t="s">
        <v>182</v>
      </c>
      <c r="N16" s="35" t="s">
        <v>144</v>
      </c>
      <c r="O16" s="36" t="s">
        <v>691</v>
      </c>
      <c r="P16" s="35" t="s">
        <v>78</v>
      </c>
      <c r="Q16" s="36" t="s">
        <v>692</v>
      </c>
      <c r="R16" s="35"/>
      <c r="S16" s="36"/>
      <c r="T16" s="36"/>
      <c r="U16" s="35"/>
      <c r="V16" s="35"/>
      <c r="W16" s="30"/>
      <c r="X16" s="30"/>
      <c r="Y16" s="65" t="str">
        <f ca="1" t="shared" si="3"/>
        <v>未回复</v>
      </c>
      <c r="Z16" s="35"/>
      <c r="AA16" s="66" t="str">
        <f t="shared" si="4"/>
        <v/>
      </c>
      <c r="AB16" s="67" t="str">
        <f t="shared" si="5"/>
        <v/>
      </c>
      <c r="AC16" s="66" t="str">
        <f t="shared" si="6"/>
        <v/>
      </c>
    </row>
    <row r="17" ht="60" customHeight="1" spans="1:29">
      <c r="A17" s="30">
        <v>45540</v>
      </c>
      <c r="B17" s="31">
        <f t="shared" si="0"/>
        <v>2024</v>
      </c>
      <c r="C17" s="32" t="str">
        <f t="shared" si="1"/>
        <v>9</v>
      </c>
      <c r="D17" s="31" t="str">
        <f t="shared" si="2"/>
        <v>W36</v>
      </c>
      <c r="E17" s="33" t="s">
        <v>693</v>
      </c>
      <c r="F17" s="34" t="s">
        <v>694</v>
      </c>
      <c r="G17" s="34" t="s">
        <v>695</v>
      </c>
      <c r="H17" s="35" t="s">
        <v>69</v>
      </c>
      <c r="I17" s="35"/>
      <c r="J17" s="35" t="s">
        <v>112</v>
      </c>
      <c r="K17" s="35" t="s">
        <v>696</v>
      </c>
      <c r="L17" s="36" t="s">
        <v>697</v>
      </c>
      <c r="M17" s="36" t="s">
        <v>182</v>
      </c>
      <c r="N17" s="35" t="s">
        <v>41</v>
      </c>
      <c r="O17" s="36" t="s">
        <v>698</v>
      </c>
      <c r="P17" s="35" t="s">
        <v>60</v>
      </c>
      <c r="Q17" s="36" t="s">
        <v>692</v>
      </c>
      <c r="R17" s="35" t="s">
        <v>699</v>
      </c>
      <c r="S17" s="36" t="s">
        <v>46</v>
      </c>
      <c r="T17" s="36" t="s">
        <v>63</v>
      </c>
      <c r="U17" s="35" t="s">
        <v>250</v>
      </c>
      <c r="V17" s="35" t="s">
        <v>170</v>
      </c>
      <c r="W17" s="30">
        <v>45541</v>
      </c>
      <c r="X17" s="30">
        <v>45541</v>
      </c>
      <c r="Y17" s="65" t="str">
        <f ca="1" t="shared" si="3"/>
        <v>按时关闭</v>
      </c>
      <c r="Z17" s="35"/>
      <c r="AA17" s="66">
        <f t="shared" si="4"/>
        <v>2024</v>
      </c>
      <c r="AB17" s="67" t="str">
        <f t="shared" si="5"/>
        <v>9</v>
      </c>
      <c r="AC17" s="66" t="str">
        <f t="shared" si="6"/>
        <v>W36</v>
      </c>
    </row>
    <row r="18" ht="60" customHeight="1" spans="1:29">
      <c r="A18" s="30">
        <v>45545</v>
      </c>
      <c r="B18" s="31">
        <f t="shared" si="0"/>
        <v>2024</v>
      </c>
      <c r="C18" s="32" t="str">
        <f t="shared" si="1"/>
        <v>9</v>
      </c>
      <c r="D18" s="31" t="str">
        <f t="shared" si="2"/>
        <v>W37</v>
      </c>
      <c r="E18" s="33" t="s">
        <v>700</v>
      </c>
      <c r="F18" s="34" t="s">
        <v>701</v>
      </c>
      <c r="G18" s="34" t="s">
        <v>498</v>
      </c>
      <c r="H18" s="35" t="s">
        <v>69</v>
      </c>
      <c r="I18" s="35"/>
      <c r="J18" s="35" t="s">
        <v>112</v>
      </c>
      <c r="K18" s="35"/>
      <c r="L18" s="36" t="s">
        <v>702</v>
      </c>
      <c r="M18" s="36" t="s">
        <v>182</v>
      </c>
      <c r="N18" s="35" t="s">
        <v>168</v>
      </c>
      <c r="O18" s="36" t="s">
        <v>703</v>
      </c>
      <c r="P18" s="35" t="s">
        <v>60</v>
      </c>
      <c r="Q18" s="36" t="s">
        <v>704</v>
      </c>
      <c r="R18" s="35" t="s">
        <v>705</v>
      </c>
      <c r="S18" s="36" t="s">
        <v>46</v>
      </c>
      <c r="T18" s="36" t="s">
        <v>63</v>
      </c>
      <c r="U18" s="35" t="s">
        <v>250</v>
      </c>
      <c r="V18" s="35" t="s">
        <v>170</v>
      </c>
      <c r="W18" s="30">
        <v>45550</v>
      </c>
      <c r="X18" s="30"/>
      <c r="Y18" s="65" t="str">
        <f ca="1" t="shared" si="3"/>
        <v>延期未关闭</v>
      </c>
      <c r="Z18" s="35"/>
      <c r="AA18" s="66">
        <f t="shared" si="4"/>
        <v>2024</v>
      </c>
      <c r="AB18" s="67" t="str">
        <f t="shared" si="5"/>
        <v>9</v>
      </c>
      <c r="AC18" s="66" t="str">
        <f t="shared" si="6"/>
        <v>W37</v>
      </c>
    </row>
    <row r="19" ht="60" customHeight="1" spans="1:29">
      <c r="A19" s="30">
        <v>45547</v>
      </c>
      <c r="B19" s="31">
        <f t="shared" si="0"/>
        <v>2024</v>
      </c>
      <c r="C19" s="32" t="str">
        <f t="shared" si="1"/>
        <v>9</v>
      </c>
      <c r="D19" s="31" t="str">
        <f t="shared" si="2"/>
        <v>W37</v>
      </c>
      <c r="E19" s="46" t="s">
        <v>706</v>
      </c>
      <c r="F19" s="34" t="s">
        <v>707</v>
      </c>
      <c r="G19" s="34" t="s">
        <v>639</v>
      </c>
      <c r="H19" s="35" t="s">
        <v>69</v>
      </c>
      <c r="I19" s="35"/>
      <c r="J19" s="35" t="s">
        <v>112</v>
      </c>
      <c r="K19" s="35" t="s">
        <v>165</v>
      </c>
      <c r="L19" s="36" t="s">
        <v>708</v>
      </c>
      <c r="M19" s="36" t="s">
        <v>182</v>
      </c>
      <c r="N19" s="35" t="s">
        <v>41</v>
      </c>
      <c r="O19" s="36" t="s">
        <v>709</v>
      </c>
      <c r="P19" s="35" t="s">
        <v>73</v>
      </c>
      <c r="Q19" s="36" t="s">
        <v>692</v>
      </c>
      <c r="R19" s="35" t="s">
        <v>710</v>
      </c>
      <c r="S19" s="36" t="s">
        <v>46</v>
      </c>
      <c r="T19" s="36" t="s">
        <v>63</v>
      </c>
      <c r="U19" s="35" t="s">
        <v>69</v>
      </c>
      <c r="V19" s="35" t="s">
        <v>292</v>
      </c>
      <c r="W19" s="30">
        <v>45547</v>
      </c>
      <c r="X19" s="30">
        <v>45547</v>
      </c>
      <c r="Y19" s="65" t="str">
        <f ca="1" t="shared" si="3"/>
        <v>按时关闭</v>
      </c>
      <c r="Z19" s="35"/>
      <c r="AA19" s="66">
        <f t="shared" si="4"/>
        <v>2024</v>
      </c>
      <c r="AB19" s="67" t="str">
        <f t="shared" si="5"/>
        <v>9</v>
      </c>
      <c r="AC19" s="66" t="str">
        <f t="shared" si="6"/>
        <v>W37</v>
      </c>
    </row>
    <row r="20" ht="60" customHeight="1" spans="1:29">
      <c r="A20" s="30">
        <v>45547</v>
      </c>
      <c r="B20" s="31">
        <f t="shared" si="0"/>
        <v>2024</v>
      </c>
      <c r="C20" s="32" t="str">
        <f t="shared" si="1"/>
        <v>9</v>
      </c>
      <c r="D20" s="31" t="str">
        <f t="shared" si="2"/>
        <v>W37</v>
      </c>
      <c r="E20" s="46" t="s">
        <v>706</v>
      </c>
      <c r="F20" s="34" t="s">
        <v>711</v>
      </c>
      <c r="G20" s="34" t="s">
        <v>639</v>
      </c>
      <c r="H20" s="35" t="s">
        <v>69</v>
      </c>
      <c r="I20" s="35"/>
      <c r="J20" s="35" t="s">
        <v>112</v>
      </c>
      <c r="K20" s="35" t="s">
        <v>165</v>
      </c>
      <c r="L20" s="47" t="s">
        <v>712</v>
      </c>
      <c r="M20" s="36" t="s">
        <v>182</v>
      </c>
      <c r="N20" s="35" t="s">
        <v>71</v>
      </c>
      <c r="O20" s="36" t="s">
        <v>713</v>
      </c>
      <c r="P20" s="35" t="s">
        <v>86</v>
      </c>
      <c r="Q20" s="36"/>
      <c r="R20" s="35" t="s">
        <v>714</v>
      </c>
      <c r="S20" s="36"/>
      <c r="T20" s="36"/>
      <c r="U20" s="35"/>
      <c r="V20" s="35"/>
      <c r="W20" s="30"/>
      <c r="X20" s="30"/>
      <c r="Y20" s="65" t="str">
        <f ca="1" t="shared" si="3"/>
        <v>未回复</v>
      </c>
      <c r="Z20" s="35"/>
      <c r="AA20" s="66" t="str">
        <f t="shared" si="4"/>
        <v/>
      </c>
      <c r="AB20" s="67" t="str">
        <f t="shared" si="5"/>
        <v/>
      </c>
      <c r="AC20" s="66" t="str">
        <f t="shared" si="6"/>
        <v/>
      </c>
    </row>
    <row r="21" ht="60" customHeight="1" spans="1:29">
      <c r="A21" s="30">
        <v>45547</v>
      </c>
      <c r="B21" s="31">
        <f t="shared" si="0"/>
        <v>2024</v>
      </c>
      <c r="C21" s="32" t="str">
        <f t="shared" si="1"/>
        <v>9</v>
      </c>
      <c r="D21" s="31" t="str">
        <f t="shared" si="2"/>
        <v>W37</v>
      </c>
      <c r="E21" s="46" t="s">
        <v>715</v>
      </c>
      <c r="F21" s="34" t="s">
        <v>716</v>
      </c>
      <c r="G21" s="34" t="s">
        <v>639</v>
      </c>
      <c r="H21" s="35" t="s">
        <v>69</v>
      </c>
      <c r="I21" s="35"/>
      <c r="J21" s="35" t="s">
        <v>112</v>
      </c>
      <c r="K21" s="35" t="s">
        <v>165</v>
      </c>
      <c r="L21" s="48" t="s">
        <v>712</v>
      </c>
      <c r="M21" s="36" t="s">
        <v>182</v>
      </c>
      <c r="N21" s="35" t="s">
        <v>71</v>
      </c>
      <c r="O21" s="36" t="s">
        <v>713</v>
      </c>
      <c r="P21" s="35" t="s">
        <v>86</v>
      </c>
      <c r="Q21" s="36"/>
      <c r="R21" s="35" t="s">
        <v>714</v>
      </c>
      <c r="S21" s="36"/>
      <c r="T21" s="36"/>
      <c r="U21" s="35"/>
      <c r="V21" s="35"/>
      <c r="W21" s="30"/>
      <c r="X21" s="30"/>
      <c r="Y21" s="65" t="str">
        <f ca="1" t="shared" si="3"/>
        <v>未回复</v>
      </c>
      <c r="Z21" s="35"/>
      <c r="AA21" s="66" t="str">
        <f t="shared" si="4"/>
        <v/>
      </c>
      <c r="AB21" s="67" t="str">
        <f t="shared" si="5"/>
        <v/>
      </c>
      <c r="AC21" s="66" t="str">
        <f t="shared" si="6"/>
        <v/>
      </c>
    </row>
    <row r="22" ht="60" customHeight="1" spans="1:29">
      <c r="A22" s="30">
        <v>45547</v>
      </c>
      <c r="B22" s="31">
        <f t="shared" si="0"/>
        <v>2024</v>
      </c>
      <c r="C22" s="32" t="str">
        <f t="shared" si="1"/>
        <v>9</v>
      </c>
      <c r="D22" s="31" t="str">
        <f t="shared" si="2"/>
        <v>W37</v>
      </c>
      <c r="E22" s="46" t="s">
        <v>715</v>
      </c>
      <c r="F22" s="34" t="s">
        <v>717</v>
      </c>
      <c r="G22" s="34" t="s">
        <v>639</v>
      </c>
      <c r="H22" s="35" t="s">
        <v>69</v>
      </c>
      <c r="I22" s="35"/>
      <c r="J22" s="35" t="s">
        <v>112</v>
      </c>
      <c r="K22" s="35" t="s">
        <v>165</v>
      </c>
      <c r="L22" s="36" t="s">
        <v>718</v>
      </c>
      <c r="M22" s="36" t="s">
        <v>182</v>
      </c>
      <c r="N22" s="35" t="s">
        <v>168</v>
      </c>
      <c r="O22" s="36" t="s">
        <v>719</v>
      </c>
      <c r="P22" s="35" t="s">
        <v>78</v>
      </c>
      <c r="Q22" s="36" t="s">
        <v>692</v>
      </c>
      <c r="R22" s="35" t="s">
        <v>720</v>
      </c>
      <c r="S22" s="36" t="s">
        <v>46</v>
      </c>
      <c r="T22" s="36" t="s">
        <v>186</v>
      </c>
      <c r="U22" s="35" t="s">
        <v>69</v>
      </c>
      <c r="V22" s="35" t="s">
        <v>292</v>
      </c>
      <c r="W22" s="30">
        <v>45563</v>
      </c>
      <c r="X22" s="30">
        <v>45563</v>
      </c>
      <c r="Y22" s="65" t="str">
        <f ca="1" t="shared" si="3"/>
        <v>按时关闭</v>
      </c>
      <c r="Z22" s="35"/>
      <c r="AA22" s="66">
        <f t="shared" si="4"/>
        <v>2024</v>
      </c>
      <c r="AB22" s="67" t="str">
        <f t="shared" si="5"/>
        <v>9</v>
      </c>
      <c r="AC22" s="66" t="str">
        <f t="shared" si="6"/>
        <v>W39</v>
      </c>
    </row>
    <row r="23" ht="60" customHeight="1" spans="1:29">
      <c r="A23" s="30">
        <v>45558</v>
      </c>
      <c r="B23" s="31">
        <f t="shared" si="0"/>
        <v>2024</v>
      </c>
      <c r="C23" s="32" t="str">
        <f t="shared" si="1"/>
        <v>9</v>
      </c>
      <c r="D23" s="31" t="str">
        <f t="shared" si="2"/>
        <v>W39</v>
      </c>
      <c r="E23" s="33" t="s">
        <v>721</v>
      </c>
      <c r="F23" s="34" t="s">
        <v>722</v>
      </c>
      <c r="G23" s="34" t="s">
        <v>110</v>
      </c>
      <c r="H23" s="35" t="s">
        <v>69</v>
      </c>
      <c r="I23" s="35"/>
      <c r="J23" s="35" t="s">
        <v>112</v>
      </c>
      <c r="K23" s="35"/>
      <c r="L23" s="36" t="s">
        <v>723</v>
      </c>
      <c r="M23" s="36" t="s">
        <v>182</v>
      </c>
      <c r="N23" s="35" t="s">
        <v>41</v>
      </c>
      <c r="O23" s="36" t="s">
        <v>724</v>
      </c>
      <c r="P23" s="35" t="s">
        <v>78</v>
      </c>
      <c r="Q23" s="36"/>
      <c r="R23" s="35" t="s">
        <v>725</v>
      </c>
      <c r="S23" s="36" t="s">
        <v>46</v>
      </c>
      <c r="T23" s="36" t="s">
        <v>186</v>
      </c>
      <c r="U23" s="35" t="s">
        <v>69</v>
      </c>
      <c r="V23" s="35" t="s">
        <v>292</v>
      </c>
      <c r="W23" s="30">
        <v>45563</v>
      </c>
      <c r="X23" s="30">
        <v>45563</v>
      </c>
      <c r="Y23" s="65" t="str">
        <f ca="1" t="shared" si="3"/>
        <v>按时关闭</v>
      </c>
      <c r="Z23" s="35"/>
      <c r="AA23" s="66">
        <f t="shared" si="4"/>
        <v>2024</v>
      </c>
      <c r="AB23" s="67" t="str">
        <f t="shared" si="5"/>
        <v>9</v>
      </c>
      <c r="AC23" s="66" t="str">
        <f t="shared" si="6"/>
        <v>W39</v>
      </c>
    </row>
    <row r="24" ht="60" customHeight="1" spans="1:29">
      <c r="A24" s="30">
        <v>45558</v>
      </c>
      <c r="B24" s="31">
        <f t="shared" si="0"/>
        <v>2024</v>
      </c>
      <c r="C24" s="32" t="str">
        <f t="shared" si="1"/>
        <v>9</v>
      </c>
      <c r="D24" s="31" t="str">
        <f t="shared" si="2"/>
        <v>W39</v>
      </c>
      <c r="E24" s="33" t="s">
        <v>721</v>
      </c>
      <c r="F24" s="34" t="s">
        <v>726</v>
      </c>
      <c r="G24" s="34" t="s">
        <v>110</v>
      </c>
      <c r="H24" s="35" t="s">
        <v>69</v>
      </c>
      <c r="I24" s="35"/>
      <c r="J24" s="35" t="s">
        <v>112</v>
      </c>
      <c r="K24" s="35"/>
      <c r="L24" s="36" t="s">
        <v>727</v>
      </c>
      <c r="M24" s="36" t="s">
        <v>182</v>
      </c>
      <c r="N24" s="35" t="s">
        <v>144</v>
      </c>
      <c r="O24" s="36" t="s">
        <v>728</v>
      </c>
      <c r="P24" s="35" t="s">
        <v>78</v>
      </c>
      <c r="Q24" s="36"/>
      <c r="R24" s="35" t="s">
        <v>729</v>
      </c>
      <c r="S24" s="36" t="s">
        <v>46</v>
      </c>
      <c r="T24" s="36" t="s">
        <v>186</v>
      </c>
      <c r="U24" s="35" t="s">
        <v>69</v>
      </c>
      <c r="V24" s="35" t="s">
        <v>292</v>
      </c>
      <c r="W24" s="30">
        <v>45563</v>
      </c>
      <c r="X24" s="30">
        <v>45563</v>
      </c>
      <c r="Y24" s="65" t="str">
        <f ca="1" t="shared" si="3"/>
        <v>按时关闭</v>
      </c>
      <c r="Z24" s="35"/>
      <c r="AA24" s="66">
        <f t="shared" si="4"/>
        <v>2024</v>
      </c>
      <c r="AB24" s="67" t="str">
        <f t="shared" si="5"/>
        <v>9</v>
      </c>
      <c r="AC24" s="66" t="str">
        <f t="shared" si="6"/>
        <v>W39</v>
      </c>
    </row>
    <row r="25" ht="60" customHeight="1" spans="1:29">
      <c r="A25" s="30">
        <v>45558</v>
      </c>
      <c r="B25" s="31">
        <f t="shared" si="0"/>
        <v>2024</v>
      </c>
      <c r="C25" s="32" t="str">
        <f t="shared" si="1"/>
        <v>9</v>
      </c>
      <c r="D25" s="31" t="str">
        <f t="shared" si="2"/>
        <v>W39</v>
      </c>
      <c r="E25" s="33" t="s">
        <v>721</v>
      </c>
      <c r="F25" s="34" t="s">
        <v>730</v>
      </c>
      <c r="G25" s="34" t="s">
        <v>110</v>
      </c>
      <c r="H25" s="35" t="s">
        <v>69</v>
      </c>
      <c r="I25" s="35"/>
      <c r="J25" s="35" t="s">
        <v>112</v>
      </c>
      <c r="K25" s="35"/>
      <c r="L25" s="36" t="s">
        <v>731</v>
      </c>
      <c r="M25" s="36" t="s">
        <v>182</v>
      </c>
      <c r="N25" s="35" t="s">
        <v>71</v>
      </c>
      <c r="O25" s="36" t="s">
        <v>732</v>
      </c>
      <c r="P25" s="35" t="s">
        <v>78</v>
      </c>
      <c r="Q25" s="36"/>
      <c r="R25" s="35" t="s">
        <v>733</v>
      </c>
      <c r="S25" s="36" t="s">
        <v>46</v>
      </c>
      <c r="T25" s="36" t="s">
        <v>186</v>
      </c>
      <c r="U25" s="35" t="s">
        <v>69</v>
      </c>
      <c r="V25" s="35" t="s">
        <v>292</v>
      </c>
      <c r="W25" s="30">
        <v>45563</v>
      </c>
      <c r="X25" s="30">
        <v>45563</v>
      </c>
      <c r="Y25" s="65" t="str">
        <f ca="1" t="shared" si="3"/>
        <v>按时关闭</v>
      </c>
      <c r="Z25" s="35"/>
      <c r="AA25" s="66">
        <f t="shared" si="4"/>
        <v>2024</v>
      </c>
      <c r="AB25" s="67" t="str">
        <f t="shared" si="5"/>
        <v>9</v>
      </c>
      <c r="AC25" s="66" t="str">
        <f t="shared" si="6"/>
        <v>W39</v>
      </c>
    </row>
    <row r="26" ht="60" customHeight="1" spans="1:29">
      <c r="A26" s="30">
        <v>45558</v>
      </c>
      <c r="B26" s="31">
        <f t="shared" si="0"/>
        <v>2024</v>
      </c>
      <c r="C26" s="32" t="str">
        <f t="shared" si="1"/>
        <v>9</v>
      </c>
      <c r="D26" s="31" t="str">
        <f t="shared" si="2"/>
        <v>W39</v>
      </c>
      <c r="E26" s="33" t="s">
        <v>721</v>
      </c>
      <c r="F26" s="34" t="s">
        <v>730</v>
      </c>
      <c r="G26" s="34" t="s">
        <v>110</v>
      </c>
      <c r="H26" s="35" t="s">
        <v>69</v>
      </c>
      <c r="I26" s="35"/>
      <c r="J26" s="35" t="s">
        <v>112</v>
      </c>
      <c r="K26" s="35"/>
      <c r="L26" s="36" t="s">
        <v>734</v>
      </c>
      <c r="M26" s="36" t="s">
        <v>182</v>
      </c>
      <c r="N26" s="35" t="s">
        <v>41</v>
      </c>
      <c r="O26" s="36" t="s">
        <v>735</v>
      </c>
      <c r="P26" s="35" t="s">
        <v>73</v>
      </c>
      <c r="Q26" s="36"/>
      <c r="R26" s="35" t="s">
        <v>736</v>
      </c>
      <c r="S26" s="36" t="s">
        <v>46</v>
      </c>
      <c r="T26" s="36" t="s">
        <v>159</v>
      </c>
      <c r="U26" s="35" t="s">
        <v>69</v>
      </c>
      <c r="V26" s="35" t="s">
        <v>292</v>
      </c>
      <c r="W26" s="30">
        <v>45563</v>
      </c>
      <c r="X26" s="30">
        <v>45563</v>
      </c>
      <c r="Y26" s="65" t="str">
        <f ca="1" t="shared" si="3"/>
        <v>按时关闭</v>
      </c>
      <c r="Z26" s="35"/>
      <c r="AA26" s="66">
        <f t="shared" si="4"/>
        <v>2024</v>
      </c>
      <c r="AB26" s="67" t="str">
        <f t="shared" si="5"/>
        <v>9</v>
      </c>
      <c r="AC26" s="66" t="str">
        <f t="shared" si="6"/>
        <v>W39</v>
      </c>
    </row>
    <row r="27" ht="60" customHeight="1" spans="1:29">
      <c r="A27" s="30">
        <v>45558</v>
      </c>
      <c r="B27" s="31">
        <f t="shared" si="0"/>
        <v>2024</v>
      </c>
      <c r="C27" s="32" t="str">
        <f t="shared" si="1"/>
        <v>9</v>
      </c>
      <c r="D27" s="31" t="str">
        <f t="shared" si="2"/>
        <v>W39</v>
      </c>
      <c r="E27" s="33" t="s">
        <v>721</v>
      </c>
      <c r="F27" s="34" t="s">
        <v>737</v>
      </c>
      <c r="G27" s="34" t="s">
        <v>110</v>
      </c>
      <c r="H27" s="35" t="s">
        <v>69</v>
      </c>
      <c r="I27" s="35"/>
      <c r="J27" s="35" t="s">
        <v>112</v>
      </c>
      <c r="K27" s="35"/>
      <c r="L27" s="36" t="s">
        <v>738</v>
      </c>
      <c r="M27" s="36" t="s">
        <v>182</v>
      </c>
      <c r="N27" s="35" t="s">
        <v>58</v>
      </c>
      <c r="O27" s="36" t="s">
        <v>739</v>
      </c>
      <c r="P27" s="35" t="s">
        <v>60</v>
      </c>
      <c r="Q27" s="36"/>
      <c r="R27" s="35" t="s">
        <v>740</v>
      </c>
      <c r="S27" s="36" t="s">
        <v>46</v>
      </c>
      <c r="T27" s="36" t="s">
        <v>148</v>
      </c>
      <c r="U27" s="35" t="s">
        <v>250</v>
      </c>
      <c r="V27" s="35" t="s">
        <v>170</v>
      </c>
      <c r="W27" s="30">
        <v>45563</v>
      </c>
      <c r="X27" s="30">
        <v>45563</v>
      </c>
      <c r="Y27" s="65" t="str">
        <f ca="1" t="shared" si="3"/>
        <v>按时关闭</v>
      </c>
      <c r="Z27" s="35"/>
      <c r="AA27" s="66">
        <f t="shared" si="4"/>
        <v>2024</v>
      </c>
      <c r="AB27" s="67" t="str">
        <f t="shared" si="5"/>
        <v>9</v>
      </c>
      <c r="AC27" s="66" t="str">
        <f t="shared" si="6"/>
        <v>W39</v>
      </c>
    </row>
    <row r="28" ht="60" customHeight="1" spans="1:29">
      <c r="A28" s="30">
        <v>45559</v>
      </c>
      <c r="B28" s="31">
        <f t="shared" si="0"/>
        <v>2024</v>
      </c>
      <c r="C28" s="32" t="str">
        <f t="shared" si="1"/>
        <v>9</v>
      </c>
      <c r="D28" s="31" t="str">
        <f t="shared" si="2"/>
        <v>W39</v>
      </c>
      <c r="E28" s="33" t="s">
        <v>218</v>
      </c>
      <c r="F28" s="34" t="s">
        <v>741</v>
      </c>
      <c r="G28" s="34" t="s">
        <v>152</v>
      </c>
      <c r="H28" s="35" t="s">
        <v>53</v>
      </c>
      <c r="I28" s="35" t="s">
        <v>153</v>
      </c>
      <c r="J28" s="35" t="s">
        <v>154</v>
      </c>
      <c r="K28" s="35" t="s">
        <v>94</v>
      </c>
      <c r="L28" s="36" t="s">
        <v>742</v>
      </c>
      <c r="M28" s="36" t="s">
        <v>182</v>
      </c>
      <c r="N28" s="35" t="s">
        <v>58</v>
      </c>
      <c r="O28" s="36" t="s">
        <v>743</v>
      </c>
      <c r="P28" s="35" t="s">
        <v>78</v>
      </c>
      <c r="Q28" s="36" t="s">
        <v>744</v>
      </c>
      <c r="R28" s="35" t="s">
        <v>745</v>
      </c>
      <c r="S28" s="36" t="s">
        <v>46</v>
      </c>
      <c r="T28" s="36" t="s">
        <v>47</v>
      </c>
      <c r="U28" s="35" t="s">
        <v>250</v>
      </c>
      <c r="V28" s="35" t="s">
        <v>170</v>
      </c>
      <c r="W28" s="30">
        <v>45560</v>
      </c>
      <c r="X28" s="30">
        <v>45560</v>
      </c>
      <c r="Y28" s="65" t="str">
        <f ca="1" t="shared" si="3"/>
        <v>按时关闭</v>
      </c>
      <c r="Z28" s="35"/>
      <c r="AA28" s="66">
        <f t="shared" si="4"/>
        <v>2024</v>
      </c>
      <c r="AB28" s="67" t="str">
        <f t="shared" si="5"/>
        <v>9</v>
      </c>
      <c r="AC28" s="66" t="str">
        <f t="shared" si="6"/>
        <v>W39</v>
      </c>
    </row>
    <row r="29" ht="67.05" customHeight="1" spans="1:29">
      <c r="A29" s="30">
        <v>45581</v>
      </c>
      <c r="B29" s="31">
        <f t="shared" ref="B29:B67" si="7">IF(A29="","",YEAR(A29))</f>
        <v>2024</v>
      </c>
      <c r="C29" s="32" t="str">
        <f t="shared" ref="C29:C67" si="8">IF(A29="","",TEXT(A29,"m"))</f>
        <v>10</v>
      </c>
      <c r="D29" s="31" t="str">
        <f t="shared" ref="D29:D67" si="9">IF(A29="","","W"&amp;WEEKNUM(A29,2))</f>
        <v>W42</v>
      </c>
      <c r="E29" s="49" t="s">
        <v>746</v>
      </c>
      <c r="F29" s="34" t="s">
        <v>747</v>
      </c>
      <c r="G29" s="49" t="s">
        <v>748</v>
      </c>
      <c r="H29" s="35" t="s">
        <v>69</v>
      </c>
      <c r="I29" s="50" t="s">
        <v>749</v>
      </c>
      <c r="J29" s="35" t="s">
        <v>112</v>
      </c>
      <c r="K29" s="35"/>
      <c r="L29" s="36" t="s">
        <v>750</v>
      </c>
      <c r="M29" s="36" t="s">
        <v>182</v>
      </c>
      <c r="N29" s="35" t="s">
        <v>58</v>
      </c>
      <c r="O29" s="36" t="s">
        <v>751</v>
      </c>
      <c r="P29" s="35" t="s">
        <v>78</v>
      </c>
      <c r="Q29" s="36" t="s">
        <v>752</v>
      </c>
      <c r="R29" s="35" t="s">
        <v>753</v>
      </c>
      <c r="S29" s="36" t="s">
        <v>46</v>
      </c>
      <c r="T29" s="36" t="s">
        <v>186</v>
      </c>
      <c r="U29" s="35" t="s">
        <v>69</v>
      </c>
      <c r="V29" s="35" t="s">
        <v>292</v>
      </c>
      <c r="W29" s="30">
        <v>45588</v>
      </c>
      <c r="X29" s="30">
        <v>45588</v>
      </c>
      <c r="Y29" s="65" t="str">
        <f ca="1" t="shared" ref="Y29:Y65" si="10">IF(A29="","",_xlfn.IFS(AND(W29=0,X29=0),"未回复",AND(X29&lt;&gt;0,W29=0),"报错",AND(W29&gt;=NOW(),W29&lt;&gt;0,X29=0),"正常进行中",AND(X29&lt;&gt;0,W29&gt;=X29),"按时关闭",AND(W29&lt;&gt;0,W29&lt;=X29),"延期关闭",AND(X29=0,W29&lt;NOW()),"延期未关闭"))</f>
        <v>按时关闭</v>
      </c>
      <c r="Z29" s="35"/>
      <c r="AA29" s="66">
        <f t="shared" ref="AA29:AA65" si="11">IF(W29="","",YEAR(W29))</f>
        <v>2024</v>
      </c>
      <c r="AB29" s="67" t="str">
        <f t="shared" ref="AB29:AB65" si="12">IF(W29="","",TEXT(W29,"m"))</f>
        <v>10</v>
      </c>
      <c r="AC29" s="66" t="str">
        <f t="shared" ref="AC29:AC65" si="13">IF(W29="","","W"&amp;WEEKNUM(W29,2))</f>
        <v>W43</v>
      </c>
    </row>
    <row r="30" ht="99" customHeight="1" spans="1:29">
      <c r="A30" s="30">
        <v>45581</v>
      </c>
      <c r="B30" s="31">
        <f t="shared" si="7"/>
        <v>2024</v>
      </c>
      <c r="C30" s="32" t="str">
        <f t="shared" si="8"/>
        <v>10</v>
      </c>
      <c r="D30" s="31" t="str">
        <f t="shared" si="9"/>
        <v>W42</v>
      </c>
      <c r="E30" s="49" t="s">
        <v>746</v>
      </c>
      <c r="F30" s="34" t="s">
        <v>747</v>
      </c>
      <c r="G30" s="49" t="s">
        <v>748</v>
      </c>
      <c r="H30" s="35" t="s">
        <v>69</v>
      </c>
      <c r="I30" s="50" t="s">
        <v>749</v>
      </c>
      <c r="J30" s="35" t="s">
        <v>112</v>
      </c>
      <c r="K30" s="35"/>
      <c r="L30" s="36" t="s">
        <v>754</v>
      </c>
      <c r="M30" s="36" t="s">
        <v>182</v>
      </c>
      <c r="N30" s="35" t="s">
        <v>144</v>
      </c>
      <c r="O30" s="36" t="s">
        <v>755</v>
      </c>
      <c r="P30" s="35" t="s">
        <v>67</v>
      </c>
      <c r="Q30" s="36" t="s">
        <v>756</v>
      </c>
      <c r="R30" s="35" t="s">
        <v>757</v>
      </c>
      <c r="S30" s="36" t="s">
        <v>46</v>
      </c>
      <c r="T30" s="36" t="s">
        <v>159</v>
      </c>
      <c r="U30" s="35" t="s">
        <v>128</v>
      </c>
      <c r="V30" s="35" t="s">
        <v>758</v>
      </c>
      <c r="W30" s="30">
        <v>45588</v>
      </c>
      <c r="X30" s="30">
        <v>45588</v>
      </c>
      <c r="Y30" s="65" t="str">
        <f ca="1" t="shared" si="10"/>
        <v>按时关闭</v>
      </c>
      <c r="Z30" s="35"/>
      <c r="AA30" s="66">
        <f t="shared" si="11"/>
        <v>2024</v>
      </c>
      <c r="AB30" s="67" t="str">
        <f t="shared" si="12"/>
        <v>10</v>
      </c>
      <c r="AC30" s="66" t="str">
        <f t="shared" si="13"/>
        <v>W43</v>
      </c>
    </row>
    <row r="31" ht="60" customHeight="1" spans="1:29">
      <c r="A31" s="30">
        <v>45601</v>
      </c>
      <c r="B31" s="31">
        <f t="shared" si="7"/>
        <v>2024</v>
      </c>
      <c r="C31" s="32" t="str">
        <f t="shared" si="8"/>
        <v>11</v>
      </c>
      <c r="D31" s="31" t="str">
        <f t="shared" si="9"/>
        <v>W45</v>
      </c>
      <c r="E31" s="51" t="s">
        <v>715</v>
      </c>
      <c r="F31" s="34" t="s">
        <v>759</v>
      </c>
      <c r="G31" s="34" t="s">
        <v>639</v>
      </c>
      <c r="H31" s="35" t="s">
        <v>69</v>
      </c>
      <c r="I31" s="35"/>
      <c r="J31" s="35" t="s">
        <v>112</v>
      </c>
      <c r="K31" s="35" t="s">
        <v>760</v>
      </c>
      <c r="L31" s="36" t="s">
        <v>761</v>
      </c>
      <c r="M31" s="36" t="s">
        <v>182</v>
      </c>
      <c r="N31" s="35" t="s">
        <v>58</v>
      </c>
      <c r="O31" s="36" t="s">
        <v>762</v>
      </c>
      <c r="P31" s="35" t="s">
        <v>78</v>
      </c>
      <c r="Q31" s="36" t="s">
        <v>763</v>
      </c>
      <c r="R31" s="35"/>
      <c r="S31" s="36" t="s">
        <v>46</v>
      </c>
      <c r="T31" s="36" t="s">
        <v>186</v>
      </c>
      <c r="U31" s="35" t="s">
        <v>69</v>
      </c>
      <c r="V31" s="35" t="s">
        <v>292</v>
      </c>
      <c r="W31" s="30"/>
      <c r="X31" s="30"/>
      <c r="Y31" s="65" t="str">
        <f ca="1" t="shared" si="10"/>
        <v>未回复</v>
      </c>
      <c r="Z31" s="35"/>
      <c r="AA31" s="66" t="str">
        <f t="shared" si="11"/>
        <v/>
      </c>
      <c r="AB31" s="67" t="str">
        <f t="shared" si="12"/>
        <v/>
      </c>
      <c r="AC31" s="66" t="str">
        <f t="shared" si="13"/>
        <v/>
      </c>
    </row>
    <row r="32" ht="60" customHeight="1" spans="1:29">
      <c r="A32" s="30">
        <v>45597</v>
      </c>
      <c r="B32" s="31">
        <f t="shared" si="7"/>
        <v>2024</v>
      </c>
      <c r="C32" s="32" t="str">
        <f t="shared" si="8"/>
        <v>11</v>
      </c>
      <c r="D32" s="31" t="str">
        <f t="shared" si="9"/>
        <v>W44</v>
      </c>
      <c r="E32" s="33" t="s">
        <v>764</v>
      </c>
      <c r="F32" s="34" t="s">
        <v>765</v>
      </c>
      <c r="G32" s="34" t="s">
        <v>766</v>
      </c>
      <c r="H32" s="35" t="s">
        <v>53</v>
      </c>
      <c r="I32" s="35" t="s">
        <v>767</v>
      </c>
      <c r="J32" s="35"/>
      <c r="K32" s="35" t="s">
        <v>768</v>
      </c>
      <c r="L32" s="36" t="s">
        <v>769</v>
      </c>
      <c r="M32" s="36" t="s">
        <v>182</v>
      </c>
      <c r="N32" s="35" t="s">
        <v>41</v>
      </c>
      <c r="O32" s="36" t="s">
        <v>770</v>
      </c>
      <c r="P32" s="35" t="s">
        <v>78</v>
      </c>
      <c r="Q32" s="36" t="s">
        <v>763</v>
      </c>
      <c r="R32" s="35" t="s">
        <v>771</v>
      </c>
      <c r="S32" s="36" t="s">
        <v>46</v>
      </c>
      <c r="T32" s="36" t="s">
        <v>47</v>
      </c>
      <c r="U32" s="35" t="s">
        <v>53</v>
      </c>
      <c r="V32" s="35" t="s">
        <v>160</v>
      </c>
      <c r="W32" s="30">
        <v>45601</v>
      </c>
      <c r="X32" s="30">
        <v>45601</v>
      </c>
      <c r="Y32" s="65" t="str">
        <f ca="1" t="shared" si="10"/>
        <v>按时关闭</v>
      </c>
      <c r="Z32" s="35"/>
      <c r="AA32" s="66">
        <f t="shared" si="11"/>
        <v>2024</v>
      </c>
      <c r="AB32" s="67" t="str">
        <f t="shared" si="12"/>
        <v>11</v>
      </c>
      <c r="AC32" s="66" t="str">
        <f t="shared" si="13"/>
        <v>W45</v>
      </c>
    </row>
    <row r="33" ht="60" customHeight="1" spans="1:29">
      <c r="A33" s="30">
        <v>45611</v>
      </c>
      <c r="B33" s="31">
        <f t="shared" si="7"/>
        <v>2024</v>
      </c>
      <c r="C33" s="32" t="str">
        <f t="shared" si="8"/>
        <v>11</v>
      </c>
      <c r="D33" s="31" t="str">
        <f t="shared" si="9"/>
        <v>W46</v>
      </c>
      <c r="E33" s="51" t="s">
        <v>218</v>
      </c>
      <c r="F33" s="34" t="s">
        <v>772</v>
      </c>
      <c r="G33" s="34" t="s">
        <v>152</v>
      </c>
      <c r="H33" s="35" t="s">
        <v>53</v>
      </c>
      <c r="I33" s="35" t="s">
        <v>153</v>
      </c>
      <c r="J33" s="35" t="s">
        <v>154</v>
      </c>
      <c r="K33" s="35" t="s">
        <v>94</v>
      </c>
      <c r="L33" s="36" t="s">
        <v>773</v>
      </c>
      <c r="M33" s="36" t="s">
        <v>182</v>
      </c>
      <c r="N33" s="35" t="s">
        <v>58</v>
      </c>
      <c r="O33" s="36" t="s">
        <v>762</v>
      </c>
      <c r="P33" s="35" t="s">
        <v>78</v>
      </c>
      <c r="Q33" s="36" t="s">
        <v>763</v>
      </c>
      <c r="R33" s="35" t="s">
        <v>774</v>
      </c>
      <c r="S33" s="36" t="s">
        <v>46</v>
      </c>
      <c r="T33" s="36" t="s">
        <v>186</v>
      </c>
      <c r="U33" s="35" t="s">
        <v>53</v>
      </c>
      <c r="V33" s="35" t="s">
        <v>160</v>
      </c>
      <c r="W33" s="30">
        <v>45616</v>
      </c>
      <c r="X33" s="30">
        <v>45616</v>
      </c>
      <c r="Y33" s="65" t="str">
        <f ca="1" t="shared" si="10"/>
        <v>按时关闭</v>
      </c>
      <c r="Z33" s="35"/>
      <c r="AA33" s="66">
        <f t="shared" si="11"/>
        <v>2024</v>
      </c>
      <c r="AB33" s="67" t="str">
        <f t="shared" si="12"/>
        <v>11</v>
      </c>
      <c r="AC33" s="66" t="str">
        <f t="shared" si="13"/>
        <v>W47</v>
      </c>
    </row>
    <row r="34" ht="60" customHeight="1" spans="1:29">
      <c r="A34" s="30">
        <v>45575</v>
      </c>
      <c r="B34" s="31">
        <f t="shared" si="7"/>
        <v>2024</v>
      </c>
      <c r="C34" s="32" t="str">
        <f t="shared" si="8"/>
        <v>10</v>
      </c>
      <c r="D34" s="31" t="str">
        <f t="shared" si="9"/>
        <v>W41</v>
      </c>
      <c r="E34" s="51" t="s">
        <v>218</v>
      </c>
      <c r="F34" s="34" t="s">
        <v>200</v>
      </c>
      <c r="G34" s="34" t="s">
        <v>152</v>
      </c>
      <c r="H34" s="35" t="s">
        <v>53</v>
      </c>
      <c r="I34" s="35" t="s">
        <v>153</v>
      </c>
      <c r="J34" s="35" t="s">
        <v>154</v>
      </c>
      <c r="K34" s="35" t="s">
        <v>94</v>
      </c>
      <c r="L34" s="36" t="s">
        <v>775</v>
      </c>
      <c r="M34" s="36" t="s">
        <v>182</v>
      </c>
      <c r="N34" s="35" t="s">
        <v>58</v>
      </c>
      <c r="O34" s="36" t="s">
        <v>762</v>
      </c>
      <c r="P34" s="35" t="s">
        <v>78</v>
      </c>
      <c r="Q34" s="36" t="s">
        <v>763</v>
      </c>
      <c r="R34" s="35" t="s">
        <v>774</v>
      </c>
      <c r="S34" s="36" t="s">
        <v>46</v>
      </c>
      <c r="T34" s="36" t="s">
        <v>186</v>
      </c>
      <c r="U34" s="35" t="s">
        <v>53</v>
      </c>
      <c r="V34" s="35" t="s">
        <v>160</v>
      </c>
      <c r="W34" s="30">
        <v>45611</v>
      </c>
      <c r="X34" s="30">
        <v>45611</v>
      </c>
      <c r="Y34" s="65" t="str">
        <f ca="1" t="shared" si="10"/>
        <v>按时关闭</v>
      </c>
      <c r="Z34" s="35"/>
      <c r="AA34" s="66">
        <f t="shared" si="11"/>
        <v>2024</v>
      </c>
      <c r="AB34" s="67" t="str">
        <f t="shared" si="12"/>
        <v>11</v>
      </c>
      <c r="AC34" s="66" t="str">
        <f t="shared" si="13"/>
        <v>W46</v>
      </c>
    </row>
    <row r="35" ht="60" customHeight="1" spans="1:29">
      <c r="A35" s="30">
        <v>45636</v>
      </c>
      <c r="B35" s="31">
        <f t="shared" si="7"/>
        <v>2024</v>
      </c>
      <c r="C35" s="32" t="str">
        <f t="shared" si="8"/>
        <v>12</v>
      </c>
      <c r="D35" s="31" t="str">
        <f t="shared" si="9"/>
        <v>W50</v>
      </c>
      <c r="E35" s="33" t="s">
        <v>776</v>
      </c>
      <c r="F35" s="34" t="s">
        <v>195</v>
      </c>
      <c r="G35" s="34" t="s">
        <v>777</v>
      </c>
      <c r="H35" s="35" t="s">
        <v>53</v>
      </c>
      <c r="I35" s="52" t="s">
        <v>778</v>
      </c>
      <c r="J35" s="35"/>
      <c r="K35" s="35"/>
      <c r="L35" s="36" t="s">
        <v>779</v>
      </c>
      <c r="M35" s="36" t="s">
        <v>182</v>
      </c>
      <c r="N35" s="35" t="s">
        <v>168</v>
      </c>
      <c r="O35" s="36" t="s">
        <v>780</v>
      </c>
      <c r="P35" s="35" t="s">
        <v>67</v>
      </c>
      <c r="Q35" s="36" t="s">
        <v>781</v>
      </c>
      <c r="R35" s="35"/>
      <c r="S35" s="36" t="s">
        <v>46</v>
      </c>
      <c r="T35" s="36" t="s">
        <v>186</v>
      </c>
      <c r="U35" s="35" t="s">
        <v>53</v>
      </c>
      <c r="V35" s="35" t="s">
        <v>160</v>
      </c>
      <c r="W35" s="30">
        <v>45637</v>
      </c>
      <c r="X35" s="30">
        <v>45637</v>
      </c>
      <c r="Y35" s="65" t="str">
        <f ca="1" t="shared" si="10"/>
        <v>按时关闭</v>
      </c>
      <c r="Z35" s="35"/>
      <c r="AA35" s="66">
        <f t="shared" si="11"/>
        <v>2024</v>
      </c>
      <c r="AB35" s="67" t="str">
        <f t="shared" si="12"/>
        <v>12</v>
      </c>
      <c r="AC35" s="66" t="str">
        <f t="shared" si="13"/>
        <v>W50</v>
      </c>
    </row>
    <row r="36" ht="60" customHeight="1" spans="1:29">
      <c r="A36" s="53">
        <v>45639</v>
      </c>
      <c r="B36" s="31">
        <f t="shared" si="7"/>
        <v>2024</v>
      </c>
      <c r="C36" s="32" t="str">
        <f t="shared" si="8"/>
        <v>12</v>
      </c>
      <c r="D36" s="31" t="str">
        <f t="shared" si="9"/>
        <v>W50</v>
      </c>
      <c r="E36" s="51" t="s">
        <v>782</v>
      </c>
      <c r="F36" s="34" t="s">
        <v>783</v>
      </c>
      <c r="G36" s="34" t="s">
        <v>784</v>
      </c>
      <c r="H36" s="35" t="s">
        <v>35</v>
      </c>
      <c r="I36" s="35" t="s">
        <v>785</v>
      </c>
      <c r="J36" s="35"/>
      <c r="K36" s="35"/>
      <c r="L36" s="51" t="s">
        <v>786</v>
      </c>
      <c r="M36" s="36" t="s">
        <v>182</v>
      </c>
      <c r="N36" s="35" t="s">
        <v>168</v>
      </c>
      <c r="O36" s="36" t="s">
        <v>787</v>
      </c>
      <c r="P36" s="35" t="s">
        <v>78</v>
      </c>
      <c r="Q36" s="36" t="s">
        <v>756</v>
      </c>
      <c r="R36" s="35"/>
      <c r="S36" s="36" t="s">
        <v>46</v>
      </c>
      <c r="T36" s="36" t="s">
        <v>186</v>
      </c>
      <c r="U36" s="35" t="s">
        <v>35</v>
      </c>
      <c r="V36" s="35" t="s">
        <v>48</v>
      </c>
      <c r="W36" s="30">
        <v>45642</v>
      </c>
      <c r="X36" s="30">
        <v>45642</v>
      </c>
      <c r="Y36" s="65" t="str">
        <f ca="1" t="shared" si="10"/>
        <v>按时关闭</v>
      </c>
      <c r="Z36" s="35"/>
      <c r="AA36" s="66">
        <f t="shared" si="11"/>
        <v>2024</v>
      </c>
      <c r="AB36" s="67" t="str">
        <f t="shared" si="12"/>
        <v>12</v>
      </c>
      <c r="AC36" s="66" t="str">
        <f t="shared" si="13"/>
        <v>W51</v>
      </c>
    </row>
    <row r="37" ht="60" customHeight="1" spans="1:29">
      <c r="A37" s="30">
        <v>45649</v>
      </c>
      <c r="B37" s="31">
        <f t="shared" si="7"/>
        <v>2024</v>
      </c>
      <c r="C37" s="32" t="str">
        <f t="shared" si="8"/>
        <v>12</v>
      </c>
      <c r="D37" s="31" t="str">
        <f t="shared" si="9"/>
        <v>W52</v>
      </c>
      <c r="E37" s="51" t="s">
        <v>788</v>
      </c>
      <c r="F37" s="34" t="s">
        <v>789</v>
      </c>
      <c r="G37" s="34" t="s">
        <v>790</v>
      </c>
      <c r="H37" s="35" t="s">
        <v>69</v>
      </c>
      <c r="I37" s="35"/>
      <c r="J37" s="35" t="s">
        <v>112</v>
      </c>
      <c r="K37" s="35" t="s">
        <v>165</v>
      </c>
      <c r="L37" s="36" t="s">
        <v>791</v>
      </c>
      <c r="M37" s="36" t="s">
        <v>182</v>
      </c>
      <c r="N37" s="35" t="s">
        <v>58</v>
      </c>
      <c r="O37" s="36" t="s">
        <v>792</v>
      </c>
      <c r="P37" s="35" t="s">
        <v>60</v>
      </c>
      <c r="Q37" s="36" t="s">
        <v>756</v>
      </c>
      <c r="R37" s="35"/>
      <c r="S37" s="36" t="s">
        <v>46</v>
      </c>
      <c r="T37" s="36" t="s">
        <v>148</v>
      </c>
      <c r="U37" s="35" t="s">
        <v>250</v>
      </c>
      <c r="V37" s="35" t="s">
        <v>170</v>
      </c>
      <c r="W37" s="30">
        <v>45652</v>
      </c>
      <c r="X37" s="30">
        <v>45652</v>
      </c>
      <c r="Y37" s="65" t="str">
        <f ca="1" t="shared" si="10"/>
        <v>按时关闭</v>
      </c>
      <c r="Z37" s="35"/>
      <c r="AA37" s="66">
        <f t="shared" si="11"/>
        <v>2024</v>
      </c>
      <c r="AB37" s="67" t="str">
        <f t="shared" si="12"/>
        <v>12</v>
      </c>
      <c r="AC37" s="66" t="str">
        <f t="shared" si="13"/>
        <v>W52</v>
      </c>
    </row>
    <row r="38" ht="60" customHeight="1" spans="1:29">
      <c r="A38" s="30">
        <v>45652</v>
      </c>
      <c r="B38" s="31">
        <f t="shared" si="7"/>
        <v>2024</v>
      </c>
      <c r="C38" s="32" t="str">
        <f t="shared" si="8"/>
        <v>12</v>
      </c>
      <c r="D38" s="31" t="str">
        <f t="shared" si="9"/>
        <v>W52</v>
      </c>
      <c r="E38" s="33" t="s">
        <v>793</v>
      </c>
      <c r="F38" s="34" t="s">
        <v>794</v>
      </c>
      <c r="G38" s="34" t="s">
        <v>630</v>
      </c>
      <c r="H38" s="35" t="s">
        <v>35</v>
      </c>
      <c r="I38" s="35" t="s">
        <v>631</v>
      </c>
      <c r="J38" s="35" t="s">
        <v>632</v>
      </c>
      <c r="K38" s="35"/>
      <c r="L38" s="36" t="s">
        <v>795</v>
      </c>
      <c r="M38" s="36" t="s">
        <v>182</v>
      </c>
      <c r="N38" s="35" t="s">
        <v>71</v>
      </c>
      <c r="O38" s="36" t="s">
        <v>796</v>
      </c>
      <c r="P38" s="35" t="s">
        <v>67</v>
      </c>
      <c r="Q38" s="36" t="s">
        <v>756</v>
      </c>
      <c r="R38" s="35" t="s">
        <v>797</v>
      </c>
      <c r="S38" s="36" t="s">
        <v>68</v>
      </c>
      <c r="T38" s="36" t="s">
        <v>117</v>
      </c>
      <c r="U38" s="35" t="s">
        <v>35</v>
      </c>
      <c r="V38" s="35" t="s">
        <v>137</v>
      </c>
      <c r="W38" s="30">
        <v>45652</v>
      </c>
      <c r="X38" s="30">
        <v>45652</v>
      </c>
      <c r="Y38" s="65" t="str">
        <f ca="1" t="shared" si="10"/>
        <v>按时关闭</v>
      </c>
      <c r="Z38" s="35"/>
      <c r="AA38" s="66">
        <f t="shared" si="11"/>
        <v>2024</v>
      </c>
      <c r="AB38" s="67" t="str">
        <f t="shared" si="12"/>
        <v>12</v>
      </c>
      <c r="AC38" s="66" t="str">
        <f t="shared" si="13"/>
        <v>W52</v>
      </c>
    </row>
    <row r="39" ht="60" customHeight="1" spans="1:29">
      <c r="A39" s="30">
        <v>45670</v>
      </c>
      <c r="B39" s="31">
        <f t="shared" si="7"/>
        <v>2025</v>
      </c>
      <c r="C39" s="32" t="str">
        <f t="shared" si="8"/>
        <v>1</v>
      </c>
      <c r="D39" s="31" t="str">
        <f t="shared" si="9"/>
        <v>W3</v>
      </c>
      <c r="E39" s="33" t="s">
        <v>798</v>
      </c>
      <c r="F39" s="34" t="s">
        <v>663</v>
      </c>
      <c r="G39" s="34" t="s">
        <v>110</v>
      </c>
      <c r="H39" s="35" t="s">
        <v>69</v>
      </c>
      <c r="I39" s="35"/>
      <c r="J39" s="35" t="s">
        <v>112</v>
      </c>
      <c r="K39" s="35"/>
      <c r="L39" s="36" t="s">
        <v>799</v>
      </c>
      <c r="M39" s="36" t="s">
        <v>182</v>
      </c>
      <c r="N39" s="35" t="s">
        <v>71</v>
      </c>
      <c r="O39" s="36" t="s">
        <v>800</v>
      </c>
      <c r="P39" s="35" t="s">
        <v>67</v>
      </c>
      <c r="Q39" s="36" t="s">
        <v>801</v>
      </c>
      <c r="R39" s="35" t="s">
        <v>802</v>
      </c>
      <c r="S39" s="36" t="s">
        <v>46</v>
      </c>
      <c r="T39" s="36" t="s">
        <v>63</v>
      </c>
      <c r="U39" s="35" t="s">
        <v>69</v>
      </c>
      <c r="V39" s="35" t="s">
        <v>292</v>
      </c>
      <c r="W39" s="30">
        <v>45671</v>
      </c>
      <c r="X39" s="30">
        <v>45671</v>
      </c>
      <c r="Y39" s="65" t="str">
        <f ca="1" t="shared" si="10"/>
        <v>按时关闭</v>
      </c>
      <c r="Z39" s="35"/>
      <c r="AA39" s="66">
        <f t="shared" si="11"/>
        <v>2025</v>
      </c>
      <c r="AB39" s="67" t="str">
        <f t="shared" si="12"/>
        <v>1</v>
      </c>
      <c r="AC39" s="66" t="str">
        <f t="shared" si="13"/>
        <v>W3</v>
      </c>
    </row>
    <row r="40" ht="70.95" customHeight="1" spans="1:29">
      <c r="A40" s="30">
        <v>45706</v>
      </c>
      <c r="B40" s="31">
        <f t="shared" si="7"/>
        <v>2025</v>
      </c>
      <c r="C40" s="32" t="str">
        <f t="shared" si="8"/>
        <v>2</v>
      </c>
      <c r="D40" s="31" t="str">
        <f t="shared" si="9"/>
        <v>W8</v>
      </c>
      <c r="E40" s="33" t="s">
        <v>803</v>
      </c>
      <c r="F40" s="34" t="s">
        <v>804</v>
      </c>
      <c r="G40" s="34" t="s">
        <v>805</v>
      </c>
      <c r="H40" s="35" t="s">
        <v>53</v>
      </c>
      <c r="I40" s="35"/>
      <c r="J40" s="35"/>
      <c r="K40" s="35" t="s">
        <v>665</v>
      </c>
      <c r="L40" s="36" t="s">
        <v>806</v>
      </c>
      <c r="M40" s="36" t="s">
        <v>182</v>
      </c>
      <c r="N40" s="35" t="s">
        <v>41</v>
      </c>
      <c r="O40" s="36" t="s">
        <v>807</v>
      </c>
      <c r="P40" s="35" t="s">
        <v>73</v>
      </c>
      <c r="Q40" s="36" t="s">
        <v>808</v>
      </c>
      <c r="R40" s="35" t="s">
        <v>809</v>
      </c>
      <c r="S40" s="36" t="s">
        <v>46</v>
      </c>
      <c r="T40" s="36" t="s">
        <v>47</v>
      </c>
      <c r="U40" s="35" t="s">
        <v>53</v>
      </c>
      <c r="V40" s="35" t="s">
        <v>160</v>
      </c>
      <c r="W40" s="30">
        <v>45707</v>
      </c>
      <c r="X40" s="30">
        <v>45707</v>
      </c>
      <c r="Y40" s="65" t="str">
        <f ca="1" t="shared" si="10"/>
        <v>按时关闭</v>
      </c>
      <c r="Z40" s="35"/>
      <c r="AA40" s="66">
        <f t="shared" si="11"/>
        <v>2025</v>
      </c>
      <c r="AB40" s="67" t="str">
        <f t="shared" si="12"/>
        <v>2</v>
      </c>
      <c r="AC40" s="66" t="str">
        <f t="shared" si="13"/>
        <v>W8</v>
      </c>
    </row>
    <row r="41" ht="60" customHeight="1" spans="1:29">
      <c r="A41" s="30">
        <v>45713</v>
      </c>
      <c r="B41" s="31">
        <f t="shared" si="7"/>
        <v>2025</v>
      </c>
      <c r="C41" s="32" t="str">
        <f t="shared" si="8"/>
        <v>2</v>
      </c>
      <c r="D41" s="31" t="str">
        <f t="shared" si="9"/>
        <v>W9</v>
      </c>
      <c r="E41" s="54" t="s">
        <v>218</v>
      </c>
      <c r="F41" s="34" t="s">
        <v>151</v>
      </c>
      <c r="G41" s="34" t="s">
        <v>152</v>
      </c>
      <c r="H41" s="35" t="s">
        <v>53</v>
      </c>
      <c r="I41" s="35" t="s">
        <v>153</v>
      </c>
      <c r="J41" s="35" t="s">
        <v>154</v>
      </c>
      <c r="K41" s="35"/>
      <c r="L41" s="36" t="s">
        <v>810</v>
      </c>
      <c r="M41" s="36" t="s">
        <v>182</v>
      </c>
      <c r="N41" s="35" t="s">
        <v>58</v>
      </c>
      <c r="O41" s="55" t="s">
        <v>811</v>
      </c>
      <c r="P41" s="35" t="s">
        <v>73</v>
      </c>
      <c r="Q41" s="36" t="s">
        <v>756</v>
      </c>
      <c r="R41" s="56" t="s">
        <v>812</v>
      </c>
      <c r="S41" s="36" t="s">
        <v>46</v>
      </c>
      <c r="T41" s="36" t="s">
        <v>186</v>
      </c>
      <c r="U41" s="35" t="s">
        <v>53</v>
      </c>
      <c r="V41" s="35" t="s">
        <v>160</v>
      </c>
      <c r="W41" s="30">
        <v>45713</v>
      </c>
      <c r="X41" s="30">
        <v>45713</v>
      </c>
      <c r="Y41" s="65" t="str">
        <f ca="1" t="shared" si="10"/>
        <v>按时关闭</v>
      </c>
      <c r="Z41" s="35"/>
      <c r="AA41" s="66">
        <f t="shared" si="11"/>
        <v>2025</v>
      </c>
      <c r="AB41" s="67" t="str">
        <f t="shared" si="12"/>
        <v>2</v>
      </c>
      <c r="AC41" s="66" t="str">
        <f t="shared" si="13"/>
        <v>W9</v>
      </c>
    </row>
    <row r="42" ht="60" customHeight="1" spans="1:29">
      <c r="A42" s="30">
        <v>45714</v>
      </c>
      <c r="B42" s="31">
        <f t="shared" si="7"/>
        <v>2025</v>
      </c>
      <c r="C42" s="32" t="str">
        <f t="shared" si="8"/>
        <v>2</v>
      </c>
      <c r="D42" s="31" t="str">
        <f t="shared" si="9"/>
        <v>W9</v>
      </c>
      <c r="E42" s="57" t="s">
        <v>523</v>
      </c>
      <c r="F42" s="34" t="s">
        <v>813</v>
      </c>
      <c r="G42" s="34" t="s">
        <v>152</v>
      </c>
      <c r="H42" s="35" t="s">
        <v>53</v>
      </c>
      <c r="I42" s="35" t="s">
        <v>153</v>
      </c>
      <c r="J42" s="35" t="s">
        <v>154</v>
      </c>
      <c r="K42" s="35"/>
      <c r="L42" s="36" t="s">
        <v>814</v>
      </c>
      <c r="M42" s="36" t="s">
        <v>182</v>
      </c>
      <c r="N42" s="35" t="s">
        <v>58</v>
      </c>
      <c r="O42" s="36" t="s">
        <v>815</v>
      </c>
      <c r="P42" s="35" t="s">
        <v>60</v>
      </c>
      <c r="Q42" s="36" t="s">
        <v>816</v>
      </c>
      <c r="R42" s="35" t="s">
        <v>817</v>
      </c>
      <c r="S42" s="36" t="s">
        <v>46</v>
      </c>
      <c r="T42" s="36" t="s">
        <v>148</v>
      </c>
      <c r="U42" s="35" t="s">
        <v>250</v>
      </c>
      <c r="V42" s="35" t="s">
        <v>170</v>
      </c>
      <c r="W42" s="30">
        <v>45713</v>
      </c>
      <c r="X42" s="30">
        <v>45713</v>
      </c>
      <c r="Y42" s="65" t="str">
        <f ca="1" t="shared" si="10"/>
        <v>按时关闭</v>
      </c>
      <c r="Z42" s="35"/>
      <c r="AA42" s="66">
        <f t="shared" si="11"/>
        <v>2025</v>
      </c>
      <c r="AB42" s="67" t="str">
        <f t="shared" si="12"/>
        <v>2</v>
      </c>
      <c r="AC42" s="66" t="str">
        <f t="shared" si="13"/>
        <v>W9</v>
      </c>
    </row>
    <row r="43" ht="60" customHeight="1" spans="1:29">
      <c r="A43" s="30">
        <v>45723</v>
      </c>
      <c r="B43" s="31">
        <f t="shared" si="7"/>
        <v>2025</v>
      </c>
      <c r="C43" s="32" t="str">
        <f t="shared" si="8"/>
        <v>3</v>
      </c>
      <c r="D43" s="31" t="str">
        <f t="shared" si="9"/>
        <v>W10</v>
      </c>
      <c r="E43" s="33" t="s">
        <v>803</v>
      </c>
      <c r="F43" s="34" t="s">
        <v>804</v>
      </c>
      <c r="G43" s="34" t="s">
        <v>805</v>
      </c>
      <c r="H43" s="35" t="s">
        <v>53</v>
      </c>
      <c r="I43" s="35"/>
      <c r="J43" s="35"/>
      <c r="K43" s="35" t="s">
        <v>665</v>
      </c>
      <c r="L43" s="36" t="s">
        <v>818</v>
      </c>
      <c r="M43" s="36" t="s">
        <v>182</v>
      </c>
      <c r="N43" s="35" t="s">
        <v>58</v>
      </c>
      <c r="O43" s="36" t="s">
        <v>819</v>
      </c>
      <c r="P43" s="35" t="s">
        <v>78</v>
      </c>
      <c r="Q43" s="36" t="s">
        <v>756</v>
      </c>
      <c r="R43" s="36" t="s">
        <v>820</v>
      </c>
      <c r="S43" s="36" t="s">
        <v>46</v>
      </c>
      <c r="T43" s="36" t="s">
        <v>186</v>
      </c>
      <c r="U43" s="35" t="s">
        <v>53</v>
      </c>
      <c r="V43" s="35" t="s">
        <v>160</v>
      </c>
      <c r="W43" s="30">
        <v>45727</v>
      </c>
      <c r="X43" s="30">
        <v>45727</v>
      </c>
      <c r="Y43" s="65" t="str">
        <f ca="1" t="shared" si="10"/>
        <v>按时关闭</v>
      </c>
      <c r="Z43" s="35"/>
      <c r="AA43" s="66">
        <f t="shared" si="11"/>
        <v>2025</v>
      </c>
      <c r="AB43" s="67" t="str">
        <f t="shared" si="12"/>
        <v>3</v>
      </c>
      <c r="AC43" s="66" t="str">
        <f t="shared" si="13"/>
        <v>W11</v>
      </c>
    </row>
    <row r="44" ht="60" customHeight="1" spans="1:29">
      <c r="A44" s="30">
        <v>45729</v>
      </c>
      <c r="B44" s="31">
        <f t="shared" si="7"/>
        <v>2025</v>
      </c>
      <c r="C44" s="32" t="str">
        <f t="shared" si="8"/>
        <v>3</v>
      </c>
      <c r="D44" s="31" t="str">
        <f t="shared" si="9"/>
        <v>W11</v>
      </c>
      <c r="E44" s="33" t="s">
        <v>821</v>
      </c>
      <c r="F44" s="34" t="s">
        <v>822</v>
      </c>
      <c r="G44" s="34"/>
      <c r="H44" s="35" t="s">
        <v>69</v>
      </c>
      <c r="I44" s="35"/>
      <c r="J44" s="35" t="s">
        <v>189</v>
      </c>
      <c r="K44" s="35"/>
      <c r="L44" s="36" t="s">
        <v>823</v>
      </c>
      <c r="M44" s="36" t="s">
        <v>182</v>
      </c>
      <c r="N44" s="35" t="s">
        <v>144</v>
      </c>
      <c r="O44" s="36" t="s">
        <v>824</v>
      </c>
      <c r="P44" s="35" t="s">
        <v>60</v>
      </c>
      <c r="Q44" s="36" t="s">
        <v>825</v>
      </c>
      <c r="R44" s="35" t="s">
        <v>826</v>
      </c>
      <c r="S44" s="36" t="s">
        <v>46</v>
      </c>
      <c r="T44" s="36" t="s">
        <v>148</v>
      </c>
      <c r="U44" s="35" t="s">
        <v>250</v>
      </c>
      <c r="V44" s="35" t="s">
        <v>170</v>
      </c>
      <c r="W44" s="30">
        <v>45730</v>
      </c>
      <c r="X44" s="30">
        <v>45730</v>
      </c>
      <c r="Y44" s="65" t="str">
        <f ca="1" t="shared" si="10"/>
        <v>按时关闭</v>
      </c>
      <c r="Z44" s="35"/>
      <c r="AA44" s="66">
        <f t="shared" si="11"/>
        <v>2025</v>
      </c>
      <c r="AB44" s="67" t="str">
        <f t="shared" si="12"/>
        <v>3</v>
      </c>
      <c r="AC44" s="66" t="str">
        <f t="shared" si="13"/>
        <v>W11</v>
      </c>
    </row>
    <row r="45" ht="60" customHeight="1" spans="1:29">
      <c r="A45" s="30">
        <v>45729</v>
      </c>
      <c r="B45" s="31">
        <f t="shared" si="7"/>
        <v>2025</v>
      </c>
      <c r="C45" s="32" t="str">
        <f t="shared" si="8"/>
        <v>3</v>
      </c>
      <c r="D45" s="31" t="str">
        <f t="shared" si="9"/>
        <v>W11</v>
      </c>
      <c r="E45" s="33" t="s">
        <v>821</v>
      </c>
      <c r="F45" s="34" t="s">
        <v>827</v>
      </c>
      <c r="G45" s="34"/>
      <c r="H45" s="35" t="s">
        <v>69</v>
      </c>
      <c r="I45" s="35"/>
      <c r="J45" s="35" t="s">
        <v>189</v>
      </c>
      <c r="K45" s="35"/>
      <c r="L45" s="36" t="s">
        <v>828</v>
      </c>
      <c r="M45" s="36" t="s">
        <v>182</v>
      </c>
      <c r="N45" s="35" t="s">
        <v>71</v>
      </c>
      <c r="O45" s="36" t="s">
        <v>829</v>
      </c>
      <c r="P45" s="35" t="s">
        <v>86</v>
      </c>
      <c r="Q45" s="36" t="s">
        <v>830</v>
      </c>
      <c r="R45" s="35" t="s">
        <v>831</v>
      </c>
      <c r="S45" s="36" t="s">
        <v>68</v>
      </c>
      <c r="T45" s="36" t="s">
        <v>117</v>
      </c>
      <c r="U45" s="35" t="s">
        <v>69</v>
      </c>
      <c r="V45" s="35" t="s">
        <v>118</v>
      </c>
      <c r="W45" s="30">
        <v>45730</v>
      </c>
      <c r="X45" s="30">
        <v>45730</v>
      </c>
      <c r="Y45" s="65" t="str">
        <f ca="1" t="shared" si="10"/>
        <v>按时关闭</v>
      </c>
      <c r="Z45" s="35"/>
      <c r="AA45" s="66">
        <f t="shared" si="11"/>
        <v>2025</v>
      </c>
      <c r="AB45" s="67" t="str">
        <f t="shared" si="12"/>
        <v>3</v>
      </c>
      <c r="AC45" s="66" t="str">
        <f t="shared" si="13"/>
        <v>W11</v>
      </c>
    </row>
    <row r="46" ht="60" customHeight="1" spans="1:29">
      <c r="A46" s="30">
        <v>45729</v>
      </c>
      <c r="B46" s="31">
        <f t="shared" si="7"/>
        <v>2025</v>
      </c>
      <c r="C46" s="32" t="str">
        <f t="shared" si="8"/>
        <v>3</v>
      </c>
      <c r="D46" s="31" t="str">
        <f t="shared" si="9"/>
        <v>W11</v>
      </c>
      <c r="E46" s="33" t="s">
        <v>832</v>
      </c>
      <c r="F46" s="34" t="s">
        <v>833</v>
      </c>
      <c r="G46" s="34" t="s">
        <v>834</v>
      </c>
      <c r="H46" s="35" t="s">
        <v>69</v>
      </c>
      <c r="I46" s="35"/>
      <c r="J46" s="35" t="s">
        <v>112</v>
      </c>
      <c r="K46" s="35"/>
      <c r="L46" s="36" t="s">
        <v>835</v>
      </c>
      <c r="M46" s="36" t="s">
        <v>182</v>
      </c>
      <c r="N46" s="35" t="s">
        <v>144</v>
      </c>
      <c r="O46" s="36" t="s">
        <v>836</v>
      </c>
      <c r="P46" s="35" t="s">
        <v>78</v>
      </c>
      <c r="Q46" s="36" t="s">
        <v>837</v>
      </c>
      <c r="R46" s="35" t="s">
        <v>838</v>
      </c>
      <c r="S46" s="36" t="s">
        <v>46</v>
      </c>
      <c r="T46" s="36" t="s">
        <v>186</v>
      </c>
      <c r="U46" s="35" t="s">
        <v>69</v>
      </c>
      <c r="V46" s="35" t="s">
        <v>292</v>
      </c>
      <c r="W46" s="30">
        <v>45730</v>
      </c>
      <c r="X46" s="30">
        <v>45730</v>
      </c>
      <c r="Y46" s="65" t="str">
        <f ca="1" t="shared" si="10"/>
        <v>按时关闭</v>
      </c>
      <c r="Z46" s="35"/>
      <c r="AA46" s="66">
        <f t="shared" si="11"/>
        <v>2025</v>
      </c>
      <c r="AB46" s="67" t="str">
        <f t="shared" si="12"/>
        <v>3</v>
      </c>
      <c r="AC46" s="66" t="str">
        <f t="shared" si="13"/>
        <v>W11</v>
      </c>
    </row>
    <row r="47" ht="60" customHeight="1" spans="1:29">
      <c r="A47" s="30">
        <v>45742</v>
      </c>
      <c r="B47" s="31">
        <f t="shared" si="7"/>
        <v>2025</v>
      </c>
      <c r="C47" s="32" t="str">
        <f t="shared" si="8"/>
        <v>3</v>
      </c>
      <c r="D47" s="31" t="str">
        <f t="shared" si="9"/>
        <v>W13</v>
      </c>
      <c r="E47" s="33" t="s">
        <v>839</v>
      </c>
      <c r="F47" s="34" t="s">
        <v>840</v>
      </c>
      <c r="G47" s="34" t="s">
        <v>196</v>
      </c>
      <c r="H47" s="35" t="s">
        <v>53</v>
      </c>
      <c r="I47" s="35"/>
      <c r="J47" s="35" t="s">
        <v>841</v>
      </c>
      <c r="K47" s="35" t="s">
        <v>665</v>
      </c>
      <c r="L47" s="36" t="s">
        <v>842</v>
      </c>
      <c r="M47" s="36" t="s">
        <v>182</v>
      </c>
      <c r="N47" s="35" t="s">
        <v>41</v>
      </c>
      <c r="O47" s="36" t="s">
        <v>843</v>
      </c>
      <c r="P47" s="35" t="s">
        <v>73</v>
      </c>
      <c r="Q47" s="36" t="s">
        <v>756</v>
      </c>
      <c r="R47" s="35"/>
      <c r="S47" s="36" t="s">
        <v>46</v>
      </c>
      <c r="T47" s="36" t="s">
        <v>159</v>
      </c>
      <c r="U47" s="35" t="s">
        <v>53</v>
      </c>
      <c r="V47" s="35" t="s">
        <v>160</v>
      </c>
      <c r="W47" s="30">
        <v>45747</v>
      </c>
      <c r="X47" s="30">
        <v>45745</v>
      </c>
      <c r="Y47" s="65" t="str">
        <f ca="1" t="shared" si="10"/>
        <v>按时关闭</v>
      </c>
      <c r="Z47" s="35"/>
      <c r="AA47" s="66">
        <f t="shared" si="11"/>
        <v>2025</v>
      </c>
      <c r="AB47" s="67" t="str">
        <f t="shared" si="12"/>
        <v>3</v>
      </c>
      <c r="AC47" s="66" t="str">
        <f t="shared" si="13"/>
        <v>W14</v>
      </c>
    </row>
    <row r="48" ht="60" customHeight="1" spans="1:29">
      <c r="A48" s="30">
        <v>45742</v>
      </c>
      <c r="B48" s="31">
        <f t="shared" si="7"/>
        <v>2025</v>
      </c>
      <c r="C48" s="32" t="str">
        <f t="shared" si="8"/>
        <v>3</v>
      </c>
      <c r="D48" s="31" t="str">
        <f t="shared" si="9"/>
        <v>W13</v>
      </c>
      <c r="E48" s="33" t="s">
        <v>218</v>
      </c>
      <c r="F48" s="34" t="s">
        <v>151</v>
      </c>
      <c r="G48" s="34" t="s">
        <v>152</v>
      </c>
      <c r="H48" s="35" t="s">
        <v>53</v>
      </c>
      <c r="I48" s="35" t="s">
        <v>153</v>
      </c>
      <c r="J48" s="35" t="s">
        <v>154</v>
      </c>
      <c r="K48" s="35"/>
      <c r="L48" s="36" t="s">
        <v>844</v>
      </c>
      <c r="M48" s="36" t="s">
        <v>182</v>
      </c>
      <c r="N48" s="35" t="s">
        <v>58</v>
      </c>
      <c r="O48" s="36" t="s">
        <v>845</v>
      </c>
      <c r="P48" s="35" t="s">
        <v>78</v>
      </c>
      <c r="Q48" s="36" t="s">
        <v>756</v>
      </c>
      <c r="R48" s="35" t="s">
        <v>846</v>
      </c>
      <c r="S48" s="36" t="s">
        <v>46</v>
      </c>
      <c r="T48" s="36" t="s">
        <v>159</v>
      </c>
      <c r="U48" s="35" t="s">
        <v>53</v>
      </c>
      <c r="V48" s="35" t="s">
        <v>160</v>
      </c>
      <c r="W48" s="30">
        <v>45744</v>
      </c>
      <c r="X48" s="30">
        <v>45744</v>
      </c>
      <c r="Y48" s="65" t="str">
        <f ca="1" t="shared" si="10"/>
        <v>按时关闭</v>
      </c>
      <c r="Z48" s="35"/>
      <c r="AA48" s="66">
        <f t="shared" si="11"/>
        <v>2025</v>
      </c>
      <c r="AB48" s="67" t="str">
        <f t="shared" si="12"/>
        <v>3</v>
      </c>
      <c r="AC48" s="66" t="str">
        <f t="shared" si="13"/>
        <v>W13</v>
      </c>
    </row>
    <row r="49" ht="60" customHeight="1" spans="1:29">
      <c r="A49" s="30">
        <v>45742</v>
      </c>
      <c r="B49" s="31">
        <f t="shared" si="7"/>
        <v>2025</v>
      </c>
      <c r="C49" s="32" t="str">
        <f t="shared" si="8"/>
        <v>3</v>
      </c>
      <c r="D49" s="31" t="str">
        <f t="shared" si="9"/>
        <v>W13</v>
      </c>
      <c r="E49" s="33" t="s">
        <v>523</v>
      </c>
      <c r="F49" s="34" t="s">
        <v>813</v>
      </c>
      <c r="G49" s="34" t="s">
        <v>152</v>
      </c>
      <c r="H49" s="35" t="s">
        <v>53</v>
      </c>
      <c r="I49" s="35" t="s">
        <v>153</v>
      </c>
      <c r="J49" s="35" t="s">
        <v>154</v>
      </c>
      <c r="K49" s="35"/>
      <c r="L49" s="36" t="s">
        <v>847</v>
      </c>
      <c r="M49" s="36" t="s">
        <v>182</v>
      </c>
      <c r="N49" s="35" t="s">
        <v>58</v>
      </c>
      <c r="O49" s="36" t="s">
        <v>848</v>
      </c>
      <c r="P49" s="35" t="s">
        <v>78</v>
      </c>
      <c r="Q49" s="36" t="s">
        <v>756</v>
      </c>
      <c r="R49" s="35" t="s">
        <v>849</v>
      </c>
      <c r="S49" s="36" t="s">
        <v>46</v>
      </c>
      <c r="T49" s="36" t="s">
        <v>159</v>
      </c>
      <c r="U49" s="35" t="s">
        <v>53</v>
      </c>
      <c r="V49" s="35" t="s">
        <v>160</v>
      </c>
      <c r="W49" s="30">
        <v>45744</v>
      </c>
      <c r="X49" s="30">
        <v>45744</v>
      </c>
      <c r="Y49" s="65" t="str">
        <f ca="1" t="shared" si="10"/>
        <v>按时关闭</v>
      </c>
      <c r="Z49" s="35"/>
      <c r="AA49" s="66">
        <f t="shared" si="11"/>
        <v>2025</v>
      </c>
      <c r="AB49" s="67" t="str">
        <f t="shared" si="12"/>
        <v>3</v>
      </c>
      <c r="AC49" s="66" t="str">
        <f t="shared" si="13"/>
        <v>W13</v>
      </c>
    </row>
    <row r="50" ht="93" customHeight="1" spans="1:29">
      <c r="A50" s="30">
        <v>45758</v>
      </c>
      <c r="B50" s="31">
        <f t="shared" si="7"/>
        <v>2025</v>
      </c>
      <c r="C50" s="32" t="str">
        <f t="shared" si="8"/>
        <v>4</v>
      </c>
      <c r="D50" s="31" t="str">
        <f t="shared" si="9"/>
        <v>W15</v>
      </c>
      <c r="E50" s="33" t="s">
        <v>850</v>
      </c>
      <c r="F50" s="34" t="s">
        <v>851</v>
      </c>
      <c r="G50" s="34" t="s">
        <v>152</v>
      </c>
      <c r="H50" s="35" t="s">
        <v>53</v>
      </c>
      <c r="I50" s="35" t="s">
        <v>153</v>
      </c>
      <c r="J50" s="35" t="s">
        <v>154</v>
      </c>
      <c r="K50" s="35" t="s">
        <v>696</v>
      </c>
      <c r="L50" s="36" t="s">
        <v>852</v>
      </c>
      <c r="M50" s="36" t="s">
        <v>182</v>
      </c>
      <c r="N50" s="35" t="s">
        <v>168</v>
      </c>
      <c r="O50" s="36" t="s">
        <v>853</v>
      </c>
      <c r="P50" s="35" t="s">
        <v>86</v>
      </c>
      <c r="Q50" s="36" t="s">
        <v>854</v>
      </c>
      <c r="R50" s="36" t="s">
        <v>855</v>
      </c>
      <c r="S50" s="36" t="s">
        <v>68</v>
      </c>
      <c r="T50" s="36" t="s">
        <v>117</v>
      </c>
      <c r="U50" s="35" t="s">
        <v>53</v>
      </c>
      <c r="V50" s="35" t="s">
        <v>300</v>
      </c>
      <c r="W50" s="30">
        <v>45762</v>
      </c>
      <c r="X50" s="30">
        <v>45762</v>
      </c>
      <c r="Y50" s="65" t="str">
        <f ca="1" t="shared" si="10"/>
        <v>按时关闭</v>
      </c>
      <c r="Z50" s="35"/>
      <c r="AA50" s="66">
        <f t="shared" si="11"/>
        <v>2025</v>
      </c>
      <c r="AB50" s="67" t="str">
        <f t="shared" si="12"/>
        <v>4</v>
      </c>
      <c r="AC50" s="66" t="str">
        <f t="shared" si="13"/>
        <v>W16</v>
      </c>
    </row>
    <row r="51" ht="79.05" customHeight="1" spans="1:29">
      <c r="A51" s="30">
        <v>45763</v>
      </c>
      <c r="B51" s="31">
        <f t="shared" si="7"/>
        <v>2025</v>
      </c>
      <c r="C51" s="32" t="str">
        <f t="shared" si="8"/>
        <v>4</v>
      </c>
      <c r="D51" s="31" t="str">
        <f t="shared" si="9"/>
        <v>W16</v>
      </c>
      <c r="E51" s="33" t="s">
        <v>856</v>
      </c>
      <c r="F51" s="34" t="s">
        <v>857</v>
      </c>
      <c r="G51" s="34" t="s">
        <v>858</v>
      </c>
      <c r="H51" s="35" t="s">
        <v>53</v>
      </c>
      <c r="I51" s="35"/>
      <c r="J51" s="35" t="s">
        <v>859</v>
      </c>
      <c r="K51" s="35"/>
      <c r="L51" s="36" t="s">
        <v>860</v>
      </c>
      <c r="M51" s="36" t="s">
        <v>182</v>
      </c>
      <c r="N51" s="35" t="s">
        <v>41</v>
      </c>
      <c r="O51" s="36" t="s">
        <v>861</v>
      </c>
      <c r="P51" s="35" t="s">
        <v>78</v>
      </c>
      <c r="Q51" s="36" t="s">
        <v>756</v>
      </c>
      <c r="R51" s="36" t="s">
        <v>862</v>
      </c>
      <c r="S51" s="36" t="s">
        <v>46</v>
      </c>
      <c r="T51" s="36" t="s">
        <v>63</v>
      </c>
      <c r="U51" s="35" t="s">
        <v>53</v>
      </c>
      <c r="V51" s="35" t="s">
        <v>160</v>
      </c>
      <c r="W51" s="30">
        <v>45764</v>
      </c>
      <c r="X51" s="30">
        <v>45766</v>
      </c>
      <c r="Y51" s="65" t="str">
        <f ca="1" t="shared" si="10"/>
        <v>延期关闭</v>
      </c>
      <c r="Z51" s="35"/>
      <c r="AA51" s="66">
        <f t="shared" si="11"/>
        <v>2025</v>
      </c>
      <c r="AB51" s="67" t="str">
        <f t="shared" si="12"/>
        <v>4</v>
      </c>
      <c r="AC51" s="66" t="str">
        <f t="shared" si="13"/>
        <v>W16</v>
      </c>
    </row>
    <row r="52" ht="142.95" customHeight="1" spans="1:29">
      <c r="A52" s="30">
        <v>45763</v>
      </c>
      <c r="B52" s="31">
        <f t="shared" si="7"/>
        <v>2025</v>
      </c>
      <c r="C52" s="32" t="str">
        <f t="shared" si="8"/>
        <v>4</v>
      </c>
      <c r="D52" s="31" t="str">
        <f t="shared" si="9"/>
        <v>W16</v>
      </c>
      <c r="E52" s="33" t="s">
        <v>863</v>
      </c>
      <c r="F52" s="34" t="s">
        <v>864</v>
      </c>
      <c r="G52" s="34" t="s">
        <v>865</v>
      </c>
      <c r="H52" s="35" t="s">
        <v>69</v>
      </c>
      <c r="I52" s="35" t="s">
        <v>866</v>
      </c>
      <c r="J52" s="35"/>
      <c r="K52" s="35"/>
      <c r="L52" s="36" t="s">
        <v>867</v>
      </c>
      <c r="M52" s="36" t="s">
        <v>182</v>
      </c>
      <c r="N52" s="35" t="s">
        <v>41</v>
      </c>
      <c r="O52" s="36" t="s">
        <v>868</v>
      </c>
      <c r="P52" s="35" t="s">
        <v>73</v>
      </c>
      <c r="Q52" s="36" t="s">
        <v>869</v>
      </c>
      <c r="R52" s="36" t="s">
        <v>870</v>
      </c>
      <c r="S52" s="36" t="s">
        <v>46</v>
      </c>
      <c r="T52" s="36" t="s">
        <v>159</v>
      </c>
      <c r="U52" s="35" t="s">
        <v>69</v>
      </c>
      <c r="V52" s="35" t="s">
        <v>292</v>
      </c>
      <c r="W52" s="30">
        <v>45766</v>
      </c>
      <c r="X52" s="30">
        <v>45766</v>
      </c>
      <c r="Y52" s="65" t="str">
        <f ca="1" t="shared" si="10"/>
        <v>按时关闭</v>
      </c>
      <c r="Z52" s="35"/>
      <c r="AA52" s="66">
        <f t="shared" si="11"/>
        <v>2025</v>
      </c>
      <c r="AB52" s="67" t="str">
        <f t="shared" si="12"/>
        <v>4</v>
      </c>
      <c r="AC52" s="66" t="str">
        <f t="shared" si="13"/>
        <v>W16</v>
      </c>
    </row>
    <row r="53" ht="61.05" customHeight="1" spans="1:29">
      <c r="A53" s="30">
        <v>45763</v>
      </c>
      <c r="B53" s="31">
        <f t="shared" si="7"/>
        <v>2025</v>
      </c>
      <c r="C53" s="32" t="str">
        <f t="shared" si="8"/>
        <v>4</v>
      </c>
      <c r="D53" s="31" t="str">
        <f t="shared" si="9"/>
        <v>W16</v>
      </c>
      <c r="E53" s="33" t="s">
        <v>871</v>
      </c>
      <c r="F53" s="34" t="s">
        <v>872</v>
      </c>
      <c r="G53" s="34" t="s">
        <v>873</v>
      </c>
      <c r="H53" s="35" t="s">
        <v>69</v>
      </c>
      <c r="I53" s="35"/>
      <c r="J53" s="35"/>
      <c r="K53" s="35"/>
      <c r="L53" s="36" t="s">
        <v>874</v>
      </c>
      <c r="M53" s="36" t="s">
        <v>182</v>
      </c>
      <c r="N53" s="35" t="s">
        <v>168</v>
      </c>
      <c r="O53" s="36" t="s">
        <v>875</v>
      </c>
      <c r="P53" s="35" t="s">
        <v>566</v>
      </c>
      <c r="Q53" s="36" t="s">
        <v>876</v>
      </c>
      <c r="R53" s="35" t="s">
        <v>877</v>
      </c>
      <c r="S53" s="36" t="s">
        <v>68</v>
      </c>
      <c r="T53" s="36" t="s">
        <v>569</v>
      </c>
      <c r="U53" s="35" t="s">
        <v>69</v>
      </c>
      <c r="V53" s="35" t="s">
        <v>118</v>
      </c>
      <c r="W53" s="30">
        <v>45765</v>
      </c>
      <c r="X53" s="30">
        <v>45765</v>
      </c>
      <c r="Y53" s="65" t="str">
        <f ca="1" t="shared" si="10"/>
        <v>按时关闭</v>
      </c>
      <c r="Z53" s="35"/>
      <c r="AA53" s="66">
        <f t="shared" si="11"/>
        <v>2025</v>
      </c>
      <c r="AB53" s="67" t="str">
        <f t="shared" si="12"/>
        <v>4</v>
      </c>
      <c r="AC53" s="66" t="str">
        <f t="shared" si="13"/>
        <v>W16</v>
      </c>
    </row>
    <row r="54" ht="133.05" customHeight="1" spans="1:29">
      <c r="A54" s="30">
        <v>45787</v>
      </c>
      <c r="B54" s="31">
        <f t="shared" si="7"/>
        <v>2025</v>
      </c>
      <c r="C54" s="32" t="str">
        <f t="shared" si="8"/>
        <v>5</v>
      </c>
      <c r="D54" s="31" t="str">
        <f t="shared" si="9"/>
        <v>W19</v>
      </c>
      <c r="E54" s="33" t="s">
        <v>878</v>
      </c>
      <c r="F54" s="34" t="s">
        <v>879</v>
      </c>
      <c r="G54" s="34" t="s">
        <v>110</v>
      </c>
      <c r="H54" s="35" t="s">
        <v>53</v>
      </c>
      <c r="I54" s="35"/>
      <c r="J54" s="35"/>
      <c r="K54" s="35" t="s">
        <v>665</v>
      </c>
      <c r="L54" s="36" t="s">
        <v>880</v>
      </c>
      <c r="M54" s="36" t="s">
        <v>182</v>
      </c>
      <c r="N54" s="35" t="s">
        <v>41</v>
      </c>
      <c r="O54" s="36" t="s">
        <v>881</v>
      </c>
      <c r="P54" s="35" t="s">
        <v>73</v>
      </c>
      <c r="Q54" s="36" t="s">
        <v>756</v>
      </c>
      <c r="R54" s="36" t="s">
        <v>882</v>
      </c>
      <c r="S54" s="36" t="s">
        <v>46</v>
      </c>
      <c r="T54" s="36" t="s">
        <v>47</v>
      </c>
      <c r="U54" s="35" t="s">
        <v>53</v>
      </c>
      <c r="V54" s="35" t="s">
        <v>160</v>
      </c>
      <c r="W54" s="30">
        <v>45790</v>
      </c>
      <c r="X54" s="30">
        <v>45790</v>
      </c>
      <c r="Y54" s="65" t="str">
        <f ca="1" t="shared" si="10"/>
        <v>按时关闭</v>
      </c>
      <c r="Z54" s="35"/>
      <c r="AA54" s="66">
        <f t="shared" si="11"/>
        <v>2025</v>
      </c>
      <c r="AB54" s="67" t="str">
        <f t="shared" si="12"/>
        <v>5</v>
      </c>
      <c r="AC54" s="66" t="str">
        <f t="shared" si="13"/>
        <v>W20</v>
      </c>
    </row>
    <row r="55" ht="70.05" customHeight="1" spans="1:29">
      <c r="A55" s="30">
        <v>45793</v>
      </c>
      <c r="B55" s="31">
        <f t="shared" si="7"/>
        <v>2025</v>
      </c>
      <c r="C55" s="32" t="str">
        <f t="shared" si="8"/>
        <v>5</v>
      </c>
      <c r="D55" s="31" t="str">
        <f t="shared" si="9"/>
        <v>W20</v>
      </c>
      <c r="E55" s="33" t="s">
        <v>883</v>
      </c>
      <c r="F55" s="34" t="s">
        <v>884</v>
      </c>
      <c r="G55" s="34" t="s">
        <v>885</v>
      </c>
      <c r="H55" s="35" t="s">
        <v>69</v>
      </c>
      <c r="I55" s="35" t="s">
        <v>415</v>
      </c>
      <c r="J55" s="35" t="s">
        <v>416</v>
      </c>
      <c r="K55" s="35"/>
      <c r="L55" s="36" t="s">
        <v>886</v>
      </c>
      <c r="M55" s="36" t="s">
        <v>182</v>
      </c>
      <c r="N55" s="35" t="s">
        <v>71</v>
      </c>
      <c r="O55" s="36" t="s">
        <v>887</v>
      </c>
      <c r="P55" s="35" t="s">
        <v>86</v>
      </c>
      <c r="Q55" s="36" t="s">
        <v>756</v>
      </c>
      <c r="R55" s="36" t="s">
        <v>888</v>
      </c>
      <c r="S55" s="36" t="s">
        <v>46</v>
      </c>
      <c r="T55" s="36" t="s">
        <v>889</v>
      </c>
      <c r="U55" s="35" t="s">
        <v>69</v>
      </c>
      <c r="V55" s="35" t="s">
        <v>235</v>
      </c>
      <c r="W55" s="30">
        <v>45793</v>
      </c>
      <c r="X55" s="30">
        <v>45793</v>
      </c>
      <c r="Y55" s="65" t="str">
        <f ca="1" t="shared" si="10"/>
        <v>按时关闭</v>
      </c>
      <c r="Z55" s="35"/>
      <c r="AA55" s="66">
        <f t="shared" si="11"/>
        <v>2025</v>
      </c>
      <c r="AB55" s="67" t="str">
        <f t="shared" si="12"/>
        <v>5</v>
      </c>
      <c r="AC55" s="66" t="str">
        <f t="shared" si="13"/>
        <v>W20</v>
      </c>
    </row>
    <row r="56" ht="60" customHeight="1" spans="1:29">
      <c r="A56" s="30">
        <v>45805</v>
      </c>
      <c r="B56" s="31">
        <f t="shared" si="7"/>
        <v>2025</v>
      </c>
      <c r="C56" s="32" t="str">
        <f t="shared" si="8"/>
        <v>5</v>
      </c>
      <c r="D56" s="31" t="str">
        <f t="shared" si="9"/>
        <v>W22</v>
      </c>
      <c r="E56" s="33" t="s">
        <v>890</v>
      </c>
      <c r="F56" s="34" t="s">
        <v>891</v>
      </c>
      <c r="G56" s="34" t="s">
        <v>152</v>
      </c>
      <c r="H56" s="35" t="s">
        <v>53</v>
      </c>
      <c r="I56" s="35"/>
      <c r="J56" s="35" t="s">
        <v>154</v>
      </c>
      <c r="K56" s="35" t="s">
        <v>696</v>
      </c>
      <c r="L56" s="36" t="s">
        <v>892</v>
      </c>
      <c r="M56" s="36" t="s">
        <v>182</v>
      </c>
      <c r="N56" s="35" t="s">
        <v>168</v>
      </c>
      <c r="O56" s="36" t="s">
        <v>893</v>
      </c>
      <c r="P56" s="35" t="s">
        <v>276</v>
      </c>
      <c r="Q56" s="36" t="s">
        <v>894</v>
      </c>
      <c r="R56" s="35" t="s">
        <v>895</v>
      </c>
      <c r="S56" s="36" t="s">
        <v>68</v>
      </c>
      <c r="T56" s="36" t="s">
        <v>117</v>
      </c>
      <c r="U56" s="35" t="s">
        <v>53</v>
      </c>
      <c r="V56" s="35" t="s">
        <v>300</v>
      </c>
      <c r="W56" s="30">
        <v>45811</v>
      </c>
      <c r="X56" s="30">
        <v>45811</v>
      </c>
      <c r="Y56" s="65" t="str">
        <f ca="1" t="shared" si="10"/>
        <v>按时关闭</v>
      </c>
      <c r="Z56" s="35"/>
      <c r="AA56" s="66">
        <f t="shared" si="11"/>
        <v>2025</v>
      </c>
      <c r="AB56" s="67" t="str">
        <f t="shared" si="12"/>
        <v>6</v>
      </c>
      <c r="AC56" s="66" t="str">
        <f t="shared" si="13"/>
        <v>W23</v>
      </c>
    </row>
    <row r="57" ht="60" customHeight="1" spans="1:29">
      <c r="A57" s="30">
        <v>45812</v>
      </c>
      <c r="B57" s="31">
        <f t="shared" si="7"/>
        <v>2025</v>
      </c>
      <c r="C57" s="32" t="str">
        <f t="shared" si="8"/>
        <v>6</v>
      </c>
      <c r="D57" s="31" t="str">
        <f t="shared" si="9"/>
        <v>W23</v>
      </c>
      <c r="E57" s="33" t="s">
        <v>832</v>
      </c>
      <c r="F57" s="34" t="s">
        <v>896</v>
      </c>
      <c r="G57" s="34" t="s">
        <v>834</v>
      </c>
      <c r="H57" s="35" t="s">
        <v>69</v>
      </c>
      <c r="I57" s="35"/>
      <c r="J57" s="35"/>
      <c r="K57" s="35"/>
      <c r="L57" s="36" t="s">
        <v>897</v>
      </c>
      <c r="M57" s="36" t="s">
        <v>182</v>
      </c>
      <c r="N57" s="35" t="s">
        <v>71</v>
      </c>
      <c r="O57" s="36" t="s">
        <v>898</v>
      </c>
      <c r="P57" s="35" t="s">
        <v>86</v>
      </c>
      <c r="Q57" s="36" t="s">
        <v>899</v>
      </c>
      <c r="R57" s="35" t="s">
        <v>900</v>
      </c>
      <c r="S57" s="36" t="s">
        <v>46</v>
      </c>
      <c r="T57" s="36" t="s">
        <v>47</v>
      </c>
      <c r="U57" s="35" t="s">
        <v>69</v>
      </c>
      <c r="V57" s="35" t="s">
        <v>292</v>
      </c>
      <c r="W57" s="30">
        <v>45815</v>
      </c>
      <c r="X57" s="30">
        <v>45815</v>
      </c>
      <c r="Y57" s="65" t="str">
        <f ca="1" t="shared" si="10"/>
        <v>按时关闭</v>
      </c>
      <c r="Z57" s="35"/>
      <c r="AA57" s="66">
        <f t="shared" si="11"/>
        <v>2025</v>
      </c>
      <c r="AB57" s="67" t="str">
        <f t="shared" si="12"/>
        <v>6</v>
      </c>
      <c r="AC57" s="66" t="str">
        <f t="shared" si="13"/>
        <v>W23</v>
      </c>
    </row>
    <row r="58" ht="63" customHeight="1" spans="1:29">
      <c r="A58" s="30">
        <v>45818</v>
      </c>
      <c r="B58" s="31">
        <f t="shared" si="7"/>
        <v>2025</v>
      </c>
      <c r="C58" s="32" t="str">
        <f t="shared" si="8"/>
        <v>6</v>
      </c>
      <c r="D58" s="31" t="str">
        <f t="shared" si="9"/>
        <v>W24</v>
      </c>
      <c r="E58" s="33" t="s">
        <v>901</v>
      </c>
      <c r="F58" s="34" t="s">
        <v>902</v>
      </c>
      <c r="G58" s="34" t="s">
        <v>903</v>
      </c>
      <c r="H58" s="35" t="s">
        <v>69</v>
      </c>
      <c r="I58" s="35"/>
      <c r="J58" s="35" t="s">
        <v>632</v>
      </c>
      <c r="K58" s="35"/>
      <c r="L58" s="36" t="s">
        <v>904</v>
      </c>
      <c r="M58" s="36" t="s">
        <v>182</v>
      </c>
      <c r="N58" s="35" t="s">
        <v>71</v>
      </c>
      <c r="O58" s="36" t="s">
        <v>905</v>
      </c>
      <c r="P58" s="35" t="s">
        <v>73</v>
      </c>
      <c r="Q58" s="36" t="s">
        <v>906</v>
      </c>
      <c r="R58" s="35" t="s">
        <v>907</v>
      </c>
      <c r="S58" s="36" t="s">
        <v>46</v>
      </c>
      <c r="T58" s="36" t="s">
        <v>47</v>
      </c>
      <c r="U58" s="35" t="s">
        <v>69</v>
      </c>
      <c r="V58" s="35" t="s">
        <v>292</v>
      </c>
      <c r="W58" s="30">
        <v>45818</v>
      </c>
      <c r="X58" s="30">
        <v>45818</v>
      </c>
      <c r="Y58" s="65" t="str">
        <f ca="1" t="shared" si="10"/>
        <v>按时关闭</v>
      </c>
      <c r="Z58" s="35"/>
      <c r="AA58" s="66">
        <f t="shared" si="11"/>
        <v>2025</v>
      </c>
      <c r="AB58" s="67" t="str">
        <f t="shared" si="12"/>
        <v>6</v>
      </c>
      <c r="AC58" s="66" t="str">
        <f t="shared" si="13"/>
        <v>W24</v>
      </c>
    </row>
    <row r="59" ht="60" customHeight="1" spans="1:29">
      <c r="A59" s="30">
        <v>45824</v>
      </c>
      <c r="B59" s="31">
        <f t="shared" si="7"/>
        <v>2025</v>
      </c>
      <c r="C59" s="32" t="str">
        <f t="shared" si="8"/>
        <v>6</v>
      </c>
      <c r="D59" s="31" t="str">
        <f t="shared" si="9"/>
        <v>W25</v>
      </c>
      <c r="E59" s="33" t="s">
        <v>890</v>
      </c>
      <c r="F59" s="34" t="s">
        <v>891</v>
      </c>
      <c r="G59" s="34" t="s">
        <v>152</v>
      </c>
      <c r="H59" s="35" t="s">
        <v>53</v>
      </c>
      <c r="I59" s="35"/>
      <c r="J59" s="35" t="s">
        <v>154</v>
      </c>
      <c r="K59" s="35" t="s">
        <v>94</v>
      </c>
      <c r="L59" s="36" t="s">
        <v>908</v>
      </c>
      <c r="M59" s="36" t="s">
        <v>182</v>
      </c>
      <c r="N59" s="35" t="s">
        <v>168</v>
      </c>
      <c r="O59" s="36" t="s">
        <v>909</v>
      </c>
      <c r="P59" s="35" t="s">
        <v>276</v>
      </c>
      <c r="Q59" s="36" t="s">
        <v>910</v>
      </c>
      <c r="R59" s="35" t="s">
        <v>911</v>
      </c>
      <c r="S59" s="36" t="s">
        <v>46</v>
      </c>
      <c r="T59" s="36" t="s">
        <v>912</v>
      </c>
      <c r="U59" s="35" t="s">
        <v>53</v>
      </c>
      <c r="V59" s="35" t="s">
        <v>300</v>
      </c>
      <c r="W59" s="30">
        <v>45824</v>
      </c>
      <c r="X59" s="30">
        <v>45824</v>
      </c>
      <c r="Y59" s="65" t="str">
        <f ca="1" t="shared" si="10"/>
        <v>按时关闭</v>
      </c>
      <c r="Z59" s="35"/>
      <c r="AA59" s="66">
        <f t="shared" si="11"/>
        <v>2025</v>
      </c>
      <c r="AB59" s="67" t="str">
        <f t="shared" si="12"/>
        <v>6</v>
      </c>
      <c r="AC59" s="66" t="str">
        <f t="shared" si="13"/>
        <v>W25</v>
      </c>
    </row>
    <row r="60" ht="60" customHeight="1" spans="1:29">
      <c r="A60" s="30">
        <v>45824</v>
      </c>
      <c r="B60" s="31">
        <f t="shared" si="7"/>
        <v>2025</v>
      </c>
      <c r="C60" s="32" t="str">
        <f t="shared" si="8"/>
        <v>6</v>
      </c>
      <c r="D60" s="31" t="str">
        <f t="shared" si="9"/>
        <v>W25</v>
      </c>
      <c r="E60" s="33" t="s">
        <v>517</v>
      </c>
      <c r="F60" s="34" t="s">
        <v>913</v>
      </c>
      <c r="G60" s="34" t="s">
        <v>152</v>
      </c>
      <c r="H60" s="35" t="s">
        <v>53</v>
      </c>
      <c r="I60" s="35"/>
      <c r="J60" s="35" t="s">
        <v>154</v>
      </c>
      <c r="K60" s="35" t="s">
        <v>696</v>
      </c>
      <c r="L60" s="36" t="s">
        <v>914</v>
      </c>
      <c r="M60" s="36" t="s">
        <v>182</v>
      </c>
      <c r="N60" s="35" t="s">
        <v>168</v>
      </c>
      <c r="O60" s="36" t="s">
        <v>915</v>
      </c>
      <c r="P60" s="35" t="s">
        <v>276</v>
      </c>
      <c r="Q60" s="36" t="s">
        <v>916</v>
      </c>
      <c r="R60" s="36" t="s">
        <v>917</v>
      </c>
      <c r="S60" s="36" t="s">
        <v>46</v>
      </c>
      <c r="T60" s="36" t="s">
        <v>912</v>
      </c>
      <c r="U60" s="35" t="s">
        <v>53</v>
      </c>
      <c r="V60" s="35" t="s">
        <v>300</v>
      </c>
      <c r="W60" s="30">
        <v>45824</v>
      </c>
      <c r="X60" s="30">
        <v>45824</v>
      </c>
      <c r="Y60" s="65" t="str">
        <f ca="1" t="shared" si="10"/>
        <v>按时关闭</v>
      </c>
      <c r="Z60" s="35"/>
      <c r="AA60" s="66">
        <f t="shared" si="11"/>
        <v>2025</v>
      </c>
      <c r="AB60" s="67" t="str">
        <f t="shared" si="12"/>
        <v>6</v>
      </c>
      <c r="AC60" s="66" t="str">
        <f t="shared" si="13"/>
        <v>W25</v>
      </c>
    </row>
    <row r="61" ht="60" customHeight="1" spans="1:29">
      <c r="A61" s="30">
        <v>45827</v>
      </c>
      <c r="B61" s="31">
        <f t="shared" si="7"/>
        <v>2025</v>
      </c>
      <c r="C61" s="32" t="str">
        <f t="shared" si="8"/>
        <v>6</v>
      </c>
      <c r="D61" s="31" t="str">
        <f t="shared" si="9"/>
        <v>W25</v>
      </c>
      <c r="E61" s="33" t="s">
        <v>918</v>
      </c>
      <c r="F61" s="34" t="s">
        <v>919</v>
      </c>
      <c r="G61" s="34" t="s">
        <v>152</v>
      </c>
      <c r="H61" s="35" t="s">
        <v>53</v>
      </c>
      <c r="I61" s="35"/>
      <c r="J61" s="35" t="s">
        <v>154</v>
      </c>
      <c r="K61" s="35" t="s">
        <v>94</v>
      </c>
      <c r="L61" s="36" t="s">
        <v>920</v>
      </c>
      <c r="M61" s="36" t="s">
        <v>182</v>
      </c>
      <c r="N61" s="35" t="s">
        <v>168</v>
      </c>
      <c r="O61" s="36" t="s">
        <v>921</v>
      </c>
      <c r="P61" s="35" t="s">
        <v>78</v>
      </c>
      <c r="Q61" s="36" t="s">
        <v>756</v>
      </c>
      <c r="R61" s="36" t="s">
        <v>922</v>
      </c>
      <c r="S61" s="36" t="s">
        <v>46</v>
      </c>
      <c r="T61" s="36" t="s">
        <v>159</v>
      </c>
      <c r="U61" s="35" t="s">
        <v>53</v>
      </c>
      <c r="V61" s="35" t="s">
        <v>160</v>
      </c>
      <c r="W61" s="30">
        <v>45827</v>
      </c>
      <c r="X61" s="30">
        <v>45827</v>
      </c>
      <c r="Y61" s="65" t="str">
        <f ca="1" t="shared" si="10"/>
        <v>按时关闭</v>
      </c>
      <c r="Z61" s="35"/>
      <c r="AA61" s="66">
        <f t="shared" si="11"/>
        <v>2025</v>
      </c>
      <c r="AB61" s="67" t="str">
        <f t="shared" si="12"/>
        <v>6</v>
      </c>
      <c r="AC61" s="66" t="str">
        <f t="shared" si="13"/>
        <v>W25</v>
      </c>
    </row>
    <row r="62" ht="60" customHeight="1" spans="1:29">
      <c r="A62" s="30">
        <v>45836</v>
      </c>
      <c r="B62" s="31">
        <f t="shared" si="7"/>
        <v>2025</v>
      </c>
      <c r="C62" s="32" t="str">
        <f t="shared" si="8"/>
        <v>6</v>
      </c>
      <c r="D62" s="31" t="str">
        <f t="shared" si="9"/>
        <v>W26</v>
      </c>
      <c r="E62" s="33" t="s">
        <v>923</v>
      </c>
      <c r="F62" s="34" t="s">
        <v>924</v>
      </c>
      <c r="G62" s="34" t="s">
        <v>152</v>
      </c>
      <c r="H62" s="35" t="s">
        <v>53</v>
      </c>
      <c r="I62" s="35"/>
      <c r="J62" s="35" t="s">
        <v>154</v>
      </c>
      <c r="K62" s="35" t="s">
        <v>94</v>
      </c>
      <c r="L62" s="36" t="s">
        <v>925</v>
      </c>
      <c r="M62" s="36" t="s">
        <v>182</v>
      </c>
      <c r="N62" s="35" t="s">
        <v>71</v>
      </c>
      <c r="O62" s="36" t="s">
        <v>926</v>
      </c>
      <c r="P62" s="35" t="s">
        <v>60</v>
      </c>
      <c r="Q62" s="36" t="s">
        <v>756</v>
      </c>
      <c r="R62" s="35" t="s">
        <v>927</v>
      </c>
      <c r="S62" s="36" t="s">
        <v>46</v>
      </c>
      <c r="T62" s="36" t="s">
        <v>148</v>
      </c>
      <c r="U62" s="35" t="s">
        <v>53</v>
      </c>
      <c r="V62" s="35" t="s">
        <v>160</v>
      </c>
      <c r="W62" s="30">
        <v>45843</v>
      </c>
      <c r="X62" s="30">
        <v>45843</v>
      </c>
      <c r="Y62" s="65" t="str">
        <f ca="1" t="shared" si="10"/>
        <v>按时关闭</v>
      </c>
      <c r="Z62" s="35"/>
      <c r="AA62" s="66">
        <f t="shared" si="11"/>
        <v>2025</v>
      </c>
      <c r="AB62" s="67" t="str">
        <f t="shared" si="12"/>
        <v>7</v>
      </c>
      <c r="AC62" s="66" t="str">
        <f t="shared" si="13"/>
        <v>W27</v>
      </c>
    </row>
    <row r="63" ht="60" customHeight="1" spans="1:29">
      <c r="A63" s="30">
        <v>45847</v>
      </c>
      <c r="B63" s="31">
        <f t="shared" si="7"/>
        <v>2025</v>
      </c>
      <c r="C63" s="32" t="str">
        <f t="shared" si="8"/>
        <v>7</v>
      </c>
      <c r="D63" s="31" t="str">
        <f t="shared" si="9"/>
        <v>W28</v>
      </c>
      <c r="E63" s="33" t="s">
        <v>928</v>
      </c>
      <c r="F63" s="34" t="s">
        <v>929</v>
      </c>
      <c r="G63" s="34" t="s">
        <v>377</v>
      </c>
      <c r="H63" s="35" t="s">
        <v>53</v>
      </c>
      <c r="I63" s="35"/>
      <c r="J63" s="35"/>
      <c r="K63" s="35" t="s">
        <v>165</v>
      </c>
      <c r="L63" s="36" t="s">
        <v>930</v>
      </c>
      <c r="M63" s="36" t="s">
        <v>182</v>
      </c>
      <c r="N63" s="35" t="s">
        <v>71</v>
      </c>
      <c r="O63" s="36" t="s">
        <v>931</v>
      </c>
      <c r="P63" s="35" t="s">
        <v>73</v>
      </c>
      <c r="Q63" s="36" t="s">
        <v>756</v>
      </c>
      <c r="R63" s="35" t="s">
        <v>932</v>
      </c>
      <c r="S63" s="36" t="s">
        <v>46</v>
      </c>
      <c r="T63" s="36" t="s">
        <v>47</v>
      </c>
      <c r="U63" s="35" t="s">
        <v>53</v>
      </c>
      <c r="V63" s="35" t="s">
        <v>160</v>
      </c>
      <c r="W63" s="30">
        <v>45849</v>
      </c>
      <c r="X63" s="30">
        <v>45849</v>
      </c>
      <c r="Y63" s="65" t="str">
        <f ca="1" t="shared" si="10"/>
        <v>按时关闭</v>
      </c>
      <c r="Z63" s="35"/>
      <c r="AA63" s="66">
        <f t="shared" si="11"/>
        <v>2025</v>
      </c>
      <c r="AB63" s="67" t="str">
        <f t="shared" si="12"/>
        <v>7</v>
      </c>
      <c r="AC63" s="66" t="str">
        <f t="shared" si="13"/>
        <v>W28</v>
      </c>
    </row>
    <row r="64" ht="60" customHeight="1" spans="1:29">
      <c r="A64" s="30">
        <v>45849</v>
      </c>
      <c r="B64" s="31">
        <f t="shared" si="7"/>
        <v>2025</v>
      </c>
      <c r="C64" s="32" t="str">
        <f t="shared" si="8"/>
        <v>7</v>
      </c>
      <c r="D64" s="31" t="str">
        <f t="shared" si="9"/>
        <v>W28</v>
      </c>
      <c r="E64" s="33" t="s">
        <v>928</v>
      </c>
      <c r="F64" s="34" t="s">
        <v>933</v>
      </c>
      <c r="G64" s="34" t="s">
        <v>377</v>
      </c>
      <c r="H64" s="35" t="s">
        <v>53</v>
      </c>
      <c r="I64" s="35"/>
      <c r="J64" s="35"/>
      <c r="K64" s="35" t="s">
        <v>165</v>
      </c>
      <c r="L64" s="36" t="s">
        <v>934</v>
      </c>
      <c r="M64" s="36" t="s">
        <v>182</v>
      </c>
      <c r="N64" s="35" t="s">
        <v>168</v>
      </c>
      <c r="O64" s="36" t="s">
        <v>935</v>
      </c>
      <c r="P64" s="35" t="s">
        <v>60</v>
      </c>
      <c r="Q64" s="36" t="s">
        <v>756</v>
      </c>
      <c r="R64" s="35" t="s">
        <v>936</v>
      </c>
      <c r="S64" s="36" t="s">
        <v>46</v>
      </c>
      <c r="T64" s="36" t="s">
        <v>148</v>
      </c>
      <c r="U64" s="35" t="s">
        <v>250</v>
      </c>
      <c r="V64" s="35" t="s">
        <v>170</v>
      </c>
      <c r="W64" s="30">
        <v>45853</v>
      </c>
      <c r="X64" s="30">
        <v>45853</v>
      </c>
      <c r="Y64" s="65" t="str">
        <f ca="1" t="shared" si="10"/>
        <v>按时关闭</v>
      </c>
      <c r="Z64" s="35"/>
      <c r="AA64" s="66">
        <f t="shared" si="11"/>
        <v>2025</v>
      </c>
      <c r="AB64" s="67" t="str">
        <f t="shared" si="12"/>
        <v>7</v>
      </c>
      <c r="AC64" s="66" t="str">
        <f t="shared" si="13"/>
        <v>W29</v>
      </c>
    </row>
    <row r="65" ht="60" customHeight="1" spans="1:29">
      <c r="A65" s="30">
        <v>45862</v>
      </c>
      <c r="B65" s="31">
        <f t="shared" si="7"/>
        <v>2025</v>
      </c>
      <c r="C65" s="32" t="str">
        <f t="shared" si="8"/>
        <v>7</v>
      </c>
      <c r="D65" s="31" t="str">
        <f t="shared" si="9"/>
        <v>W30</v>
      </c>
      <c r="E65" s="33" t="s">
        <v>937</v>
      </c>
      <c r="F65" s="34" t="s">
        <v>938</v>
      </c>
      <c r="G65" s="34" t="s">
        <v>639</v>
      </c>
      <c r="H65" s="35" t="s">
        <v>69</v>
      </c>
      <c r="I65" s="35"/>
      <c r="J65" s="35"/>
      <c r="K65" s="35" t="s">
        <v>165</v>
      </c>
      <c r="L65" s="36" t="s">
        <v>939</v>
      </c>
      <c r="M65" s="36" t="s">
        <v>182</v>
      </c>
      <c r="N65" s="35" t="s">
        <v>144</v>
      </c>
      <c r="O65" s="36" t="s">
        <v>940</v>
      </c>
      <c r="P65" s="35" t="s">
        <v>60</v>
      </c>
      <c r="Q65" s="36" t="s">
        <v>941</v>
      </c>
      <c r="R65" s="35" t="s">
        <v>167</v>
      </c>
      <c r="S65" s="36" t="s">
        <v>46</v>
      </c>
      <c r="T65" s="36" t="s">
        <v>148</v>
      </c>
      <c r="U65" s="35" t="s">
        <v>250</v>
      </c>
      <c r="V65" s="35" t="s">
        <v>170</v>
      </c>
      <c r="W65" s="30">
        <v>45866</v>
      </c>
      <c r="X65" s="30">
        <v>45866</v>
      </c>
      <c r="Y65" s="65" t="str">
        <f ca="1" t="shared" si="10"/>
        <v>按时关闭</v>
      </c>
      <c r="Z65" s="35"/>
      <c r="AA65" s="66">
        <f t="shared" si="11"/>
        <v>2025</v>
      </c>
      <c r="AB65" s="67" t="str">
        <f t="shared" si="12"/>
        <v>7</v>
      </c>
      <c r="AC65" s="66" t="str">
        <f t="shared" si="13"/>
        <v>W31</v>
      </c>
    </row>
    <row r="66" ht="111" customHeight="1" spans="1:29">
      <c r="A66" s="30">
        <v>45891</v>
      </c>
      <c r="B66" s="31">
        <f t="shared" si="7"/>
        <v>2025</v>
      </c>
      <c r="C66" s="32" t="str">
        <f t="shared" si="8"/>
        <v>8</v>
      </c>
      <c r="D66" s="31" t="str">
        <f t="shared" si="9"/>
        <v>W34</v>
      </c>
      <c r="E66" s="33" t="s">
        <v>942</v>
      </c>
      <c r="F66" s="34" t="s">
        <v>943</v>
      </c>
      <c r="G66" s="34" t="s">
        <v>377</v>
      </c>
      <c r="H66" s="35" t="s">
        <v>53</v>
      </c>
      <c r="I66" s="35" t="s">
        <v>944</v>
      </c>
      <c r="J66" s="35"/>
      <c r="K66" s="35" t="s">
        <v>165</v>
      </c>
      <c r="L66" s="36" t="s">
        <v>945</v>
      </c>
      <c r="M66" s="36" t="s">
        <v>182</v>
      </c>
      <c r="N66" s="35" t="s">
        <v>41</v>
      </c>
      <c r="O66" s="58" t="s">
        <v>946</v>
      </c>
      <c r="P66" s="35" t="s">
        <v>73</v>
      </c>
      <c r="Q66" s="36" t="s">
        <v>947</v>
      </c>
      <c r="R66" s="35"/>
      <c r="S66" s="36" t="s">
        <v>46</v>
      </c>
      <c r="T66" s="36" t="s">
        <v>159</v>
      </c>
      <c r="U66" s="35" t="s">
        <v>53</v>
      </c>
      <c r="V66" s="35" t="s">
        <v>160</v>
      </c>
      <c r="W66" s="30">
        <v>45897</v>
      </c>
      <c r="X66" s="30">
        <v>45897</v>
      </c>
      <c r="Y66" s="65" t="str">
        <f ca="1" t="shared" ref="Y66:Y111" si="14">IF(A66="","",_xlfn.IFS(AND(W66=0,X66=0),"未回复",AND(X66&lt;&gt;0,W66=0),"报错",AND(W66&gt;=NOW(),W66&lt;&gt;0,X66=0),"正常进行中",AND(X66&lt;&gt;0,W66&gt;=X66),"按时关闭",AND(W66&lt;&gt;0,W66&lt;=X66),"延期关闭",AND(X66=0,W66&lt;NOW()),"延期未关闭"))</f>
        <v>按时关闭</v>
      </c>
      <c r="Z66" s="35"/>
      <c r="AA66" s="66">
        <f t="shared" ref="AA66:AA111" si="15">IF(W66="","",YEAR(W66))</f>
        <v>2025</v>
      </c>
      <c r="AB66" s="67" t="str">
        <f t="shared" ref="AB66:AB111" si="16">IF(W66="","",TEXT(W66,"m"))</f>
        <v>8</v>
      </c>
      <c r="AC66" s="66" t="str">
        <f t="shared" ref="AC66:AC111" si="17">IF(W66="","","W"&amp;WEEKNUM(W66,2))</f>
        <v>W35</v>
      </c>
    </row>
    <row r="67" ht="60" customHeight="1" spans="1:29">
      <c r="A67" s="30">
        <v>45891</v>
      </c>
      <c r="B67" s="31">
        <f t="shared" si="7"/>
        <v>2025</v>
      </c>
      <c r="C67" s="32" t="str">
        <f t="shared" si="8"/>
        <v>8</v>
      </c>
      <c r="D67" s="31" t="str">
        <f t="shared" si="9"/>
        <v>W34</v>
      </c>
      <c r="E67" s="33" t="s">
        <v>948</v>
      </c>
      <c r="F67" s="34" t="s">
        <v>949</v>
      </c>
      <c r="G67" s="34" t="s">
        <v>377</v>
      </c>
      <c r="H67" s="35" t="s">
        <v>53</v>
      </c>
      <c r="I67" s="35" t="s">
        <v>944</v>
      </c>
      <c r="J67" s="35"/>
      <c r="K67" s="35" t="s">
        <v>165</v>
      </c>
      <c r="L67" s="36" t="s">
        <v>950</v>
      </c>
      <c r="M67" s="36" t="s">
        <v>182</v>
      </c>
      <c r="N67" s="35" t="s">
        <v>67</v>
      </c>
      <c r="O67" s="37" t="s">
        <v>951</v>
      </c>
      <c r="P67" s="35" t="s">
        <v>952</v>
      </c>
      <c r="Q67" s="35" t="s">
        <v>953</v>
      </c>
      <c r="R67" s="35" t="s">
        <v>954</v>
      </c>
      <c r="S67" s="36" t="s">
        <v>46</v>
      </c>
      <c r="T67" s="36" t="s">
        <v>955</v>
      </c>
      <c r="U67" s="35" t="s">
        <v>53</v>
      </c>
      <c r="V67" s="35" t="s">
        <v>160</v>
      </c>
      <c r="W67" s="30">
        <v>45897</v>
      </c>
      <c r="X67" s="30">
        <v>45897</v>
      </c>
      <c r="Y67" s="65" t="str">
        <f ca="1" t="shared" si="14"/>
        <v>按时关闭</v>
      </c>
      <c r="Z67" s="35"/>
      <c r="AA67" s="66">
        <f t="shared" si="15"/>
        <v>2025</v>
      </c>
      <c r="AB67" s="67" t="str">
        <f t="shared" si="16"/>
        <v>8</v>
      </c>
      <c r="AC67" s="66" t="str">
        <f t="shared" si="17"/>
        <v>W35</v>
      </c>
    </row>
    <row r="68" ht="100.95" customHeight="1" spans="1:29">
      <c r="A68" s="30">
        <v>45901</v>
      </c>
      <c r="B68" s="31">
        <f t="shared" ref="B68:B111" si="18">IF(A68="","",YEAR(A68))</f>
        <v>2025</v>
      </c>
      <c r="C68" s="32" t="str">
        <f t="shared" ref="C68:C111" si="19">IF(A68="","",TEXT(A68,"m"))</f>
        <v>9</v>
      </c>
      <c r="D68" s="31" t="str">
        <f t="shared" ref="D68:D111" si="20">IF(A68="","","W"&amp;WEEKNUM(A68,2))</f>
        <v>W36</v>
      </c>
      <c r="E68" s="33" t="s">
        <v>956</v>
      </c>
      <c r="F68" s="34" t="s">
        <v>957</v>
      </c>
      <c r="G68" s="34" t="s">
        <v>885</v>
      </c>
      <c r="H68" s="35" t="s">
        <v>53</v>
      </c>
      <c r="I68" s="35"/>
      <c r="J68" s="35" t="s">
        <v>958</v>
      </c>
      <c r="K68" s="35" t="s">
        <v>165</v>
      </c>
      <c r="L68" s="36" t="s">
        <v>959</v>
      </c>
      <c r="M68" s="36" t="s">
        <v>182</v>
      </c>
      <c r="N68" s="35" t="s">
        <v>41</v>
      </c>
      <c r="O68" s="36" t="s">
        <v>960</v>
      </c>
      <c r="P68" s="35" t="s">
        <v>73</v>
      </c>
      <c r="Q68" s="36" t="s">
        <v>756</v>
      </c>
      <c r="R68" s="36" t="s">
        <v>961</v>
      </c>
      <c r="S68" s="36" t="s">
        <v>46</v>
      </c>
      <c r="T68" s="36" t="s">
        <v>47</v>
      </c>
      <c r="U68" s="35" t="s">
        <v>53</v>
      </c>
      <c r="V68" s="35" t="s">
        <v>160</v>
      </c>
      <c r="W68" s="30">
        <v>45924</v>
      </c>
      <c r="X68" s="30">
        <v>45924</v>
      </c>
      <c r="Y68" s="65" t="str">
        <f ca="1" t="shared" si="14"/>
        <v>按时关闭</v>
      </c>
      <c r="Z68" s="35"/>
      <c r="AA68" s="66">
        <f t="shared" si="15"/>
        <v>2025</v>
      </c>
      <c r="AB68" s="67" t="str">
        <f t="shared" si="16"/>
        <v>9</v>
      </c>
      <c r="AC68" s="66" t="str">
        <f t="shared" si="17"/>
        <v>W39</v>
      </c>
    </row>
    <row r="69" ht="60" customHeight="1" spans="1:29">
      <c r="A69" s="30">
        <v>45905</v>
      </c>
      <c r="B69" s="31">
        <f t="shared" si="18"/>
        <v>2025</v>
      </c>
      <c r="C69" s="32" t="str">
        <f t="shared" si="19"/>
        <v>9</v>
      </c>
      <c r="D69" s="31" t="str">
        <f t="shared" si="20"/>
        <v>W36</v>
      </c>
      <c r="E69" s="33" t="s">
        <v>962</v>
      </c>
      <c r="F69" s="34" t="s">
        <v>963</v>
      </c>
      <c r="G69" s="34" t="s">
        <v>964</v>
      </c>
      <c r="H69" s="35" t="s">
        <v>53</v>
      </c>
      <c r="I69" s="35"/>
      <c r="J69" s="35" t="s">
        <v>154</v>
      </c>
      <c r="K69" s="35" t="s">
        <v>165</v>
      </c>
      <c r="L69" s="36" t="s">
        <v>965</v>
      </c>
      <c r="M69" s="36" t="s">
        <v>182</v>
      </c>
      <c r="N69" s="35" t="s">
        <v>41</v>
      </c>
      <c r="O69" s="36" t="s">
        <v>966</v>
      </c>
      <c r="P69" s="35" t="s">
        <v>60</v>
      </c>
      <c r="Q69" s="36" t="s">
        <v>967</v>
      </c>
      <c r="R69" s="36" t="s">
        <v>968</v>
      </c>
      <c r="S69" s="36" t="s">
        <v>46</v>
      </c>
      <c r="T69" s="36" t="s">
        <v>186</v>
      </c>
      <c r="U69" s="35" t="s">
        <v>53</v>
      </c>
      <c r="V69" s="35" t="s">
        <v>160</v>
      </c>
      <c r="W69" s="30">
        <v>45909</v>
      </c>
      <c r="X69" s="30">
        <v>45909</v>
      </c>
      <c r="Y69" s="65" t="str">
        <f ca="1" t="shared" si="14"/>
        <v>按时关闭</v>
      </c>
      <c r="Z69" s="35"/>
      <c r="AA69" s="66">
        <f t="shared" si="15"/>
        <v>2025</v>
      </c>
      <c r="AB69" s="67" t="str">
        <f t="shared" si="16"/>
        <v>9</v>
      </c>
      <c r="AC69" s="66" t="str">
        <f t="shared" si="17"/>
        <v>W37</v>
      </c>
    </row>
    <row r="70" ht="60" customHeight="1" spans="1:29">
      <c r="A70" s="30">
        <v>45911</v>
      </c>
      <c r="B70" s="31">
        <f t="shared" si="18"/>
        <v>2025</v>
      </c>
      <c r="C70" s="32" t="str">
        <f t="shared" si="19"/>
        <v>9</v>
      </c>
      <c r="D70" s="31" t="str">
        <f t="shared" si="20"/>
        <v>W37</v>
      </c>
      <c r="E70" s="33" t="s">
        <v>969</v>
      </c>
      <c r="F70" s="34" t="s">
        <v>970</v>
      </c>
      <c r="G70" s="34" t="s">
        <v>152</v>
      </c>
      <c r="H70" s="35" t="s">
        <v>53</v>
      </c>
      <c r="I70" s="35"/>
      <c r="J70" s="35" t="s">
        <v>154</v>
      </c>
      <c r="K70" s="35" t="s">
        <v>94</v>
      </c>
      <c r="L70" s="36" t="s">
        <v>971</v>
      </c>
      <c r="M70" s="36" t="s">
        <v>182</v>
      </c>
      <c r="N70" s="35" t="s">
        <v>58</v>
      </c>
      <c r="O70" s="36" t="s">
        <v>60</v>
      </c>
      <c r="P70" s="35" t="s">
        <v>60</v>
      </c>
      <c r="Q70" s="35"/>
      <c r="R70" s="35" t="s">
        <v>972</v>
      </c>
      <c r="S70" s="36" t="s">
        <v>46</v>
      </c>
      <c r="T70" s="36" t="s">
        <v>148</v>
      </c>
      <c r="U70" s="35" t="s">
        <v>250</v>
      </c>
      <c r="V70" s="35" t="s">
        <v>170</v>
      </c>
      <c r="W70" s="30">
        <v>45916</v>
      </c>
      <c r="X70" s="30">
        <v>45916</v>
      </c>
      <c r="Y70" s="65" t="str">
        <f ca="1" t="shared" si="14"/>
        <v>按时关闭</v>
      </c>
      <c r="Z70" s="35"/>
      <c r="AA70" s="66">
        <f t="shared" si="15"/>
        <v>2025</v>
      </c>
      <c r="AB70" s="67" t="str">
        <f t="shared" si="16"/>
        <v>9</v>
      </c>
      <c r="AC70" s="66" t="str">
        <f t="shared" si="17"/>
        <v>W38</v>
      </c>
    </row>
    <row r="71" ht="60" customHeight="1" spans="1:29">
      <c r="A71" s="30">
        <v>45922</v>
      </c>
      <c r="B71" s="31">
        <f t="shared" si="18"/>
        <v>2025</v>
      </c>
      <c r="C71" s="32" t="str">
        <f t="shared" si="19"/>
        <v>9</v>
      </c>
      <c r="D71" s="31" t="str">
        <f t="shared" si="20"/>
        <v>W39</v>
      </c>
      <c r="E71" s="33" t="s">
        <v>973</v>
      </c>
      <c r="F71" s="34" t="s">
        <v>974</v>
      </c>
      <c r="G71" s="34" t="s">
        <v>377</v>
      </c>
      <c r="H71" s="35" t="s">
        <v>69</v>
      </c>
      <c r="I71" s="35"/>
      <c r="J71" s="35" t="s">
        <v>416</v>
      </c>
      <c r="K71" s="35" t="s">
        <v>165</v>
      </c>
      <c r="L71" s="36" t="s">
        <v>975</v>
      </c>
      <c r="M71" s="36" t="s">
        <v>182</v>
      </c>
      <c r="N71" s="35" t="s">
        <v>67</v>
      </c>
      <c r="O71" s="36" t="s">
        <v>976</v>
      </c>
      <c r="P71" s="35" t="s">
        <v>566</v>
      </c>
      <c r="Q71" s="36" t="s">
        <v>977</v>
      </c>
      <c r="R71" s="36" t="s">
        <v>978</v>
      </c>
      <c r="S71" s="36" t="s">
        <v>46</v>
      </c>
      <c r="T71" s="36" t="s">
        <v>63</v>
      </c>
      <c r="U71" s="35" t="s">
        <v>69</v>
      </c>
      <c r="V71" s="35" t="s">
        <v>235</v>
      </c>
      <c r="W71" s="30">
        <v>45924</v>
      </c>
      <c r="X71" s="30">
        <v>45924</v>
      </c>
      <c r="Y71" s="65" t="str">
        <f ca="1" t="shared" si="14"/>
        <v>按时关闭</v>
      </c>
      <c r="Z71" s="35"/>
      <c r="AA71" s="66">
        <f t="shared" si="15"/>
        <v>2025</v>
      </c>
      <c r="AB71" s="67" t="str">
        <f t="shared" si="16"/>
        <v>9</v>
      </c>
      <c r="AC71" s="66" t="str">
        <f t="shared" si="17"/>
        <v>W39</v>
      </c>
    </row>
    <row r="72" ht="60" customHeight="1" spans="1:29">
      <c r="A72" s="30">
        <v>45922</v>
      </c>
      <c r="B72" s="31">
        <f t="shared" si="18"/>
        <v>2025</v>
      </c>
      <c r="C72" s="32" t="str">
        <f t="shared" si="19"/>
        <v>9</v>
      </c>
      <c r="D72" s="31" t="str">
        <f t="shared" si="20"/>
        <v>W39</v>
      </c>
      <c r="E72" s="33" t="s">
        <v>979</v>
      </c>
      <c r="F72" s="34" t="s">
        <v>980</v>
      </c>
      <c r="G72" s="34" t="s">
        <v>885</v>
      </c>
      <c r="H72" s="35" t="s">
        <v>69</v>
      </c>
      <c r="I72" s="35"/>
      <c r="J72" s="35" t="s">
        <v>958</v>
      </c>
      <c r="K72" s="35" t="s">
        <v>165</v>
      </c>
      <c r="L72" s="36" t="s">
        <v>981</v>
      </c>
      <c r="M72" s="36" t="s">
        <v>182</v>
      </c>
      <c r="N72" s="35" t="s">
        <v>41</v>
      </c>
      <c r="O72" s="36" t="s">
        <v>982</v>
      </c>
      <c r="P72" s="35" t="s">
        <v>73</v>
      </c>
      <c r="Q72" s="36" t="s">
        <v>756</v>
      </c>
      <c r="R72" s="36" t="s">
        <v>983</v>
      </c>
      <c r="S72" s="36" t="s">
        <v>46</v>
      </c>
      <c r="T72" s="36" t="s">
        <v>47</v>
      </c>
      <c r="U72" s="35" t="s">
        <v>53</v>
      </c>
      <c r="V72" s="35" t="s">
        <v>160</v>
      </c>
      <c r="W72" s="30">
        <v>45928</v>
      </c>
      <c r="X72" s="30">
        <v>45928</v>
      </c>
      <c r="Y72" s="65" t="str">
        <f ca="1" t="shared" si="14"/>
        <v>按时关闭</v>
      </c>
      <c r="Z72" s="35"/>
      <c r="AA72" s="66">
        <f t="shared" si="15"/>
        <v>2025</v>
      </c>
      <c r="AB72" s="67" t="str">
        <f t="shared" si="16"/>
        <v>9</v>
      </c>
      <c r="AC72" s="66" t="str">
        <f t="shared" si="17"/>
        <v>W39</v>
      </c>
    </row>
    <row r="73" ht="60" customHeight="1" spans="1:29">
      <c r="A73" s="30">
        <v>45924</v>
      </c>
      <c r="B73" s="31">
        <f t="shared" si="18"/>
        <v>2025</v>
      </c>
      <c r="C73" s="32" t="str">
        <f t="shared" si="19"/>
        <v>9</v>
      </c>
      <c r="D73" s="31" t="str">
        <f t="shared" si="20"/>
        <v>W39</v>
      </c>
      <c r="E73" s="33" t="s">
        <v>984</v>
      </c>
      <c r="F73" s="34" t="s">
        <v>980</v>
      </c>
      <c r="G73" s="34" t="s">
        <v>885</v>
      </c>
      <c r="H73" s="35" t="s">
        <v>69</v>
      </c>
      <c r="I73" s="35"/>
      <c r="J73" s="35" t="s">
        <v>958</v>
      </c>
      <c r="K73" s="35" t="s">
        <v>165</v>
      </c>
      <c r="L73" s="36" t="s">
        <v>985</v>
      </c>
      <c r="M73" s="36" t="s">
        <v>182</v>
      </c>
      <c r="N73" s="35" t="s">
        <v>168</v>
      </c>
      <c r="O73" s="36" t="s">
        <v>986</v>
      </c>
      <c r="P73" s="35" t="s">
        <v>78</v>
      </c>
      <c r="Q73" s="36" t="s">
        <v>987</v>
      </c>
      <c r="R73" s="36" t="s">
        <v>988</v>
      </c>
      <c r="S73" s="36" t="s">
        <v>46</v>
      </c>
      <c r="T73" s="36" t="s">
        <v>186</v>
      </c>
      <c r="U73" s="35" t="s">
        <v>53</v>
      </c>
      <c r="V73" s="35" t="s">
        <v>160</v>
      </c>
      <c r="W73" s="30">
        <v>45926</v>
      </c>
      <c r="X73" s="30">
        <v>45926</v>
      </c>
      <c r="Y73" s="65" t="str">
        <f ca="1" t="shared" si="14"/>
        <v>按时关闭</v>
      </c>
      <c r="Z73" s="35"/>
      <c r="AA73" s="66">
        <f t="shared" si="15"/>
        <v>2025</v>
      </c>
      <c r="AB73" s="67" t="str">
        <f t="shared" si="16"/>
        <v>9</v>
      </c>
      <c r="AC73" s="66" t="str">
        <f t="shared" si="17"/>
        <v>W39</v>
      </c>
    </row>
    <row r="74" ht="60" customHeight="1" spans="1:29">
      <c r="A74" s="30">
        <v>45924</v>
      </c>
      <c r="B74" s="31">
        <f t="shared" si="18"/>
        <v>2025</v>
      </c>
      <c r="C74" s="32" t="str">
        <f t="shared" si="19"/>
        <v>9</v>
      </c>
      <c r="D74" s="31" t="str">
        <f t="shared" si="20"/>
        <v>W39</v>
      </c>
      <c r="E74" s="33" t="s">
        <v>989</v>
      </c>
      <c r="F74" s="34" t="s">
        <v>990</v>
      </c>
      <c r="G74" s="34" t="s">
        <v>991</v>
      </c>
      <c r="H74" s="35" t="s">
        <v>69</v>
      </c>
      <c r="I74" s="35"/>
      <c r="J74" s="35" t="s">
        <v>416</v>
      </c>
      <c r="K74" s="35"/>
      <c r="L74" s="36" t="s">
        <v>992</v>
      </c>
      <c r="M74" s="36" t="s">
        <v>182</v>
      </c>
      <c r="N74" s="35" t="s">
        <v>58</v>
      </c>
      <c r="O74" s="36" t="s">
        <v>993</v>
      </c>
      <c r="P74" s="35" t="s">
        <v>86</v>
      </c>
      <c r="Q74" s="36"/>
      <c r="R74" s="35" t="s">
        <v>994</v>
      </c>
      <c r="S74" s="36" t="s">
        <v>46</v>
      </c>
      <c r="T74" s="36" t="s">
        <v>912</v>
      </c>
      <c r="U74" s="35" t="s">
        <v>69</v>
      </c>
      <c r="V74" s="35" t="s">
        <v>235</v>
      </c>
      <c r="W74" s="30">
        <v>45960</v>
      </c>
      <c r="X74" s="30"/>
      <c r="Y74" s="65" t="str">
        <f ca="1" t="shared" si="14"/>
        <v>延期未关闭</v>
      </c>
      <c r="Z74" s="35"/>
      <c r="AA74" s="66">
        <f t="shared" si="15"/>
        <v>2025</v>
      </c>
      <c r="AB74" s="67" t="str">
        <f t="shared" si="16"/>
        <v>10</v>
      </c>
      <c r="AC74" s="66" t="str">
        <f t="shared" si="17"/>
        <v>W44</v>
      </c>
    </row>
    <row r="75" ht="60" customHeight="1" spans="1:29">
      <c r="A75" s="30">
        <v>45923</v>
      </c>
      <c r="B75" s="31">
        <f t="shared" si="18"/>
        <v>2025</v>
      </c>
      <c r="C75" s="32" t="str">
        <f t="shared" si="19"/>
        <v>9</v>
      </c>
      <c r="D75" s="31" t="str">
        <f t="shared" si="20"/>
        <v>W39</v>
      </c>
      <c r="E75" s="33" t="s">
        <v>995</v>
      </c>
      <c r="F75" s="34" t="s">
        <v>996</v>
      </c>
      <c r="G75" s="34" t="s">
        <v>858</v>
      </c>
      <c r="H75" s="35" t="s">
        <v>53</v>
      </c>
      <c r="I75" s="35" t="s">
        <v>997</v>
      </c>
      <c r="J75" s="35"/>
      <c r="K75" s="35" t="s">
        <v>94</v>
      </c>
      <c r="L75" s="36" t="s">
        <v>998</v>
      </c>
      <c r="M75" s="36" t="s">
        <v>182</v>
      </c>
      <c r="N75" s="35" t="s">
        <v>41</v>
      </c>
      <c r="O75" s="36" t="s">
        <v>999</v>
      </c>
      <c r="P75" s="35" t="s">
        <v>60</v>
      </c>
      <c r="Q75" s="36" t="s">
        <v>953</v>
      </c>
      <c r="R75" s="35" t="s">
        <v>1000</v>
      </c>
      <c r="S75" s="36" t="s">
        <v>46</v>
      </c>
      <c r="T75" s="36"/>
      <c r="U75" s="35" t="s">
        <v>53</v>
      </c>
      <c r="V75" s="35" t="s">
        <v>64</v>
      </c>
      <c r="W75" s="30">
        <v>45945</v>
      </c>
      <c r="X75" s="30">
        <v>45945</v>
      </c>
      <c r="Y75" s="65" t="str">
        <f ca="1" t="shared" si="14"/>
        <v>按时关闭</v>
      </c>
      <c r="Z75" s="35"/>
      <c r="AA75" s="66">
        <f t="shared" si="15"/>
        <v>2025</v>
      </c>
      <c r="AB75" s="67" t="str">
        <f t="shared" si="16"/>
        <v>10</v>
      </c>
      <c r="AC75" s="66" t="str">
        <f t="shared" si="17"/>
        <v>W42</v>
      </c>
    </row>
    <row r="76" ht="60" customHeight="1" spans="1:29">
      <c r="A76" s="30">
        <v>45925</v>
      </c>
      <c r="B76" s="31">
        <f t="shared" si="18"/>
        <v>2025</v>
      </c>
      <c r="C76" s="32" t="str">
        <f t="shared" si="19"/>
        <v>9</v>
      </c>
      <c r="D76" s="31" t="str">
        <f t="shared" si="20"/>
        <v>W39</v>
      </c>
      <c r="E76" s="33" t="s">
        <v>1001</v>
      </c>
      <c r="F76" s="34" t="s">
        <v>1002</v>
      </c>
      <c r="G76" s="34" t="s">
        <v>858</v>
      </c>
      <c r="H76" s="35" t="s">
        <v>53</v>
      </c>
      <c r="I76" s="35" t="s">
        <v>997</v>
      </c>
      <c r="J76" s="35"/>
      <c r="K76" s="35" t="s">
        <v>94</v>
      </c>
      <c r="L76" s="36" t="s">
        <v>1003</v>
      </c>
      <c r="M76" s="36" t="s">
        <v>182</v>
      </c>
      <c r="N76" s="35" t="s">
        <v>41</v>
      </c>
      <c r="O76" s="36" t="s">
        <v>1004</v>
      </c>
      <c r="P76" s="35" t="s">
        <v>73</v>
      </c>
      <c r="Q76" s="36" t="s">
        <v>1005</v>
      </c>
      <c r="R76" s="36" t="s">
        <v>1006</v>
      </c>
      <c r="S76" s="36" t="s">
        <v>46</v>
      </c>
      <c r="T76" s="36" t="s">
        <v>63</v>
      </c>
      <c r="U76" s="35" t="s">
        <v>53</v>
      </c>
      <c r="V76" s="35" t="s">
        <v>160</v>
      </c>
      <c r="W76" s="30">
        <v>45926</v>
      </c>
      <c r="X76" s="30">
        <v>45926</v>
      </c>
      <c r="Y76" s="65" t="str">
        <f ca="1" t="shared" si="14"/>
        <v>按时关闭</v>
      </c>
      <c r="Z76" s="35"/>
      <c r="AA76" s="66">
        <f t="shared" si="15"/>
        <v>2025</v>
      </c>
      <c r="AB76" s="67" t="str">
        <f t="shared" si="16"/>
        <v>9</v>
      </c>
      <c r="AC76" s="66" t="str">
        <f t="shared" si="17"/>
        <v>W39</v>
      </c>
    </row>
    <row r="77" ht="60" customHeight="1" spans="1:29">
      <c r="A77" s="30">
        <v>45943</v>
      </c>
      <c r="B77" s="31">
        <f t="shared" si="18"/>
        <v>2025</v>
      </c>
      <c r="C77" s="32" t="str">
        <f t="shared" si="19"/>
        <v>10</v>
      </c>
      <c r="D77" s="31" t="str">
        <f t="shared" si="20"/>
        <v>W42</v>
      </c>
      <c r="E77" s="33" t="s">
        <v>1007</v>
      </c>
      <c r="F77" s="34" t="s">
        <v>1008</v>
      </c>
      <c r="G77" s="34" t="s">
        <v>858</v>
      </c>
      <c r="H77" s="35" t="s">
        <v>53</v>
      </c>
      <c r="I77" s="35" t="s">
        <v>997</v>
      </c>
      <c r="J77" s="35"/>
      <c r="K77" s="35" t="s">
        <v>94</v>
      </c>
      <c r="L77" s="36" t="s">
        <v>1009</v>
      </c>
      <c r="M77" s="36" t="s">
        <v>182</v>
      </c>
      <c r="N77" s="35" t="s">
        <v>71</v>
      </c>
      <c r="O77" s="36" t="s">
        <v>1010</v>
      </c>
      <c r="P77" s="35" t="s">
        <v>73</v>
      </c>
      <c r="Q77" s="36" t="s">
        <v>756</v>
      </c>
      <c r="R77" s="35" t="s">
        <v>1011</v>
      </c>
      <c r="S77" s="36" t="s">
        <v>46</v>
      </c>
      <c r="T77" s="36" t="s">
        <v>47</v>
      </c>
      <c r="U77" s="35" t="s">
        <v>53</v>
      </c>
      <c r="V77" s="35" t="s">
        <v>160</v>
      </c>
      <c r="W77" s="30">
        <v>45953</v>
      </c>
      <c r="X77" s="30">
        <v>45953</v>
      </c>
      <c r="Y77" s="65" t="str">
        <f ca="1" t="shared" si="14"/>
        <v>按时关闭</v>
      </c>
      <c r="Z77" s="35"/>
      <c r="AA77" s="66">
        <f t="shared" si="15"/>
        <v>2025</v>
      </c>
      <c r="AB77" s="67" t="str">
        <f t="shared" si="16"/>
        <v>10</v>
      </c>
      <c r="AC77" s="66" t="str">
        <f t="shared" si="17"/>
        <v>W43</v>
      </c>
    </row>
    <row r="78" ht="60" customHeight="1" spans="1:29">
      <c r="A78" s="30">
        <v>45950</v>
      </c>
      <c r="B78" s="31">
        <f t="shared" si="18"/>
        <v>2025</v>
      </c>
      <c r="C78" s="32" t="str">
        <f t="shared" si="19"/>
        <v>10</v>
      </c>
      <c r="D78" s="31" t="str">
        <f t="shared" si="20"/>
        <v>W43</v>
      </c>
      <c r="E78" s="33" t="s">
        <v>1012</v>
      </c>
      <c r="F78" s="34" t="s">
        <v>980</v>
      </c>
      <c r="G78" s="34" t="s">
        <v>885</v>
      </c>
      <c r="H78" s="35" t="s">
        <v>53</v>
      </c>
      <c r="I78" s="35"/>
      <c r="J78" s="35"/>
      <c r="K78" s="35" t="s">
        <v>165</v>
      </c>
      <c r="L78" s="36" t="s">
        <v>1013</v>
      </c>
      <c r="M78" s="36" t="s">
        <v>182</v>
      </c>
      <c r="N78" s="35" t="s">
        <v>41</v>
      </c>
      <c r="O78" s="36" t="s">
        <v>1014</v>
      </c>
      <c r="P78" s="35" t="s">
        <v>73</v>
      </c>
      <c r="Q78" s="36" t="s">
        <v>1015</v>
      </c>
      <c r="R78" s="36" t="s">
        <v>1016</v>
      </c>
      <c r="S78" s="36" t="s">
        <v>46</v>
      </c>
      <c r="T78" s="36" t="s">
        <v>47</v>
      </c>
      <c r="U78" s="35" t="s">
        <v>53</v>
      </c>
      <c r="V78" s="35" t="s">
        <v>160</v>
      </c>
      <c r="W78" s="30">
        <v>45954</v>
      </c>
      <c r="X78" s="30">
        <v>45954</v>
      </c>
      <c r="Y78" s="65" t="str">
        <f ca="1" t="shared" si="14"/>
        <v>按时关闭</v>
      </c>
      <c r="Z78" s="35"/>
      <c r="AA78" s="66">
        <f t="shared" si="15"/>
        <v>2025</v>
      </c>
      <c r="AB78" s="67" t="str">
        <f t="shared" si="16"/>
        <v>10</v>
      </c>
      <c r="AC78" s="66" t="str">
        <f t="shared" si="17"/>
        <v>W43</v>
      </c>
    </row>
    <row r="79" ht="60" customHeight="1" spans="1:29">
      <c r="A79" s="30">
        <v>45960</v>
      </c>
      <c r="B79" s="31">
        <f t="shared" si="18"/>
        <v>2025</v>
      </c>
      <c r="C79" s="32" t="str">
        <f t="shared" si="19"/>
        <v>10</v>
      </c>
      <c r="D79" s="31" t="str">
        <f t="shared" si="20"/>
        <v>W44</v>
      </c>
      <c r="E79" s="33" t="s">
        <v>1017</v>
      </c>
      <c r="F79" s="34" t="s">
        <v>1018</v>
      </c>
      <c r="G79" s="34" t="s">
        <v>1019</v>
      </c>
      <c r="H79" s="35" t="s">
        <v>69</v>
      </c>
      <c r="I79" s="35" t="s">
        <v>1020</v>
      </c>
      <c r="J79" s="35"/>
      <c r="K79" s="35"/>
      <c r="L79" s="36" t="s">
        <v>1021</v>
      </c>
      <c r="M79" s="36" t="s">
        <v>182</v>
      </c>
      <c r="N79" s="35" t="s">
        <v>71</v>
      </c>
      <c r="O79" s="36" t="s">
        <v>1022</v>
      </c>
      <c r="P79" s="35" t="s">
        <v>78</v>
      </c>
      <c r="Q79" s="36" t="s">
        <v>756</v>
      </c>
      <c r="R79" s="35" t="s">
        <v>1023</v>
      </c>
      <c r="S79" s="36" t="s">
        <v>46</v>
      </c>
      <c r="T79" s="36" t="s">
        <v>186</v>
      </c>
      <c r="U79" s="35" t="s">
        <v>69</v>
      </c>
      <c r="V79" s="35" t="s">
        <v>292</v>
      </c>
      <c r="W79" s="30">
        <v>45961</v>
      </c>
      <c r="X79" s="30">
        <v>45961</v>
      </c>
      <c r="Y79" s="65" t="str">
        <f ca="1" t="shared" si="14"/>
        <v>按时关闭</v>
      </c>
      <c r="Z79" s="35"/>
      <c r="AA79" s="66">
        <f t="shared" si="15"/>
        <v>2025</v>
      </c>
      <c r="AB79" s="67" t="str">
        <f t="shared" si="16"/>
        <v>10</v>
      </c>
      <c r="AC79" s="66" t="str">
        <f t="shared" si="17"/>
        <v>W44</v>
      </c>
    </row>
    <row r="80" ht="60" customHeight="1" spans="1:29">
      <c r="A80" s="30">
        <v>45965</v>
      </c>
      <c r="B80" s="31">
        <f t="shared" si="18"/>
        <v>2025</v>
      </c>
      <c r="C80" s="32" t="str">
        <f t="shared" si="19"/>
        <v>11</v>
      </c>
      <c r="D80" s="31" t="str">
        <f t="shared" si="20"/>
        <v>W45</v>
      </c>
      <c r="E80" s="33" t="s">
        <v>1024</v>
      </c>
      <c r="F80" s="34" t="s">
        <v>1025</v>
      </c>
      <c r="G80" s="34" t="s">
        <v>885</v>
      </c>
      <c r="H80" s="35" t="s">
        <v>53</v>
      </c>
      <c r="I80" s="35"/>
      <c r="J80" s="35" t="s">
        <v>958</v>
      </c>
      <c r="K80" s="35" t="s">
        <v>165</v>
      </c>
      <c r="L80" s="36" t="s">
        <v>1026</v>
      </c>
      <c r="M80" s="36" t="s">
        <v>182</v>
      </c>
      <c r="N80" s="35" t="s">
        <v>168</v>
      </c>
      <c r="O80" s="36" t="s">
        <v>1027</v>
      </c>
      <c r="P80" s="35" t="s">
        <v>78</v>
      </c>
      <c r="Q80" s="36" t="s">
        <v>1028</v>
      </c>
      <c r="R80" s="36" t="s">
        <v>1029</v>
      </c>
      <c r="S80" s="36" t="s">
        <v>46</v>
      </c>
      <c r="T80" s="36" t="s">
        <v>186</v>
      </c>
      <c r="U80" s="35" t="s">
        <v>69</v>
      </c>
      <c r="V80" s="35" t="s">
        <v>292</v>
      </c>
      <c r="W80" s="30">
        <v>45969</v>
      </c>
      <c r="X80" s="30">
        <v>45969</v>
      </c>
      <c r="Y80" s="65" t="str">
        <f ca="1" t="shared" si="14"/>
        <v>按时关闭</v>
      </c>
      <c r="Z80" s="35"/>
      <c r="AA80" s="66">
        <f t="shared" si="15"/>
        <v>2025</v>
      </c>
      <c r="AB80" s="67" t="str">
        <f t="shared" si="16"/>
        <v>11</v>
      </c>
      <c r="AC80" s="66" t="str">
        <f t="shared" si="17"/>
        <v>W45</v>
      </c>
    </row>
    <row r="81" ht="60" customHeight="1" spans="1:29">
      <c r="A81" s="30">
        <v>45981</v>
      </c>
      <c r="B81" s="31">
        <f t="shared" si="18"/>
        <v>2025</v>
      </c>
      <c r="C81" s="32" t="str">
        <f t="shared" si="19"/>
        <v>11</v>
      </c>
      <c r="D81" s="31" t="str">
        <f t="shared" si="20"/>
        <v>W47</v>
      </c>
      <c r="E81" s="33" t="s">
        <v>969</v>
      </c>
      <c r="F81" s="34" t="s">
        <v>1030</v>
      </c>
      <c r="G81" s="34" t="s">
        <v>152</v>
      </c>
      <c r="H81" s="35" t="s">
        <v>53</v>
      </c>
      <c r="I81" s="35" t="s">
        <v>153</v>
      </c>
      <c r="J81" s="35"/>
      <c r="K81" s="35" t="s">
        <v>94</v>
      </c>
      <c r="L81" s="36" t="s">
        <v>1031</v>
      </c>
      <c r="M81" s="36" t="s">
        <v>182</v>
      </c>
      <c r="N81" s="35" t="s">
        <v>71</v>
      </c>
      <c r="O81" s="36" t="s">
        <v>1032</v>
      </c>
      <c r="P81" s="35" t="s">
        <v>78</v>
      </c>
      <c r="Q81" s="36" t="s">
        <v>1033</v>
      </c>
      <c r="R81" s="36" t="s">
        <v>1034</v>
      </c>
      <c r="S81" s="36" t="s">
        <v>46</v>
      </c>
      <c r="T81" s="36" t="s">
        <v>47</v>
      </c>
      <c r="U81" s="35" t="s">
        <v>53</v>
      </c>
      <c r="V81" s="35" t="s">
        <v>160</v>
      </c>
      <c r="W81" s="30">
        <v>45981</v>
      </c>
      <c r="X81" s="30">
        <v>45981</v>
      </c>
      <c r="Y81" s="65" t="str">
        <f ca="1" t="shared" si="14"/>
        <v>按时关闭</v>
      </c>
      <c r="Z81" s="35"/>
      <c r="AA81" s="66">
        <f t="shared" si="15"/>
        <v>2025</v>
      </c>
      <c r="AB81" s="67" t="str">
        <f t="shared" si="16"/>
        <v>11</v>
      </c>
      <c r="AC81" s="66" t="str">
        <f t="shared" si="17"/>
        <v>W47</v>
      </c>
    </row>
    <row r="82" ht="60" customHeight="1" spans="1:29">
      <c r="A82" s="30">
        <v>45982</v>
      </c>
      <c r="B82" s="31">
        <f t="shared" si="18"/>
        <v>2025</v>
      </c>
      <c r="C82" s="32" t="str">
        <f t="shared" si="19"/>
        <v>11</v>
      </c>
      <c r="D82" s="31" t="str">
        <f t="shared" si="20"/>
        <v>W47</v>
      </c>
      <c r="E82" s="33" t="s">
        <v>1035</v>
      </c>
      <c r="F82" s="34" t="s">
        <v>996</v>
      </c>
      <c r="G82" s="34" t="s">
        <v>858</v>
      </c>
      <c r="H82" s="35" t="s">
        <v>53</v>
      </c>
      <c r="I82" s="35" t="s">
        <v>997</v>
      </c>
      <c r="J82" s="35"/>
      <c r="K82" s="35" t="s">
        <v>94</v>
      </c>
      <c r="L82" s="36" t="s">
        <v>1036</v>
      </c>
      <c r="M82" s="36" t="s">
        <v>182</v>
      </c>
      <c r="N82" s="35" t="s">
        <v>168</v>
      </c>
      <c r="O82" s="36" t="s">
        <v>1037</v>
      </c>
      <c r="P82" s="35" t="s">
        <v>60</v>
      </c>
      <c r="Q82" s="36" t="s">
        <v>953</v>
      </c>
      <c r="R82" s="35" t="s">
        <v>1038</v>
      </c>
      <c r="S82" s="36" t="s">
        <v>46</v>
      </c>
      <c r="T82" s="36" t="s">
        <v>148</v>
      </c>
      <c r="U82" s="35" t="s">
        <v>250</v>
      </c>
      <c r="V82" s="35" t="s">
        <v>170</v>
      </c>
      <c r="W82" s="30">
        <v>45992</v>
      </c>
      <c r="X82" s="30">
        <v>45992</v>
      </c>
      <c r="Y82" s="65" t="str">
        <f ca="1" t="shared" si="14"/>
        <v>按时关闭</v>
      </c>
      <c r="Z82" s="35"/>
      <c r="AA82" s="66">
        <f t="shared" si="15"/>
        <v>2025</v>
      </c>
      <c r="AB82" s="67" t="str">
        <f t="shared" si="16"/>
        <v>12</v>
      </c>
      <c r="AC82" s="66" t="str">
        <f t="shared" si="17"/>
        <v>W49</v>
      </c>
    </row>
    <row r="83" ht="83" customHeight="1" spans="1:29">
      <c r="A83" s="30">
        <v>45994</v>
      </c>
      <c r="B83" s="31">
        <f t="shared" si="18"/>
        <v>2025</v>
      </c>
      <c r="C83" s="32" t="str">
        <f t="shared" si="19"/>
        <v>12</v>
      </c>
      <c r="D83" s="31" t="str">
        <f t="shared" si="20"/>
        <v>W49</v>
      </c>
      <c r="E83" s="33" t="s">
        <v>1039</v>
      </c>
      <c r="F83" s="34" t="s">
        <v>1040</v>
      </c>
      <c r="G83" s="34" t="s">
        <v>547</v>
      </c>
      <c r="H83" s="35" t="s">
        <v>69</v>
      </c>
      <c r="I83" s="35"/>
      <c r="J83" s="35"/>
      <c r="K83" s="35" t="s">
        <v>165</v>
      </c>
      <c r="L83" s="36" t="s">
        <v>1041</v>
      </c>
      <c r="M83" s="36" t="s">
        <v>182</v>
      </c>
      <c r="N83" s="35" t="s">
        <v>58</v>
      </c>
      <c r="O83" s="36" t="s">
        <v>1042</v>
      </c>
      <c r="P83" s="35" t="s">
        <v>60</v>
      </c>
      <c r="Q83" s="36" t="s">
        <v>763</v>
      </c>
      <c r="R83" s="36" t="s">
        <v>1043</v>
      </c>
      <c r="S83" s="36" t="s">
        <v>46</v>
      </c>
      <c r="T83" s="36" t="s">
        <v>148</v>
      </c>
      <c r="U83" s="35" t="s">
        <v>250</v>
      </c>
      <c r="V83" s="35" t="s">
        <v>170</v>
      </c>
      <c r="W83" s="30">
        <v>45997</v>
      </c>
      <c r="X83" s="30">
        <v>45997</v>
      </c>
      <c r="Y83" s="65" t="str">
        <f ca="1" t="shared" si="14"/>
        <v>按时关闭</v>
      </c>
      <c r="Z83" s="35"/>
      <c r="AA83" s="66">
        <f t="shared" si="15"/>
        <v>2025</v>
      </c>
      <c r="AB83" s="67" t="str">
        <f t="shared" si="16"/>
        <v>12</v>
      </c>
      <c r="AC83" s="66" t="str">
        <f t="shared" si="17"/>
        <v>W49</v>
      </c>
    </row>
    <row r="84" ht="106" customHeight="1" spans="1:29">
      <c r="A84" s="30">
        <v>45994</v>
      </c>
      <c r="B84" s="31">
        <f t="shared" si="18"/>
        <v>2025</v>
      </c>
      <c r="C84" s="32" t="str">
        <f t="shared" si="19"/>
        <v>12</v>
      </c>
      <c r="D84" s="31" t="str">
        <f t="shared" si="20"/>
        <v>W49</v>
      </c>
      <c r="E84" s="33" t="s">
        <v>1044</v>
      </c>
      <c r="F84" s="34" t="s">
        <v>1045</v>
      </c>
      <c r="G84" s="34" t="s">
        <v>885</v>
      </c>
      <c r="H84" s="35" t="s">
        <v>69</v>
      </c>
      <c r="I84" s="35" t="s">
        <v>1046</v>
      </c>
      <c r="J84" s="35"/>
      <c r="K84" s="35" t="s">
        <v>1047</v>
      </c>
      <c r="L84" s="36" t="s">
        <v>1048</v>
      </c>
      <c r="M84" s="36" t="s">
        <v>182</v>
      </c>
      <c r="N84" s="35" t="s">
        <v>168</v>
      </c>
      <c r="O84" s="36" t="s">
        <v>1049</v>
      </c>
      <c r="P84" s="35" t="s">
        <v>78</v>
      </c>
      <c r="Q84" s="36" t="s">
        <v>1050</v>
      </c>
      <c r="R84" s="59" t="s">
        <v>1051</v>
      </c>
      <c r="S84" s="36" t="s">
        <v>46</v>
      </c>
      <c r="T84" s="36" t="s">
        <v>47</v>
      </c>
      <c r="U84" s="35" t="s">
        <v>69</v>
      </c>
      <c r="V84" s="35" t="s">
        <v>292</v>
      </c>
      <c r="W84" s="30">
        <v>45997</v>
      </c>
      <c r="X84" s="30">
        <v>45997</v>
      </c>
      <c r="Y84" s="65" t="str">
        <f ca="1" t="shared" si="14"/>
        <v>按时关闭</v>
      </c>
      <c r="Z84" s="35"/>
      <c r="AA84" s="66">
        <f t="shared" si="15"/>
        <v>2025</v>
      </c>
      <c r="AB84" s="67" t="str">
        <f t="shared" si="16"/>
        <v>12</v>
      </c>
      <c r="AC84" s="66" t="str">
        <f t="shared" si="17"/>
        <v>W49</v>
      </c>
    </row>
    <row r="85" ht="60" customHeight="1" spans="1:29">
      <c r="A85" s="30">
        <v>46030</v>
      </c>
      <c r="B85" s="31">
        <f t="shared" si="18"/>
        <v>2026</v>
      </c>
      <c r="C85" s="32" t="str">
        <f t="shared" si="19"/>
        <v>1</v>
      </c>
      <c r="D85" s="31" t="str">
        <f t="shared" si="20"/>
        <v>W2</v>
      </c>
      <c r="E85" s="33" t="s">
        <v>1052</v>
      </c>
      <c r="F85" s="34" t="s">
        <v>1053</v>
      </c>
      <c r="G85" s="34" t="s">
        <v>196</v>
      </c>
      <c r="H85" s="35" t="s">
        <v>69</v>
      </c>
      <c r="I85" s="35"/>
      <c r="J85" s="35"/>
      <c r="K85" s="35" t="s">
        <v>665</v>
      </c>
      <c r="L85" s="36" t="s">
        <v>1054</v>
      </c>
      <c r="M85" s="36" t="s">
        <v>182</v>
      </c>
      <c r="N85" s="35" t="s">
        <v>71</v>
      </c>
      <c r="O85" s="36" t="s">
        <v>1055</v>
      </c>
      <c r="P85" s="35" t="s">
        <v>67</v>
      </c>
      <c r="Q85" s="36" t="s">
        <v>1056</v>
      </c>
      <c r="R85" s="35" t="s">
        <v>1057</v>
      </c>
      <c r="S85" s="36" t="s">
        <v>46</v>
      </c>
      <c r="T85" s="36" t="s">
        <v>67</v>
      </c>
      <c r="U85" s="35" t="s">
        <v>69</v>
      </c>
      <c r="V85" s="35" t="s">
        <v>1058</v>
      </c>
      <c r="W85" s="30">
        <v>46037</v>
      </c>
      <c r="X85" s="30">
        <v>46037</v>
      </c>
      <c r="Y85" s="65" t="str">
        <f ca="1" t="shared" si="14"/>
        <v>按时关闭</v>
      </c>
      <c r="Z85" s="35"/>
      <c r="AA85" s="66">
        <f t="shared" si="15"/>
        <v>2026</v>
      </c>
      <c r="AB85" s="67" t="str">
        <f t="shared" si="16"/>
        <v>1</v>
      </c>
      <c r="AC85" s="66" t="str">
        <f t="shared" si="17"/>
        <v>W3</v>
      </c>
    </row>
    <row r="86" ht="60" customHeight="1" spans="1:29">
      <c r="A86" s="30">
        <v>46030</v>
      </c>
      <c r="B86" s="31">
        <f t="shared" si="18"/>
        <v>2026</v>
      </c>
      <c r="C86" s="32" t="str">
        <f t="shared" si="19"/>
        <v>1</v>
      </c>
      <c r="D86" s="31" t="str">
        <f t="shared" si="20"/>
        <v>W2</v>
      </c>
      <c r="E86" s="33" t="s">
        <v>1059</v>
      </c>
      <c r="F86" s="34" t="s">
        <v>1060</v>
      </c>
      <c r="G86" s="34" t="s">
        <v>196</v>
      </c>
      <c r="H86" s="35" t="s">
        <v>69</v>
      </c>
      <c r="I86" s="35"/>
      <c r="J86" s="35"/>
      <c r="K86" s="35" t="s">
        <v>665</v>
      </c>
      <c r="L86" s="36" t="s">
        <v>1061</v>
      </c>
      <c r="M86" s="36" t="s">
        <v>182</v>
      </c>
      <c r="N86" s="35" t="s">
        <v>144</v>
      </c>
      <c r="O86" s="36" t="s">
        <v>1062</v>
      </c>
      <c r="P86" s="35" t="s">
        <v>73</v>
      </c>
      <c r="Q86" s="36" t="s">
        <v>1063</v>
      </c>
      <c r="R86" s="35" t="s">
        <v>1064</v>
      </c>
      <c r="S86" s="36" t="s">
        <v>46</v>
      </c>
      <c r="T86" s="36" t="s">
        <v>47</v>
      </c>
      <c r="U86" s="35" t="s">
        <v>69</v>
      </c>
      <c r="V86" s="35" t="s">
        <v>292</v>
      </c>
      <c r="W86" s="30">
        <v>46037</v>
      </c>
      <c r="X86" s="30">
        <v>46037</v>
      </c>
      <c r="Y86" s="65" t="str">
        <f ca="1" t="shared" si="14"/>
        <v>按时关闭</v>
      </c>
      <c r="Z86" s="35"/>
      <c r="AA86" s="66">
        <f t="shared" si="15"/>
        <v>2026</v>
      </c>
      <c r="AB86" s="67" t="str">
        <f t="shared" si="16"/>
        <v>1</v>
      </c>
      <c r="AC86" s="66" t="str">
        <f t="shared" si="17"/>
        <v>W3</v>
      </c>
    </row>
    <row r="87" ht="111" customHeight="1" spans="1:29">
      <c r="A87" s="30">
        <v>46034</v>
      </c>
      <c r="B87" s="31">
        <f t="shared" si="18"/>
        <v>2026</v>
      </c>
      <c r="C87" s="32" t="str">
        <f t="shared" si="19"/>
        <v>1</v>
      </c>
      <c r="D87" s="31" t="str">
        <f t="shared" si="20"/>
        <v>W3</v>
      </c>
      <c r="E87" s="33" t="s">
        <v>1065</v>
      </c>
      <c r="F87" s="34" t="s">
        <v>1066</v>
      </c>
      <c r="G87" s="34" t="s">
        <v>414</v>
      </c>
      <c r="H87" s="35" t="s">
        <v>69</v>
      </c>
      <c r="I87" s="35"/>
      <c r="J87" s="35"/>
      <c r="K87" s="35" t="s">
        <v>165</v>
      </c>
      <c r="L87" s="36" t="s">
        <v>1067</v>
      </c>
      <c r="M87" s="36" t="s">
        <v>182</v>
      </c>
      <c r="N87" s="35" t="s">
        <v>41</v>
      </c>
      <c r="O87" s="36" t="s">
        <v>1068</v>
      </c>
      <c r="P87" s="35" t="s">
        <v>73</v>
      </c>
      <c r="Q87" s="36" t="s">
        <v>1069</v>
      </c>
      <c r="R87" s="36" t="s">
        <v>1070</v>
      </c>
      <c r="S87" s="36" t="s">
        <v>46</v>
      </c>
      <c r="T87" s="36" t="s">
        <v>47</v>
      </c>
      <c r="U87" s="35" t="s">
        <v>69</v>
      </c>
      <c r="V87" s="35" t="s">
        <v>292</v>
      </c>
      <c r="W87" s="30">
        <v>46035</v>
      </c>
      <c r="X87" s="30">
        <v>46035</v>
      </c>
      <c r="Y87" s="65" t="str">
        <f ca="1" t="shared" si="14"/>
        <v>按时关闭</v>
      </c>
      <c r="Z87" s="35"/>
      <c r="AA87" s="66">
        <f t="shared" si="15"/>
        <v>2026</v>
      </c>
      <c r="AB87" s="67" t="str">
        <f t="shared" si="16"/>
        <v>1</v>
      </c>
      <c r="AC87" s="66" t="str">
        <f t="shared" si="17"/>
        <v>W3</v>
      </c>
    </row>
    <row r="88" ht="60" customHeight="1" spans="1:29">
      <c r="A88" s="30">
        <v>46036</v>
      </c>
      <c r="B88" s="31">
        <f t="shared" si="18"/>
        <v>2026</v>
      </c>
      <c r="C88" s="32" t="str">
        <f t="shared" si="19"/>
        <v>1</v>
      </c>
      <c r="D88" s="31" t="str">
        <f t="shared" si="20"/>
        <v>W3</v>
      </c>
      <c r="E88" s="33" t="s">
        <v>1071</v>
      </c>
      <c r="F88" s="34" t="s">
        <v>1072</v>
      </c>
      <c r="G88" s="34" t="s">
        <v>903</v>
      </c>
      <c r="H88" s="35" t="s">
        <v>69</v>
      </c>
      <c r="I88" s="35"/>
      <c r="J88" s="35"/>
      <c r="K88" s="35" t="s">
        <v>165</v>
      </c>
      <c r="L88" s="36" t="s">
        <v>1073</v>
      </c>
      <c r="M88" s="36" t="s">
        <v>182</v>
      </c>
      <c r="N88" s="35" t="s">
        <v>58</v>
      </c>
      <c r="O88" s="36" t="s">
        <v>1074</v>
      </c>
      <c r="P88" s="35" t="s">
        <v>276</v>
      </c>
      <c r="Q88" s="36" t="s">
        <v>756</v>
      </c>
      <c r="R88" s="35" t="s">
        <v>1075</v>
      </c>
      <c r="S88" s="36" t="s">
        <v>46</v>
      </c>
      <c r="T88" s="36" t="s">
        <v>912</v>
      </c>
      <c r="U88" s="35" t="s">
        <v>69</v>
      </c>
      <c r="V88" s="35" t="s">
        <v>1076</v>
      </c>
      <c r="W88" s="30">
        <v>46038</v>
      </c>
      <c r="X88" s="30">
        <v>46038</v>
      </c>
      <c r="Y88" s="65" t="str">
        <f ca="1" t="shared" si="14"/>
        <v>按时关闭</v>
      </c>
      <c r="Z88" s="35"/>
      <c r="AA88" s="66">
        <f t="shared" si="15"/>
        <v>2026</v>
      </c>
      <c r="AB88" s="67" t="str">
        <f t="shared" si="16"/>
        <v>1</v>
      </c>
      <c r="AC88" s="66" t="str">
        <f t="shared" si="17"/>
        <v>W3</v>
      </c>
    </row>
    <row r="89" ht="60" customHeight="1" spans="1:29">
      <c r="A89" s="30">
        <v>46045</v>
      </c>
      <c r="B89" s="31">
        <f t="shared" si="18"/>
        <v>2026</v>
      </c>
      <c r="C89" s="32" t="str">
        <f t="shared" si="19"/>
        <v>1</v>
      </c>
      <c r="D89" s="31" t="str">
        <f t="shared" si="20"/>
        <v>W4</v>
      </c>
      <c r="E89" s="33" t="s">
        <v>1077</v>
      </c>
      <c r="F89" s="34" t="s">
        <v>1078</v>
      </c>
      <c r="G89" s="34" t="s">
        <v>1079</v>
      </c>
      <c r="H89" s="35" t="s">
        <v>69</v>
      </c>
      <c r="I89" s="35"/>
      <c r="J89" s="35"/>
      <c r="K89" s="35" t="s">
        <v>165</v>
      </c>
      <c r="L89" s="36" t="s">
        <v>1080</v>
      </c>
      <c r="M89" s="36" t="s">
        <v>182</v>
      </c>
      <c r="N89" s="35" t="s">
        <v>71</v>
      </c>
      <c r="O89" s="36" t="s">
        <v>1081</v>
      </c>
      <c r="P89" s="35" t="s">
        <v>86</v>
      </c>
      <c r="Q89" s="36" t="s">
        <v>1082</v>
      </c>
      <c r="R89" s="35" t="s">
        <v>1083</v>
      </c>
      <c r="S89" s="36" t="s">
        <v>46</v>
      </c>
      <c r="T89" s="36" t="s">
        <v>47</v>
      </c>
      <c r="U89" s="35" t="s">
        <v>128</v>
      </c>
      <c r="V89" s="35" t="s">
        <v>1084</v>
      </c>
      <c r="W89" s="30">
        <v>46056</v>
      </c>
      <c r="X89" s="30">
        <v>46056</v>
      </c>
      <c r="Y89" s="65" t="str">
        <f ca="1" t="shared" si="14"/>
        <v>按时关闭</v>
      </c>
      <c r="Z89" s="35"/>
      <c r="AA89" s="66">
        <f t="shared" si="15"/>
        <v>2026</v>
      </c>
      <c r="AB89" s="67" t="str">
        <f t="shared" si="16"/>
        <v>2</v>
      </c>
      <c r="AC89" s="66" t="str">
        <f t="shared" si="17"/>
        <v>W6</v>
      </c>
    </row>
    <row r="90" ht="60" customHeight="1" spans="1:29">
      <c r="A90" s="30">
        <v>46050</v>
      </c>
      <c r="B90" s="31">
        <f t="shared" si="18"/>
        <v>2026</v>
      </c>
      <c r="C90" s="32" t="str">
        <f t="shared" si="19"/>
        <v>1</v>
      </c>
      <c r="D90" s="31" t="str">
        <f t="shared" si="20"/>
        <v>W5</v>
      </c>
      <c r="E90" s="33" t="s">
        <v>1085</v>
      </c>
      <c r="F90" s="34" t="s">
        <v>1086</v>
      </c>
      <c r="G90" s="34" t="s">
        <v>964</v>
      </c>
      <c r="H90" s="35" t="s">
        <v>69</v>
      </c>
      <c r="I90" s="35" t="s">
        <v>1046</v>
      </c>
      <c r="J90" s="35" t="s">
        <v>416</v>
      </c>
      <c r="K90" s="35" t="s">
        <v>165</v>
      </c>
      <c r="L90" s="36" t="s">
        <v>1087</v>
      </c>
      <c r="M90" s="36" t="s">
        <v>182</v>
      </c>
      <c r="N90" s="35" t="s">
        <v>41</v>
      </c>
      <c r="O90" s="36"/>
      <c r="P90" s="35" t="s">
        <v>86</v>
      </c>
      <c r="Q90" s="36"/>
      <c r="R90" s="35"/>
      <c r="S90" s="36" t="s">
        <v>46</v>
      </c>
      <c r="T90" s="36"/>
      <c r="U90" s="35"/>
      <c r="V90" s="35"/>
      <c r="W90" s="30"/>
      <c r="X90" s="30"/>
      <c r="Y90" s="65" t="str">
        <f ca="1" t="shared" si="14"/>
        <v>未回复</v>
      </c>
      <c r="Z90" s="35"/>
      <c r="AA90" s="66" t="str">
        <f t="shared" si="15"/>
        <v/>
      </c>
      <c r="AB90" s="67" t="str">
        <f t="shared" si="16"/>
        <v/>
      </c>
      <c r="AC90" s="66" t="str">
        <f t="shared" si="17"/>
        <v/>
      </c>
    </row>
    <row r="91" ht="60" customHeight="1" spans="1:29">
      <c r="A91" s="30">
        <v>46052</v>
      </c>
      <c r="B91" s="31">
        <f t="shared" si="18"/>
        <v>2026</v>
      </c>
      <c r="C91" s="32" t="str">
        <f t="shared" si="19"/>
        <v>1</v>
      </c>
      <c r="D91" s="31" t="str">
        <f t="shared" si="20"/>
        <v>W5</v>
      </c>
      <c r="E91" s="33" t="s">
        <v>1088</v>
      </c>
      <c r="F91" s="34" t="s">
        <v>589</v>
      </c>
      <c r="G91" s="34" t="s">
        <v>152</v>
      </c>
      <c r="H91" s="35" t="s">
        <v>53</v>
      </c>
      <c r="I91" s="35"/>
      <c r="J91" s="35"/>
      <c r="K91" s="35" t="s">
        <v>94</v>
      </c>
      <c r="L91" s="36" t="s">
        <v>1089</v>
      </c>
      <c r="M91" s="36" t="s">
        <v>182</v>
      </c>
      <c r="N91" s="35" t="s">
        <v>67</v>
      </c>
      <c r="O91" s="36" t="s">
        <v>1090</v>
      </c>
      <c r="P91" s="35" t="s">
        <v>67</v>
      </c>
      <c r="Q91" s="36" t="s">
        <v>1091</v>
      </c>
      <c r="R91" s="35" t="s">
        <v>1092</v>
      </c>
      <c r="S91" s="36" t="s">
        <v>68</v>
      </c>
      <c r="T91" s="36" t="s">
        <v>117</v>
      </c>
      <c r="U91" s="35" t="s">
        <v>53</v>
      </c>
      <c r="V91" s="35" t="s">
        <v>160</v>
      </c>
      <c r="W91" s="30">
        <v>46053</v>
      </c>
      <c r="X91" s="30">
        <v>46053</v>
      </c>
      <c r="Y91" s="65" t="str">
        <f ca="1" t="shared" si="14"/>
        <v>按时关闭</v>
      </c>
      <c r="Z91" s="35"/>
      <c r="AA91" s="66">
        <f t="shared" si="15"/>
        <v>2026</v>
      </c>
      <c r="AB91" s="67" t="str">
        <f t="shared" si="16"/>
        <v>1</v>
      </c>
      <c r="AC91" s="66" t="str">
        <f t="shared" si="17"/>
        <v>W5</v>
      </c>
    </row>
    <row r="92" ht="60" customHeight="1" spans="1:29">
      <c r="A92" s="30">
        <v>46098</v>
      </c>
      <c r="B92" s="31">
        <f t="shared" si="18"/>
        <v>2026</v>
      </c>
      <c r="C92" s="32" t="str">
        <f t="shared" si="19"/>
        <v>3</v>
      </c>
      <c r="D92" s="31" t="str">
        <f t="shared" si="20"/>
        <v>W12</v>
      </c>
      <c r="E92" s="33" t="s">
        <v>1093</v>
      </c>
      <c r="F92" s="34" t="s">
        <v>1094</v>
      </c>
      <c r="G92" s="34" t="s">
        <v>654</v>
      </c>
      <c r="H92" s="35" t="s">
        <v>53</v>
      </c>
      <c r="I92" s="35"/>
      <c r="J92" s="35"/>
      <c r="K92" s="35" t="s">
        <v>443</v>
      </c>
      <c r="L92" s="36" t="s">
        <v>1095</v>
      </c>
      <c r="M92" s="36" t="s">
        <v>182</v>
      </c>
      <c r="N92" s="35" t="s">
        <v>58</v>
      </c>
      <c r="O92" s="36" t="s">
        <v>1096</v>
      </c>
      <c r="P92" s="35" t="s">
        <v>78</v>
      </c>
      <c r="Q92" s="36" t="s">
        <v>1097</v>
      </c>
      <c r="R92" s="35" t="s">
        <v>1098</v>
      </c>
      <c r="S92" s="36" t="s">
        <v>68</v>
      </c>
      <c r="T92" s="36" t="s">
        <v>117</v>
      </c>
      <c r="U92" s="35" t="s">
        <v>53</v>
      </c>
      <c r="V92" s="35" t="s">
        <v>160</v>
      </c>
      <c r="W92" s="30">
        <v>46099</v>
      </c>
      <c r="X92" s="30">
        <v>46099</v>
      </c>
      <c r="Y92" s="65" t="str">
        <f ca="1" t="shared" si="14"/>
        <v>按时关闭</v>
      </c>
      <c r="Z92" s="35"/>
      <c r="AA92" s="66">
        <f t="shared" si="15"/>
        <v>2026</v>
      </c>
      <c r="AB92" s="67" t="str">
        <f t="shared" si="16"/>
        <v>3</v>
      </c>
      <c r="AC92" s="66" t="str">
        <f t="shared" si="17"/>
        <v>W12</v>
      </c>
    </row>
    <row r="93" ht="60" customHeight="1" spans="1:29">
      <c r="A93" s="30">
        <v>46104</v>
      </c>
      <c r="B93" s="31">
        <f t="shared" si="18"/>
        <v>2026</v>
      </c>
      <c r="C93" s="32" t="str">
        <f t="shared" si="19"/>
        <v>3</v>
      </c>
      <c r="D93" s="31" t="str">
        <f t="shared" si="20"/>
        <v>W13</v>
      </c>
      <c r="E93" s="33" t="s">
        <v>1099</v>
      </c>
      <c r="F93" s="34" t="s">
        <v>1100</v>
      </c>
      <c r="G93" s="34" t="s">
        <v>1101</v>
      </c>
      <c r="H93" s="35" t="s">
        <v>53</v>
      </c>
      <c r="I93" s="35"/>
      <c r="J93" s="35"/>
      <c r="K93" s="35" t="s">
        <v>1102</v>
      </c>
      <c r="L93" s="36" t="s">
        <v>1103</v>
      </c>
      <c r="M93" s="36" t="s">
        <v>182</v>
      </c>
      <c r="N93" s="35" t="s">
        <v>71</v>
      </c>
      <c r="O93" s="36" t="s">
        <v>1104</v>
      </c>
      <c r="P93" s="35" t="s">
        <v>73</v>
      </c>
      <c r="Q93" s="36" t="s">
        <v>756</v>
      </c>
      <c r="R93" s="36" t="s">
        <v>1105</v>
      </c>
      <c r="S93" s="36" t="s">
        <v>46</v>
      </c>
      <c r="T93" s="36" t="s">
        <v>47</v>
      </c>
      <c r="U93" s="35" t="s">
        <v>53</v>
      </c>
      <c r="V93" s="35" t="s">
        <v>160</v>
      </c>
      <c r="W93" s="30">
        <v>46107</v>
      </c>
      <c r="X93" s="30">
        <v>46107</v>
      </c>
      <c r="Y93" s="65" t="str">
        <f ca="1" t="shared" si="14"/>
        <v>按时关闭</v>
      </c>
      <c r="Z93" s="35"/>
      <c r="AA93" s="66">
        <f t="shared" si="15"/>
        <v>2026</v>
      </c>
      <c r="AB93" s="67" t="str">
        <f t="shared" si="16"/>
        <v>3</v>
      </c>
      <c r="AC93" s="66" t="str">
        <f t="shared" si="17"/>
        <v>W13</v>
      </c>
    </row>
    <row r="94" ht="60" customHeight="1" spans="1:29">
      <c r="A94" s="30">
        <v>46120</v>
      </c>
      <c r="B94" s="31">
        <f t="shared" si="18"/>
        <v>2026</v>
      </c>
      <c r="C94" s="32" t="str">
        <f t="shared" si="19"/>
        <v>4</v>
      </c>
      <c r="D94" s="31" t="str">
        <f t="shared" si="20"/>
        <v>W15</v>
      </c>
      <c r="E94" s="33" t="s">
        <v>1106</v>
      </c>
      <c r="F94" s="34" t="s">
        <v>1107</v>
      </c>
      <c r="G94" s="34" t="s">
        <v>152</v>
      </c>
      <c r="H94" s="35" t="s">
        <v>53</v>
      </c>
      <c r="I94" s="35" t="s">
        <v>153</v>
      </c>
      <c r="J94" s="35"/>
      <c r="K94" s="35" t="s">
        <v>94</v>
      </c>
      <c r="L94" s="36" t="s">
        <v>1108</v>
      </c>
      <c r="M94" s="36" t="s">
        <v>182</v>
      </c>
      <c r="N94" s="35" t="s">
        <v>67</v>
      </c>
      <c r="O94" s="36" t="s">
        <v>1109</v>
      </c>
      <c r="P94" s="35" t="s">
        <v>43</v>
      </c>
      <c r="Q94" s="36" t="s">
        <v>1110</v>
      </c>
      <c r="R94" s="36" t="s">
        <v>1111</v>
      </c>
      <c r="S94" s="36" t="s">
        <v>68</v>
      </c>
      <c r="T94" s="36" t="s">
        <v>117</v>
      </c>
      <c r="U94" s="35" t="s">
        <v>53</v>
      </c>
      <c r="V94" s="35" t="s">
        <v>300</v>
      </c>
      <c r="W94" s="30">
        <v>46123</v>
      </c>
      <c r="X94" s="30">
        <v>46122</v>
      </c>
      <c r="Y94" s="65" t="str">
        <f ca="1" t="shared" si="14"/>
        <v>按时关闭</v>
      </c>
      <c r="Z94" s="35"/>
      <c r="AA94" s="66">
        <f t="shared" si="15"/>
        <v>2026</v>
      </c>
      <c r="AB94" s="67" t="str">
        <f t="shared" si="16"/>
        <v>4</v>
      </c>
      <c r="AC94" s="66" t="str">
        <f t="shared" si="17"/>
        <v>W15</v>
      </c>
    </row>
    <row r="95" ht="60" customHeight="1" spans="1:29">
      <c r="A95" s="30">
        <v>46125</v>
      </c>
      <c r="B95" s="31">
        <f t="shared" si="18"/>
        <v>2026</v>
      </c>
      <c r="C95" s="32" t="str">
        <f t="shared" si="19"/>
        <v>4</v>
      </c>
      <c r="D95" s="31" t="str">
        <f t="shared" si="20"/>
        <v>W16</v>
      </c>
      <c r="E95" s="33" t="s">
        <v>1112</v>
      </c>
      <c r="F95" s="34" t="s">
        <v>1113</v>
      </c>
      <c r="G95" s="34" t="s">
        <v>1114</v>
      </c>
      <c r="H95" s="35" t="s">
        <v>69</v>
      </c>
      <c r="I95" s="35"/>
      <c r="J95" s="35"/>
      <c r="K95" s="35"/>
      <c r="L95" s="36" t="s">
        <v>1115</v>
      </c>
      <c r="M95" s="36" t="s">
        <v>182</v>
      </c>
      <c r="N95" s="35" t="s">
        <v>67</v>
      </c>
      <c r="O95" s="36" t="s">
        <v>1116</v>
      </c>
      <c r="P95" s="35" t="s">
        <v>86</v>
      </c>
      <c r="Q95" s="36" t="s">
        <v>1117</v>
      </c>
      <c r="R95" s="36" t="s">
        <v>1118</v>
      </c>
      <c r="S95" s="36" t="s">
        <v>68</v>
      </c>
      <c r="T95" s="36" t="s">
        <v>117</v>
      </c>
      <c r="U95" s="35" t="s">
        <v>35</v>
      </c>
      <c r="V95" s="35" t="s">
        <v>431</v>
      </c>
      <c r="W95" s="30">
        <v>46137</v>
      </c>
      <c r="X95" s="30">
        <v>46137</v>
      </c>
      <c r="Y95" s="65"/>
      <c r="Z95" s="35"/>
      <c r="AA95" s="66"/>
      <c r="AB95" s="67"/>
      <c r="AC95" s="66"/>
    </row>
    <row r="96" ht="60" customHeight="1" spans="1:29">
      <c r="A96" s="30">
        <v>46126</v>
      </c>
      <c r="B96" s="31">
        <f t="shared" si="18"/>
        <v>2026</v>
      </c>
      <c r="C96" s="32" t="str">
        <f t="shared" si="19"/>
        <v>4</v>
      </c>
      <c r="D96" s="31" t="str">
        <f t="shared" si="20"/>
        <v>W16</v>
      </c>
      <c r="E96" s="33" t="s">
        <v>1119</v>
      </c>
      <c r="F96" s="34" t="s">
        <v>1120</v>
      </c>
      <c r="G96" s="34" t="s">
        <v>152</v>
      </c>
      <c r="H96" s="35" t="s">
        <v>53</v>
      </c>
      <c r="I96" s="35" t="s">
        <v>153</v>
      </c>
      <c r="J96" s="35"/>
      <c r="K96" s="35" t="s">
        <v>94</v>
      </c>
      <c r="L96" s="36" t="s">
        <v>1121</v>
      </c>
      <c r="M96" s="36" t="s">
        <v>182</v>
      </c>
      <c r="N96" s="35" t="s">
        <v>41</v>
      </c>
      <c r="O96" s="36" t="s">
        <v>1122</v>
      </c>
      <c r="P96" s="35" t="s">
        <v>78</v>
      </c>
      <c r="Q96" s="36" t="s">
        <v>1123</v>
      </c>
      <c r="R96" s="36" t="s">
        <v>1124</v>
      </c>
      <c r="S96" s="36" t="s">
        <v>46</v>
      </c>
      <c r="T96" s="36" t="s">
        <v>186</v>
      </c>
      <c r="U96" s="35" t="s">
        <v>53</v>
      </c>
      <c r="V96" s="35" t="s">
        <v>160</v>
      </c>
      <c r="W96" s="30">
        <v>46128</v>
      </c>
      <c r="X96" s="30">
        <v>46128</v>
      </c>
      <c r="Y96" s="65" t="str">
        <f ca="1" t="shared" ref="Y96:Y111" si="21">IF(A96="","",_xlfn.IFS(AND(W96=0,X96=0),"未回复",AND(X96&lt;&gt;0,W96=0),"报错",AND(W96&gt;=NOW(),W96&lt;&gt;0,X96=0),"正常进行中",AND(X96&lt;&gt;0,W96&gt;=X96),"按时关闭",AND(W96&lt;&gt;0,W96&lt;=X96),"延期关闭",AND(X96=0,W96&lt;NOW()),"延期未关闭"))</f>
        <v>按时关闭</v>
      </c>
      <c r="Z96" s="35"/>
      <c r="AA96" s="66">
        <f t="shared" ref="AA96:AA111" si="22">IF(W96="","",YEAR(W96))</f>
        <v>2026</v>
      </c>
      <c r="AB96" s="67" t="str">
        <f t="shared" ref="AB96:AB111" si="23">IF(W96="","",TEXT(W96,"m"))</f>
        <v>4</v>
      </c>
      <c r="AC96" s="66" t="str">
        <f t="shared" ref="AC96:AC111" si="24">IF(W96="","","W"&amp;WEEKNUM(W96,2))</f>
        <v>W16</v>
      </c>
    </row>
    <row r="97" ht="60" customHeight="1" spans="1:29">
      <c r="A97" s="30">
        <v>46129</v>
      </c>
      <c r="B97" s="31">
        <f t="shared" si="18"/>
        <v>2026</v>
      </c>
      <c r="C97" s="32" t="str">
        <f t="shared" si="19"/>
        <v>4</v>
      </c>
      <c r="D97" s="31" t="str">
        <f t="shared" si="20"/>
        <v>W16</v>
      </c>
      <c r="E97" s="33" t="s">
        <v>1125</v>
      </c>
      <c r="F97" s="34" t="s">
        <v>1126</v>
      </c>
      <c r="G97" s="34" t="s">
        <v>1127</v>
      </c>
      <c r="H97" s="35" t="s">
        <v>69</v>
      </c>
      <c r="I97" s="35"/>
      <c r="J97" s="35"/>
      <c r="K97" s="35" t="s">
        <v>443</v>
      </c>
      <c r="L97" s="36" t="s">
        <v>1128</v>
      </c>
      <c r="M97" s="36" t="s">
        <v>182</v>
      </c>
      <c r="N97" s="35" t="s">
        <v>58</v>
      </c>
      <c r="O97" s="36" t="s">
        <v>1129</v>
      </c>
      <c r="P97" s="35" t="s">
        <v>67</v>
      </c>
      <c r="Q97" s="36" t="s">
        <v>1130</v>
      </c>
      <c r="R97" s="36" t="s">
        <v>1131</v>
      </c>
      <c r="S97" s="36" t="s">
        <v>46</v>
      </c>
      <c r="T97" s="36" t="s">
        <v>47</v>
      </c>
      <c r="U97" s="35" t="s">
        <v>69</v>
      </c>
      <c r="V97" s="35" t="s">
        <v>292</v>
      </c>
      <c r="W97" s="30">
        <v>46135</v>
      </c>
      <c r="X97" s="30">
        <v>46135</v>
      </c>
      <c r="Y97" s="65" t="str">
        <f ca="1" t="shared" si="21"/>
        <v>按时关闭</v>
      </c>
      <c r="Z97" s="35"/>
      <c r="AA97" s="66">
        <f t="shared" si="22"/>
        <v>2026</v>
      </c>
      <c r="AB97" s="67" t="str">
        <f t="shared" si="23"/>
        <v>4</v>
      </c>
      <c r="AC97" s="66" t="str">
        <f t="shared" si="24"/>
        <v>W17</v>
      </c>
    </row>
    <row r="98" ht="60" customHeight="1" spans="1:29">
      <c r="A98" s="30">
        <v>46136</v>
      </c>
      <c r="B98" s="31">
        <f t="shared" si="18"/>
        <v>2026</v>
      </c>
      <c r="C98" s="32" t="str">
        <f t="shared" si="19"/>
        <v>4</v>
      </c>
      <c r="D98" s="31" t="str">
        <f t="shared" si="20"/>
        <v>W17</v>
      </c>
      <c r="E98" s="33" t="s">
        <v>1132</v>
      </c>
      <c r="F98" s="34" t="s">
        <v>1133</v>
      </c>
      <c r="G98" s="34" t="s">
        <v>152</v>
      </c>
      <c r="H98" s="35" t="s">
        <v>53</v>
      </c>
      <c r="I98" s="35" t="s">
        <v>153</v>
      </c>
      <c r="J98" s="35"/>
      <c r="K98" s="35" t="s">
        <v>94</v>
      </c>
      <c r="L98" s="36" t="s">
        <v>1134</v>
      </c>
      <c r="M98" s="36" t="s">
        <v>182</v>
      </c>
      <c r="N98" s="35" t="s">
        <v>41</v>
      </c>
      <c r="O98" s="36" t="s">
        <v>1135</v>
      </c>
      <c r="P98" s="35" t="s">
        <v>73</v>
      </c>
      <c r="Q98" s="36" t="s">
        <v>1136</v>
      </c>
      <c r="R98" s="35" t="s">
        <v>1137</v>
      </c>
      <c r="S98" s="36" t="s">
        <v>46</v>
      </c>
      <c r="T98" s="36" t="s">
        <v>47</v>
      </c>
      <c r="U98" s="35" t="s">
        <v>53</v>
      </c>
      <c r="V98" s="35" t="s">
        <v>160</v>
      </c>
      <c r="W98" s="30">
        <v>46142</v>
      </c>
      <c r="X98" s="30">
        <v>46142</v>
      </c>
      <c r="Y98" s="65" t="str">
        <f ca="1" t="shared" si="21"/>
        <v>按时关闭</v>
      </c>
      <c r="Z98" s="35"/>
      <c r="AA98" s="66">
        <f t="shared" si="22"/>
        <v>2026</v>
      </c>
      <c r="AB98" s="67" t="str">
        <f t="shared" si="23"/>
        <v>4</v>
      </c>
      <c r="AC98" s="66" t="str">
        <f t="shared" si="24"/>
        <v>W18</v>
      </c>
    </row>
    <row r="99" ht="60" customHeight="1" spans="1:29">
      <c r="A99" s="30">
        <v>46134</v>
      </c>
      <c r="B99" s="31">
        <f t="shared" si="18"/>
        <v>2026</v>
      </c>
      <c r="C99" s="32" t="str">
        <f t="shared" si="19"/>
        <v>4</v>
      </c>
      <c r="D99" s="31" t="str">
        <f t="shared" si="20"/>
        <v>W17</v>
      </c>
      <c r="E99" s="33" t="s">
        <v>1138</v>
      </c>
      <c r="F99" s="34" t="s">
        <v>789</v>
      </c>
      <c r="G99" s="34" t="s">
        <v>790</v>
      </c>
      <c r="H99" s="35" t="s">
        <v>69</v>
      </c>
      <c r="I99" s="35" t="s">
        <v>1139</v>
      </c>
      <c r="J99" s="35"/>
      <c r="K99" s="35" t="s">
        <v>165</v>
      </c>
      <c r="L99" s="36" t="s">
        <v>1140</v>
      </c>
      <c r="M99" s="36" t="s">
        <v>182</v>
      </c>
      <c r="N99" s="35" t="s">
        <v>58</v>
      </c>
      <c r="O99" s="36" t="s">
        <v>1141</v>
      </c>
      <c r="P99" s="35" t="s">
        <v>60</v>
      </c>
      <c r="Q99" s="36" t="s">
        <v>1142</v>
      </c>
      <c r="R99" s="35" t="s">
        <v>1143</v>
      </c>
      <c r="S99" s="36" t="s">
        <v>68</v>
      </c>
      <c r="T99" s="36" t="s">
        <v>148</v>
      </c>
      <c r="U99" s="35" t="s">
        <v>250</v>
      </c>
      <c r="V99" s="35" t="s">
        <v>170</v>
      </c>
      <c r="W99" s="30">
        <v>46142</v>
      </c>
      <c r="X99" s="30">
        <v>46142</v>
      </c>
      <c r="Y99" s="65" t="str">
        <f ca="1" t="shared" si="21"/>
        <v>按时关闭</v>
      </c>
      <c r="Z99" s="35"/>
      <c r="AA99" s="66">
        <f t="shared" si="22"/>
        <v>2026</v>
      </c>
      <c r="AB99" s="67" t="str">
        <f t="shared" si="23"/>
        <v>4</v>
      </c>
      <c r="AC99" s="66" t="str">
        <f t="shared" si="24"/>
        <v>W18</v>
      </c>
    </row>
    <row r="100" ht="60" customHeight="1" spans="1:29">
      <c r="A100" s="30">
        <v>46141</v>
      </c>
      <c r="B100" s="31">
        <f t="shared" si="18"/>
        <v>2026</v>
      </c>
      <c r="C100" s="32" t="str">
        <f t="shared" si="19"/>
        <v>4</v>
      </c>
      <c r="D100" s="31" t="str">
        <f t="shared" si="20"/>
        <v>W18</v>
      </c>
      <c r="E100" s="33" t="s">
        <v>1144</v>
      </c>
      <c r="F100" s="34" t="s">
        <v>1145</v>
      </c>
      <c r="G100" s="34" t="s">
        <v>511</v>
      </c>
      <c r="H100" s="35" t="s">
        <v>69</v>
      </c>
      <c r="I100" s="35" t="s">
        <v>164</v>
      </c>
      <c r="J100" s="35" t="s">
        <v>416</v>
      </c>
      <c r="K100" s="35" t="s">
        <v>165</v>
      </c>
      <c r="L100" s="36" t="s">
        <v>1146</v>
      </c>
      <c r="M100" s="36" t="s">
        <v>182</v>
      </c>
      <c r="N100" s="35" t="s">
        <v>58</v>
      </c>
      <c r="O100" s="36" t="s">
        <v>1147</v>
      </c>
      <c r="P100" s="35" t="s">
        <v>67</v>
      </c>
      <c r="Q100" s="36" t="s">
        <v>1148</v>
      </c>
      <c r="R100" s="36" t="s">
        <v>1149</v>
      </c>
      <c r="S100" s="36" t="s">
        <v>68</v>
      </c>
      <c r="T100" s="36" t="s">
        <v>117</v>
      </c>
      <c r="U100" s="35" t="s">
        <v>69</v>
      </c>
      <c r="V100" s="35" t="s">
        <v>118</v>
      </c>
      <c r="W100" s="30">
        <v>46142</v>
      </c>
      <c r="X100" s="30">
        <v>46142</v>
      </c>
      <c r="Y100" s="65" t="str">
        <f ca="1" t="shared" si="21"/>
        <v>按时关闭</v>
      </c>
      <c r="Z100" s="35"/>
      <c r="AA100" s="66">
        <f t="shared" si="22"/>
        <v>2026</v>
      </c>
      <c r="AB100" s="67" t="str">
        <f t="shared" si="23"/>
        <v>4</v>
      </c>
      <c r="AC100" s="66" t="str">
        <f t="shared" si="24"/>
        <v>W18</v>
      </c>
    </row>
    <row r="101" ht="122" customHeight="1" spans="1:29">
      <c r="A101" s="30">
        <v>46157</v>
      </c>
      <c r="B101" s="31">
        <f t="shared" si="18"/>
        <v>2026</v>
      </c>
      <c r="C101" s="32" t="str">
        <f t="shared" si="19"/>
        <v>5</v>
      </c>
      <c r="D101" s="31" t="str">
        <f t="shared" si="20"/>
        <v>W20</v>
      </c>
      <c r="E101" s="33" t="s">
        <v>1150</v>
      </c>
      <c r="F101" s="34" t="s">
        <v>1151</v>
      </c>
      <c r="G101" s="34" t="s">
        <v>1127</v>
      </c>
      <c r="H101" s="35" t="s">
        <v>69</v>
      </c>
      <c r="I101" s="35" t="s">
        <v>1152</v>
      </c>
      <c r="J101" s="35"/>
      <c r="K101" s="35" t="s">
        <v>443</v>
      </c>
      <c r="L101" s="36" t="s">
        <v>1153</v>
      </c>
      <c r="M101" s="36" t="s">
        <v>182</v>
      </c>
      <c r="N101" s="35" t="s">
        <v>41</v>
      </c>
      <c r="O101" s="36" t="s">
        <v>1154</v>
      </c>
      <c r="P101" s="35" t="s">
        <v>43</v>
      </c>
      <c r="Q101" s="36" t="s">
        <v>1155</v>
      </c>
      <c r="R101" s="35" t="s">
        <v>1156</v>
      </c>
      <c r="S101" s="36" t="s">
        <v>68</v>
      </c>
      <c r="T101" s="36" t="s">
        <v>117</v>
      </c>
      <c r="U101" s="35" t="s">
        <v>69</v>
      </c>
      <c r="V101" s="35" t="s">
        <v>491</v>
      </c>
      <c r="W101" s="30">
        <v>46165</v>
      </c>
      <c r="X101" s="30">
        <v>46165</v>
      </c>
      <c r="Y101" s="65" t="str">
        <f ca="1" t="shared" si="21"/>
        <v>按时关闭</v>
      </c>
      <c r="Z101" s="35"/>
      <c r="AA101" s="66">
        <f t="shared" si="22"/>
        <v>2026</v>
      </c>
      <c r="AB101" s="67" t="str">
        <f t="shared" si="23"/>
        <v>5</v>
      </c>
      <c r="AC101" s="66" t="str">
        <f t="shared" si="24"/>
        <v>W21</v>
      </c>
    </row>
    <row r="102" ht="60" customHeight="1" spans="1:29">
      <c r="A102" s="30">
        <v>46162</v>
      </c>
      <c r="B102" s="31">
        <f t="shared" si="18"/>
        <v>2026</v>
      </c>
      <c r="C102" s="32" t="str">
        <f t="shared" si="19"/>
        <v>5</v>
      </c>
      <c r="D102" s="31" t="str">
        <f t="shared" si="20"/>
        <v>W21</v>
      </c>
      <c r="E102" s="33" t="s">
        <v>1157</v>
      </c>
      <c r="F102" s="34" t="s">
        <v>1158</v>
      </c>
      <c r="G102" s="34" t="s">
        <v>1127</v>
      </c>
      <c r="H102" s="35" t="s">
        <v>69</v>
      </c>
      <c r="I102" s="35"/>
      <c r="J102" s="35"/>
      <c r="K102" s="35" t="s">
        <v>443</v>
      </c>
      <c r="L102" s="36" t="s">
        <v>1159</v>
      </c>
      <c r="M102" s="36" t="s">
        <v>182</v>
      </c>
      <c r="N102" s="35" t="s">
        <v>41</v>
      </c>
      <c r="O102" s="36" t="s">
        <v>1160</v>
      </c>
      <c r="P102" s="35" t="s">
        <v>73</v>
      </c>
      <c r="Q102" s="36" t="s">
        <v>756</v>
      </c>
      <c r="R102" s="35"/>
      <c r="S102" s="36" t="s">
        <v>46</v>
      </c>
      <c r="T102" s="36"/>
      <c r="U102" s="35" t="s">
        <v>69</v>
      </c>
      <c r="V102" s="35" t="s">
        <v>292</v>
      </c>
      <c r="W102" s="30">
        <v>46171</v>
      </c>
      <c r="X102" s="30"/>
      <c r="Y102" s="65" t="str">
        <f ca="1" t="shared" si="21"/>
        <v>延期未关闭</v>
      </c>
      <c r="Z102" s="35"/>
      <c r="AA102" s="66">
        <f t="shared" si="22"/>
        <v>2026</v>
      </c>
      <c r="AB102" s="67" t="str">
        <f t="shared" si="23"/>
        <v>5</v>
      </c>
      <c r="AC102" s="66" t="str">
        <f t="shared" si="24"/>
        <v>W22</v>
      </c>
    </row>
    <row r="103" ht="86" customHeight="1" spans="1:29">
      <c r="A103" s="30">
        <v>46164</v>
      </c>
      <c r="B103" s="31">
        <f t="shared" si="18"/>
        <v>2026</v>
      </c>
      <c r="C103" s="32" t="str">
        <f t="shared" si="19"/>
        <v>5</v>
      </c>
      <c r="D103" s="31" t="str">
        <f t="shared" si="20"/>
        <v>W21</v>
      </c>
      <c r="E103" s="33" t="s">
        <v>1161</v>
      </c>
      <c r="F103" s="34" t="s">
        <v>1162</v>
      </c>
      <c r="G103" s="34" t="s">
        <v>1163</v>
      </c>
      <c r="H103" s="35" t="s">
        <v>53</v>
      </c>
      <c r="I103" s="35" t="s">
        <v>1164</v>
      </c>
      <c r="J103" s="35"/>
      <c r="K103" s="35" t="s">
        <v>1165</v>
      </c>
      <c r="L103" s="36" t="s">
        <v>1166</v>
      </c>
      <c r="M103" s="36" t="s">
        <v>182</v>
      </c>
      <c r="N103" s="35" t="s">
        <v>41</v>
      </c>
      <c r="O103" s="36" t="s">
        <v>1167</v>
      </c>
      <c r="P103" s="35" t="s">
        <v>73</v>
      </c>
      <c r="Q103" s="36" t="s">
        <v>756</v>
      </c>
      <c r="R103" s="35"/>
      <c r="S103" s="36" t="s">
        <v>46</v>
      </c>
      <c r="T103" s="36"/>
      <c r="U103" s="35" t="s">
        <v>53</v>
      </c>
      <c r="V103" s="35" t="s">
        <v>160</v>
      </c>
      <c r="W103" s="30">
        <v>46171</v>
      </c>
      <c r="X103" s="30"/>
      <c r="Y103" s="65" t="str">
        <f ca="1" t="shared" si="21"/>
        <v>延期未关闭</v>
      </c>
      <c r="Z103" s="35"/>
      <c r="AA103" s="66">
        <f t="shared" si="22"/>
        <v>2026</v>
      </c>
      <c r="AB103" s="67" t="str">
        <f t="shared" si="23"/>
        <v>5</v>
      </c>
      <c r="AC103" s="66" t="str">
        <f t="shared" si="24"/>
        <v>W22</v>
      </c>
    </row>
    <row r="104" ht="207" customHeight="1" spans="1:29">
      <c r="A104" s="30">
        <v>46164</v>
      </c>
      <c r="B104" s="31">
        <f t="shared" si="18"/>
        <v>2026</v>
      </c>
      <c r="C104" s="32" t="str">
        <f t="shared" si="19"/>
        <v>5</v>
      </c>
      <c r="D104" s="31" t="str">
        <f t="shared" si="20"/>
        <v>W21</v>
      </c>
      <c r="E104" s="33" t="s">
        <v>1168</v>
      </c>
      <c r="F104" s="34" t="s">
        <v>1169</v>
      </c>
      <c r="G104" s="34" t="s">
        <v>1170</v>
      </c>
      <c r="H104" s="35" t="s">
        <v>53</v>
      </c>
      <c r="I104" s="35" t="s">
        <v>1171</v>
      </c>
      <c r="J104" s="35"/>
      <c r="K104" s="35" t="s">
        <v>1102</v>
      </c>
      <c r="L104" s="36" t="s">
        <v>1172</v>
      </c>
      <c r="M104" s="36" t="s">
        <v>182</v>
      </c>
      <c r="N104" s="35" t="s">
        <v>41</v>
      </c>
      <c r="O104" s="36" t="s">
        <v>1173</v>
      </c>
      <c r="P104" s="35" t="s">
        <v>73</v>
      </c>
      <c r="Q104" s="36" t="s">
        <v>1174</v>
      </c>
      <c r="R104" s="35" t="s">
        <v>1175</v>
      </c>
      <c r="S104" s="36" t="s">
        <v>68</v>
      </c>
      <c r="T104" s="36" t="s">
        <v>117</v>
      </c>
      <c r="U104" s="35" t="s">
        <v>53</v>
      </c>
      <c r="V104" s="35" t="s">
        <v>160</v>
      </c>
      <c r="W104" s="30">
        <v>46167</v>
      </c>
      <c r="X104" s="30">
        <v>46167</v>
      </c>
      <c r="Y104" s="65" t="str">
        <f ca="1" t="shared" si="21"/>
        <v>按时关闭</v>
      </c>
      <c r="Z104" s="35"/>
      <c r="AA104" s="66">
        <f t="shared" si="22"/>
        <v>2026</v>
      </c>
      <c r="AB104" s="67" t="str">
        <f t="shared" si="23"/>
        <v>5</v>
      </c>
      <c r="AC104" s="66" t="str">
        <f t="shared" si="24"/>
        <v>W22</v>
      </c>
    </row>
    <row r="105" ht="60" customHeight="1" spans="1:29">
      <c r="A105" s="30">
        <v>46168</v>
      </c>
      <c r="B105" s="31">
        <f t="shared" si="18"/>
        <v>2026</v>
      </c>
      <c r="C105" s="32" t="str">
        <f t="shared" si="19"/>
        <v>5</v>
      </c>
      <c r="D105" s="31" t="str">
        <f t="shared" si="20"/>
        <v>W22</v>
      </c>
      <c r="E105" s="33" t="s">
        <v>1176</v>
      </c>
      <c r="F105" s="34" t="s">
        <v>1177</v>
      </c>
      <c r="G105" s="34" t="s">
        <v>245</v>
      </c>
      <c r="H105" s="35" t="s">
        <v>69</v>
      </c>
      <c r="I105" s="35"/>
      <c r="J105" s="35"/>
      <c r="K105" s="35" t="s">
        <v>103</v>
      </c>
      <c r="L105" s="36" t="s">
        <v>1178</v>
      </c>
      <c r="M105" s="36" t="s">
        <v>182</v>
      </c>
      <c r="N105" s="35" t="s">
        <v>41</v>
      </c>
      <c r="O105" s="36" t="s">
        <v>1179</v>
      </c>
      <c r="P105" s="35"/>
      <c r="Q105" s="36" t="s">
        <v>1180</v>
      </c>
      <c r="R105" s="35"/>
      <c r="S105" s="36" t="s">
        <v>46</v>
      </c>
      <c r="T105" s="36"/>
      <c r="U105" s="35"/>
      <c r="V105" s="35"/>
      <c r="W105" s="30"/>
      <c r="X105" s="30"/>
      <c r="Y105" s="65" t="str">
        <f ca="1" t="shared" si="21"/>
        <v>未回复</v>
      </c>
      <c r="Z105" s="35"/>
      <c r="AA105" s="66" t="str">
        <f t="shared" si="22"/>
        <v/>
      </c>
      <c r="AB105" s="67" t="str">
        <f t="shared" si="23"/>
        <v/>
      </c>
      <c r="AC105" s="66" t="str">
        <f t="shared" si="24"/>
        <v/>
      </c>
    </row>
    <row r="106" ht="60" customHeight="1" spans="1:29">
      <c r="A106" s="30"/>
      <c r="B106" s="31" t="str">
        <f t="shared" si="18"/>
        <v/>
      </c>
      <c r="C106" s="32" t="str">
        <f t="shared" si="19"/>
        <v/>
      </c>
      <c r="D106" s="31" t="str">
        <f t="shared" si="20"/>
        <v/>
      </c>
      <c r="E106" s="33"/>
      <c r="F106" s="34"/>
      <c r="G106" s="34"/>
      <c r="H106" s="35"/>
      <c r="I106" s="35"/>
      <c r="J106" s="35"/>
      <c r="K106" s="35"/>
      <c r="L106" s="36"/>
      <c r="M106" s="36"/>
      <c r="N106" s="35"/>
      <c r="O106" s="36"/>
      <c r="P106" s="35"/>
      <c r="Q106" s="36"/>
      <c r="R106" s="35"/>
      <c r="S106" s="36"/>
      <c r="T106" s="36"/>
      <c r="U106" s="35"/>
      <c r="V106" s="35"/>
      <c r="W106" s="30"/>
      <c r="X106" s="30"/>
      <c r="Y106" s="65" t="str">
        <f ca="1" t="shared" si="21"/>
        <v/>
      </c>
      <c r="Z106" s="35"/>
      <c r="AA106" s="66" t="str">
        <f t="shared" si="22"/>
        <v/>
      </c>
      <c r="AB106" s="67" t="str">
        <f t="shared" si="23"/>
        <v/>
      </c>
      <c r="AC106" s="66" t="str">
        <f t="shared" si="24"/>
        <v/>
      </c>
    </row>
    <row r="107" ht="60" customHeight="1" spans="1:29">
      <c r="A107" s="30"/>
      <c r="B107" s="31" t="str">
        <f t="shared" si="18"/>
        <v/>
      </c>
      <c r="C107" s="32" t="str">
        <f t="shared" si="19"/>
        <v/>
      </c>
      <c r="D107" s="31" t="str">
        <f t="shared" si="20"/>
        <v/>
      </c>
      <c r="E107" s="33"/>
      <c r="F107" s="34"/>
      <c r="G107" s="34"/>
      <c r="H107" s="35"/>
      <c r="I107" s="35"/>
      <c r="J107" s="35"/>
      <c r="K107" s="35"/>
      <c r="L107" s="36"/>
      <c r="M107" s="36"/>
      <c r="N107" s="35"/>
      <c r="O107" s="36"/>
      <c r="P107" s="35"/>
      <c r="Q107" s="36"/>
      <c r="R107" s="35"/>
      <c r="S107" s="36"/>
      <c r="T107" s="36"/>
      <c r="U107" s="35"/>
      <c r="V107" s="35"/>
      <c r="W107" s="30"/>
      <c r="X107" s="30"/>
      <c r="Y107" s="65" t="str">
        <f ca="1" t="shared" si="21"/>
        <v/>
      </c>
      <c r="Z107" s="35"/>
      <c r="AA107" s="66" t="str">
        <f t="shared" si="22"/>
        <v/>
      </c>
      <c r="AB107" s="67" t="str">
        <f t="shared" si="23"/>
        <v/>
      </c>
      <c r="AC107" s="66" t="str">
        <f t="shared" si="24"/>
        <v/>
      </c>
    </row>
    <row r="108" ht="60" customHeight="1" spans="1:29">
      <c r="A108" s="30"/>
      <c r="B108" s="31" t="str">
        <f t="shared" si="18"/>
        <v/>
      </c>
      <c r="C108" s="32" t="str">
        <f t="shared" si="19"/>
        <v/>
      </c>
      <c r="D108" s="31" t="str">
        <f t="shared" si="20"/>
        <v/>
      </c>
      <c r="E108" s="33"/>
      <c r="F108" s="34"/>
      <c r="G108" s="34"/>
      <c r="H108" s="35"/>
      <c r="I108" s="35"/>
      <c r="J108" s="35"/>
      <c r="K108" s="35"/>
      <c r="L108" s="36"/>
      <c r="M108" s="36"/>
      <c r="N108" s="35"/>
      <c r="O108" s="36"/>
      <c r="P108" s="35"/>
      <c r="Q108" s="36"/>
      <c r="R108" s="35"/>
      <c r="S108" s="36"/>
      <c r="T108" s="36"/>
      <c r="U108" s="35"/>
      <c r="V108" s="35"/>
      <c r="W108" s="30"/>
      <c r="X108" s="30"/>
      <c r="Y108" s="65" t="str">
        <f ca="1" t="shared" si="21"/>
        <v/>
      </c>
      <c r="Z108" s="35"/>
      <c r="AA108" s="66" t="str">
        <f t="shared" si="22"/>
        <v/>
      </c>
      <c r="AB108" s="67" t="str">
        <f t="shared" si="23"/>
        <v/>
      </c>
      <c r="AC108" s="66" t="str">
        <f t="shared" si="24"/>
        <v/>
      </c>
    </row>
    <row r="109" ht="60" customHeight="1" spans="1:29">
      <c r="A109" s="30"/>
      <c r="B109" s="31" t="str">
        <f t="shared" si="18"/>
        <v/>
      </c>
      <c r="C109" s="32" t="str">
        <f t="shared" si="19"/>
        <v/>
      </c>
      <c r="D109" s="31" t="str">
        <f t="shared" si="20"/>
        <v/>
      </c>
      <c r="E109" s="33"/>
      <c r="F109" s="34"/>
      <c r="G109" s="34"/>
      <c r="H109" s="35"/>
      <c r="I109" s="35"/>
      <c r="J109" s="35"/>
      <c r="K109" s="35"/>
      <c r="L109" s="36"/>
      <c r="M109" s="36"/>
      <c r="N109" s="35"/>
      <c r="O109" s="36"/>
      <c r="P109" s="35"/>
      <c r="Q109" s="36"/>
      <c r="R109" s="35"/>
      <c r="S109" s="36"/>
      <c r="T109" s="36"/>
      <c r="U109" s="35"/>
      <c r="V109" s="35"/>
      <c r="W109" s="30"/>
      <c r="X109" s="30"/>
      <c r="Y109" s="65" t="str">
        <f ca="1" t="shared" si="21"/>
        <v/>
      </c>
      <c r="Z109" s="35"/>
      <c r="AA109" s="66" t="str">
        <f t="shared" si="22"/>
        <v/>
      </c>
      <c r="AB109" s="67" t="str">
        <f t="shared" si="23"/>
        <v/>
      </c>
      <c r="AC109" s="66" t="str">
        <f t="shared" si="24"/>
        <v/>
      </c>
    </row>
    <row r="110" ht="60" customHeight="1" spans="1:29">
      <c r="A110" s="30"/>
      <c r="B110" s="31" t="str">
        <f t="shared" si="18"/>
        <v/>
      </c>
      <c r="C110" s="32" t="str">
        <f t="shared" si="19"/>
        <v/>
      </c>
      <c r="D110" s="31" t="str">
        <f t="shared" si="20"/>
        <v/>
      </c>
      <c r="E110" s="33"/>
      <c r="F110" s="34"/>
      <c r="G110" s="34"/>
      <c r="H110" s="35"/>
      <c r="I110" s="35"/>
      <c r="J110" s="35"/>
      <c r="K110" s="35"/>
      <c r="L110" s="36"/>
      <c r="M110" s="36"/>
      <c r="N110" s="35"/>
      <c r="O110" s="36"/>
      <c r="P110" s="35"/>
      <c r="Q110" s="36"/>
      <c r="R110" s="35"/>
      <c r="S110" s="36"/>
      <c r="T110" s="36"/>
      <c r="U110" s="35"/>
      <c r="V110" s="35"/>
      <c r="W110" s="30"/>
      <c r="X110" s="30"/>
      <c r="Y110" s="65" t="str">
        <f ca="1" t="shared" si="21"/>
        <v/>
      </c>
      <c r="Z110" s="35"/>
      <c r="AA110" s="66" t="str">
        <f t="shared" si="22"/>
        <v/>
      </c>
      <c r="AB110" s="67" t="str">
        <f t="shared" si="23"/>
        <v/>
      </c>
      <c r="AC110" s="66" t="str">
        <f t="shared" si="24"/>
        <v/>
      </c>
    </row>
    <row r="111" ht="60" customHeight="1" spans="1:29">
      <c r="A111" s="30"/>
      <c r="B111" s="31" t="str">
        <f t="shared" si="18"/>
        <v/>
      </c>
      <c r="C111" s="32" t="str">
        <f t="shared" si="19"/>
        <v/>
      </c>
      <c r="D111" s="31" t="str">
        <f t="shared" si="20"/>
        <v/>
      </c>
      <c r="E111" s="33"/>
      <c r="F111" s="34"/>
      <c r="G111" s="34"/>
      <c r="H111" s="35"/>
      <c r="I111" s="35"/>
      <c r="J111" s="35"/>
      <c r="K111" s="35"/>
      <c r="L111" s="36"/>
      <c r="M111" s="36"/>
      <c r="N111" s="35"/>
      <c r="O111" s="36"/>
      <c r="P111" s="35"/>
      <c r="Q111" s="36"/>
      <c r="R111" s="35"/>
      <c r="S111" s="36"/>
      <c r="T111" s="36"/>
      <c r="U111" s="35"/>
      <c r="V111" s="35"/>
      <c r="W111" s="30"/>
      <c r="X111" s="30"/>
      <c r="Y111" s="65" t="str">
        <f ca="1" t="shared" si="21"/>
        <v/>
      </c>
      <c r="Z111" s="35"/>
      <c r="AA111" s="66" t="str">
        <f t="shared" si="22"/>
        <v/>
      </c>
      <c r="AB111" s="67" t="str">
        <f t="shared" si="23"/>
        <v/>
      </c>
      <c r="AC111" s="66" t="str">
        <f t="shared" si="24"/>
        <v/>
      </c>
    </row>
    <row r="112" ht="60" customHeight="1" spans="1:29">
      <c r="A112" s="30"/>
      <c r="B112" s="31" t="str">
        <f t="shared" ref="B112:B175" si="25">IF(A112="","",YEAR(A112))</f>
        <v/>
      </c>
      <c r="C112" s="32" t="str">
        <f t="shared" ref="C112:C175" si="26">IF(A112="","",TEXT(A112,"m"))</f>
        <v/>
      </c>
      <c r="D112" s="31" t="str">
        <f t="shared" ref="D112:D175" si="27">IF(A112="","","W"&amp;WEEKNUM(A112,2))</f>
        <v/>
      </c>
      <c r="E112" s="33"/>
      <c r="F112" s="34"/>
      <c r="G112" s="34"/>
      <c r="H112" s="35"/>
      <c r="I112" s="35"/>
      <c r="J112" s="35"/>
      <c r="K112" s="35"/>
      <c r="L112" s="36"/>
      <c r="M112" s="36"/>
      <c r="N112" s="35"/>
      <c r="O112" s="36"/>
      <c r="P112" s="35"/>
      <c r="Q112" s="36"/>
      <c r="R112" s="35"/>
      <c r="S112" s="36"/>
      <c r="T112" s="36"/>
      <c r="U112" s="35"/>
      <c r="V112" s="35"/>
      <c r="W112" s="30"/>
      <c r="X112" s="30"/>
      <c r="Y112" s="65" t="str">
        <f ca="1" t="shared" ref="Y112:Y175" si="28">IF(A112="","",_xlfn.IFS(AND(W112=0,X112=0),"未回复",AND(X112&lt;&gt;0,W112=0),"报错",AND(W112&gt;=NOW(),W112&lt;&gt;0,X112=0),"正常进行中",AND(X112&lt;&gt;0,W112&gt;=X112),"按时关闭",AND(W112&lt;&gt;0,W112&lt;=X112),"延期关闭",AND(X112=0,W112&lt;NOW()),"延期未关闭"))</f>
        <v/>
      </c>
      <c r="Z112" s="35"/>
      <c r="AA112" s="66" t="str">
        <f t="shared" ref="AA112:AA175" si="29">IF(W112="","",YEAR(W112))</f>
        <v/>
      </c>
      <c r="AB112" s="67" t="str">
        <f t="shared" ref="AB112:AB175" si="30">IF(W112="","",TEXT(W112,"m"))</f>
        <v/>
      </c>
      <c r="AC112" s="66" t="str">
        <f t="shared" ref="AC112:AC175" si="31">IF(W112="","","W"&amp;WEEKNUM(W112,2))</f>
        <v/>
      </c>
    </row>
    <row r="113" ht="60" customHeight="1" spans="1:29">
      <c r="A113" s="30"/>
      <c r="B113" s="31" t="str">
        <f t="shared" si="25"/>
        <v/>
      </c>
      <c r="C113" s="32" t="str">
        <f t="shared" si="26"/>
        <v/>
      </c>
      <c r="D113" s="31" t="str">
        <f t="shared" si="27"/>
        <v/>
      </c>
      <c r="E113" s="33"/>
      <c r="F113" s="34"/>
      <c r="G113" s="34"/>
      <c r="H113" s="35"/>
      <c r="I113" s="35"/>
      <c r="J113" s="35"/>
      <c r="K113" s="35"/>
      <c r="L113" s="36"/>
      <c r="M113" s="36"/>
      <c r="N113" s="35"/>
      <c r="O113" s="36"/>
      <c r="P113" s="35"/>
      <c r="Q113" s="36"/>
      <c r="R113" s="35"/>
      <c r="S113" s="36"/>
      <c r="T113" s="36"/>
      <c r="U113" s="35"/>
      <c r="V113" s="35"/>
      <c r="W113" s="30"/>
      <c r="X113" s="30"/>
      <c r="Y113" s="65" t="str">
        <f ca="1" t="shared" si="28"/>
        <v/>
      </c>
      <c r="Z113" s="35"/>
      <c r="AA113" s="66" t="str">
        <f t="shared" si="29"/>
        <v/>
      </c>
      <c r="AB113" s="67" t="str">
        <f t="shared" si="30"/>
        <v/>
      </c>
      <c r="AC113" s="66" t="str">
        <f t="shared" si="31"/>
        <v/>
      </c>
    </row>
    <row r="114" ht="60" customHeight="1" spans="1:29">
      <c r="A114" s="30"/>
      <c r="B114" s="31" t="str">
        <f t="shared" si="25"/>
        <v/>
      </c>
      <c r="C114" s="32" t="str">
        <f t="shared" si="26"/>
        <v/>
      </c>
      <c r="D114" s="31" t="str">
        <f t="shared" si="27"/>
        <v/>
      </c>
      <c r="E114" s="33"/>
      <c r="F114" s="34"/>
      <c r="G114" s="34"/>
      <c r="H114" s="35"/>
      <c r="I114" s="35"/>
      <c r="J114" s="35"/>
      <c r="K114" s="35"/>
      <c r="L114" s="36"/>
      <c r="M114" s="36"/>
      <c r="N114" s="35"/>
      <c r="O114" s="36"/>
      <c r="P114" s="35"/>
      <c r="Q114" s="36"/>
      <c r="R114" s="35"/>
      <c r="S114" s="36"/>
      <c r="T114" s="36"/>
      <c r="U114" s="35"/>
      <c r="V114" s="35"/>
      <c r="W114" s="30"/>
      <c r="X114" s="30"/>
      <c r="Y114" s="65" t="str">
        <f ca="1" t="shared" si="28"/>
        <v/>
      </c>
      <c r="Z114" s="35"/>
      <c r="AA114" s="66" t="str">
        <f t="shared" si="29"/>
        <v/>
      </c>
      <c r="AB114" s="67" t="str">
        <f t="shared" si="30"/>
        <v/>
      </c>
      <c r="AC114" s="66" t="str">
        <f t="shared" si="31"/>
        <v/>
      </c>
    </row>
    <row r="115" ht="60" customHeight="1" spans="1:29">
      <c r="A115" s="30"/>
      <c r="B115" s="31" t="str">
        <f t="shared" si="25"/>
        <v/>
      </c>
      <c r="C115" s="32" t="str">
        <f t="shared" si="26"/>
        <v/>
      </c>
      <c r="D115" s="31" t="str">
        <f t="shared" si="27"/>
        <v/>
      </c>
      <c r="E115" s="33"/>
      <c r="F115" s="34"/>
      <c r="G115" s="34"/>
      <c r="H115" s="35"/>
      <c r="I115" s="35"/>
      <c r="J115" s="35"/>
      <c r="K115" s="35"/>
      <c r="L115" s="36"/>
      <c r="M115" s="36"/>
      <c r="N115" s="35"/>
      <c r="O115" s="36"/>
      <c r="P115" s="35"/>
      <c r="Q115" s="36"/>
      <c r="R115" s="35"/>
      <c r="S115" s="36"/>
      <c r="T115" s="36"/>
      <c r="U115" s="35"/>
      <c r="V115" s="35"/>
      <c r="W115" s="30"/>
      <c r="X115" s="30"/>
      <c r="Y115" s="65" t="str">
        <f ca="1" t="shared" si="28"/>
        <v/>
      </c>
      <c r="Z115" s="35"/>
      <c r="AA115" s="66" t="str">
        <f t="shared" si="29"/>
        <v/>
      </c>
      <c r="AB115" s="67" t="str">
        <f t="shared" si="30"/>
        <v/>
      </c>
      <c r="AC115" s="66" t="str">
        <f t="shared" si="31"/>
        <v/>
      </c>
    </row>
    <row r="116" ht="60" customHeight="1" spans="1:29">
      <c r="A116" s="30"/>
      <c r="B116" s="31" t="str">
        <f t="shared" si="25"/>
        <v/>
      </c>
      <c r="C116" s="32" t="str">
        <f t="shared" si="26"/>
        <v/>
      </c>
      <c r="D116" s="31" t="str">
        <f t="shared" si="27"/>
        <v/>
      </c>
      <c r="E116" s="33"/>
      <c r="F116" s="34"/>
      <c r="G116" s="34"/>
      <c r="H116" s="35"/>
      <c r="I116" s="35"/>
      <c r="J116" s="35"/>
      <c r="K116" s="35"/>
      <c r="L116" s="36"/>
      <c r="M116" s="36"/>
      <c r="N116" s="35"/>
      <c r="O116" s="36"/>
      <c r="P116" s="35"/>
      <c r="Q116" s="36"/>
      <c r="R116" s="35"/>
      <c r="S116" s="36"/>
      <c r="T116" s="36"/>
      <c r="U116" s="35"/>
      <c r="V116" s="35"/>
      <c r="W116" s="30"/>
      <c r="X116" s="30"/>
      <c r="Y116" s="65" t="str">
        <f ca="1" t="shared" si="28"/>
        <v/>
      </c>
      <c r="Z116" s="35"/>
      <c r="AA116" s="66" t="str">
        <f t="shared" si="29"/>
        <v/>
      </c>
      <c r="AB116" s="67" t="str">
        <f t="shared" si="30"/>
        <v/>
      </c>
      <c r="AC116" s="66" t="str">
        <f t="shared" si="31"/>
        <v/>
      </c>
    </row>
    <row r="117" ht="60" customHeight="1" spans="1:29">
      <c r="A117" s="30"/>
      <c r="B117" s="31" t="str">
        <f t="shared" si="25"/>
        <v/>
      </c>
      <c r="C117" s="32" t="str">
        <f t="shared" si="26"/>
        <v/>
      </c>
      <c r="D117" s="31" t="str">
        <f t="shared" si="27"/>
        <v/>
      </c>
      <c r="E117" s="33"/>
      <c r="F117" s="34"/>
      <c r="G117" s="34"/>
      <c r="H117" s="35"/>
      <c r="I117" s="35"/>
      <c r="J117" s="35"/>
      <c r="K117" s="35"/>
      <c r="L117" s="36"/>
      <c r="M117" s="36"/>
      <c r="N117" s="35"/>
      <c r="O117" s="36"/>
      <c r="P117" s="35"/>
      <c r="Q117" s="36"/>
      <c r="R117" s="35"/>
      <c r="S117" s="36"/>
      <c r="T117" s="36"/>
      <c r="U117" s="35"/>
      <c r="V117" s="35"/>
      <c r="W117" s="30"/>
      <c r="X117" s="30"/>
      <c r="Y117" s="65" t="str">
        <f ca="1" t="shared" si="28"/>
        <v/>
      </c>
      <c r="Z117" s="35"/>
      <c r="AA117" s="66" t="str">
        <f t="shared" si="29"/>
        <v/>
      </c>
      <c r="AB117" s="67" t="str">
        <f t="shared" si="30"/>
        <v/>
      </c>
      <c r="AC117" s="66" t="str">
        <f t="shared" si="31"/>
        <v/>
      </c>
    </row>
    <row r="118" ht="60" customHeight="1" spans="1:29">
      <c r="A118" s="30"/>
      <c r="B118" s="31" t="str">
        <f t="shared" si="25"/>
        <v/>
      </c>
      <c r="C118" s="32" t="str">
        <f t="shared" si="26"/>
        <v/>
      </c>
      <c r="D118" s="31" t="str">
        <f t="shared" si="27"/>
        <v/>
      </c>
      <c r="E118" s="33"/>
      <c r="F118" s="34"/>
      <c r="G118" s="34"/>
      <c r="H118" s="35"/>
      <c r="I118" s="35"/>
      <c r="J118" s="35"/>
      <c r="K118" s="35"/>
      <c r="L118" s="36"/>
      <c r="M118" s="36"/>
      <c r="N118" s="35"/>
      <c r="O118" s="36"/>
      <c r="P118" s="35"/>
      <c r="Q118" s="36"/>
      <c r="R118" s="35"/>
      <c r="S118" s="36"/>
      <c r="T118" s="36"/>
      <c r="U118" s="35"/>
      <c r="V118" s="35"/>
      <c r="W118" s="30"/>
      <c r="X118" s="30"/>
      <c r="Y118" s="65" t="str">
        <f ca="1" t="shared" si="28"/>
        <v/>
      </c>
      <c r="Z118" s="35"/>
      <c r="AA118" s="66" t="str">
        <f t="shared" si="29"/>
        <v/>
      </c>
      <c r="AB118" s="67" t="str">
        <f t="shared" si="30"/>
        <v/>
      </c>
      <c r="AC118" s="66" t="str">
        <f t="shared" si="31"/>
        <v/>
      </c>
    </row>
    <row r="119" ht="60" customHeight="1" spans="1:29">
      <c r="A119" s="30"/>
      <c r="B119" s="31" t="str">
        <f t="shared" si="25"/>
        <v/>
      </c>
      <c r="C119" s="32" t="str">
        <f t="shared" si="26"/>
        <v/>
      </c>
      <c r="D119" s="31" t="str">
        <f t="shared" si="27"/>
        <v/>
      </c>
      <c r="E119" s="33"/>
      <c r="F119" s="34"/>
      <c r="G119" s="34"/>
      <c r="H119" s="35"/>
      <c r="I119" s="35"/>
      <c r="J119" s="35"/>
      <c r="K119" s="35"/>
      <c r="L119" s="36"/>
      <c r="M119" s="36"/>
      <c r="N119" s="35"/>
      <c r="O119" s="36"/>
      <c r="P119" s="35"/>
      <c r="Q119" s="36"/>
      <c r="R119" s="35"/>
      <c r="S119" s="36"/>
      <c r="T119" s="36"/>
      <c r="U119" s="35"/>
      <c r="V119" s="35"/>
      <c r="W119" s="30"/>
      <c r="X119" s="30"/>
      <c r="Y119" s="65" t="str">
        <f ca="1" t="shared" si="28"/>
        <v/>
      </c>
      <c r="Z119" s="35"/>
      <c r="AA119" s="66" t="str">
        <f t="shared" si="29"/>
        <v/>
      </c>
      <c r="AB119" s="67" t="str">
        <f t="shared" si="30"/>
        <v/>
      </c>
      <c r="AC119" s="66" t="str">
        <f t="shared" si="31"/>
        <v/>
      </c>
    </row>
    <row r="120" ht="60" customHeight="1" spans="1:29">
      <c r="A120" s="30"/>
      <c r="B120" s="31" t="str">
        <f t="shared" si="25"/>
        <v/>
      </c>
      <c r="C120" s="32" t="str">
        <f t="shared" si="26"/>
        <v/>
      </c>
      <c r="D120" s="31" t="str">
        <f t="shared" si="27"/>
        <v/>
      </c>
      <c r="E120" s="33"/>
      <c r="F120" s="34"/>
      <c r="G120" s="34"/>
      <c r="H120" s="35"/>
      <c r="I120" s="35"/>
      <c r="J120" s="35"/>
      <c r="K120" s="35"/>
      <c r="L120" s="36"/>
      <c r="M120" s="36"/>
      <c r="N120" s="35"/>
      <c r="O120" s="36"/>
      <c r="P120" s="35"/>
      <c r="Q120" s="36"/>
      <c r="R120" s="35"/>
      <c r="S120" s="36"/>
      <c r="T120" s="36"/>
      <c r="U120" s="35"/>
      <c r="V120" s="35"/>
      <c r="W120" s="30"/>
      <c r="X120" s="30"/>
      <c r="Y120" s="65" t="str">
        <f ca="1" t="shared" si="28"/>
        <v/>
      </c>
      <c r="Z120" s="35"/>
      <c r="AA120" s="66" t="str">
        <f t="shared" si="29"/>
        <v/>
      </c>
      <c r="AB120" s="67" t="str">
        <f t="shared" si="30"/>
        <v/>
      </c>
      <c r="AC120" s="66" t="str">
        <f t="shared" si="31"/>
        <v/>
      </c>
    </row>
    <row r="121" ht="60" customHeight="1" spans="1:29">
      <c r="A121" s="30"/>
      <c r="B121" s="31" t="str">
        <f t="shared" si="25"/>
        <v/>
      </c>
      <c r="C121" s="32" t="str">
        <f t="shared" si="26"/>
        <v/>
      </c>
      <c r="D121" s="31" t="str">
        <f t="shared" si="27"/>
        <v/>
      </c>
      <c r="E121" s="33"/>
      <c r="F121" s="34"/>
      <c r="G121" s="34"/>
      <c r="H121" s="35"/>
      <c r="I121" s="35"/>
      <c r="J121" s="35"/>
      <c r="K121" s="35"/>
      <c r="L121" s="36"/>
      <c r="M121" s="36"/>
      <c r="N121" s="35"/>
      <c r="O121" s="36"/>
      <c r="P121" s="35"/>
      <c r="Q121" s="36"/>
      <c r="R121" s="35"/>
      <c r="S121" s="36"/>
      <c r="T121" s="36"/>
      <c r="U121" s="35"/>
      <c r="V121" s="35"/>
      <c r="W121" s="30"/>
      <c r="X121" s="30"/>
      <c r="Y121" s="65" t="str">
        <f ca="1" t="shared" si="28"/>
        <v/>
      </c>
      <c r="Z121" s="35"/>
      <c r="AA121" s="66" t="str">
        <f t="shared" si="29"/>
        <v/>
      </c>
      <c r="AB121" s="67" t="str">
        <f t="shared" si="30"/>
        <v/>
      </c>
      <c r="AC121" s="66" t="str">
        <f t="shared" si="31"/>
        <v/>
      </c>
    </row>
    <row r="122" ht="60" customHeight="1" spans="1:29">
      <c r="A122" s="30"/>
      <c r="B122" s="31" t="str">
        <f t="shared" si="25"/>
        <v/>
      </c>
      <c r="C122" s="32" t="str">
        <f t="shared" si="26"/>
        <v/>
      </c>
      <c r="D122" s="31" t="str">
        <f t="shared" si="27"/>
        <v/>
      </c>
      <c r="E122" s="33"/>
      <c r="F122" s="34"/>
      <c r="G122" s="34"/>
      <c r="H122" s="35"/>
      <c r="I122" s="35"/>
      <c r="J122" s="35"/>
      <c r="K122" s="35"/>
      <c r="L122" s="36"/>
      <c r="M122" s="36"/>
      <c r="N122" s="35"/>
      <c r="O122" s="36"/>
      <c r="P122" s="35"/>
      <c r="Q122" s="36"/>
      <c r="R122" s="35"/>
      <c r="S122" s="36"/>
      <c r="T122" s="36"/>
      <c r="U122" s="35"/>
      <c r="V122" s="35"/>
      <c r="W122" s="30"/>
      <c r="X122" s="30"/>
      <c r="Y122" s="65" t="str">
        <f ca="1" t="shared" si="28"/>
        <v/>
      </c>
      <c r="Z122" s="35"/>
      <c r="AA122" s="66" t="str">
        <f t="shared" si="29"/>
        <v/>
      </c>
      <c r="AB122" s="67" t="str">
        <f t="shared" si="30"/>
        <v/>
      </c>
      <c r="AC122" s="66" t="str">
        <f t="shared" si="31"/>
        <v/>
      </c>
    </row>
    <row r="123" ht="60" customHeight="1" spans="1:29">
      <c r="A123" s="30"/>
      <c r="B123" s="31" t="str">
        <f t="shared" si="25"/>
        <v/>
      </c>
      <c r="C123" s="32" t="str">
        <f t="shared" si="26"/>
        <v/>
      </c>
      <c r="D123" s="31" t="str">
        <f t="shared" si="27"/>
        <v/>
      </c>
      <c r="E123" s="33"/>
      <c r="F123" s="34"/>
      <c r="G123" s="34"/>
      <c r="H123" s="35"/>
      <c r="I123" s="35"/>
      <c r="J123" s="35"/>
      <c r="K123" s="35"/>
      <c r="L123" s="36"/>
      <c r="M123" s="36"/>
      <c r="N123" s="35"/>
      <c r="O123" s="36"/>
      <c r="P123" s="35"/>
      <c r="Q123" s="36"/>
      <c r="R123" s="35"/>
      <c r="S123" s="36"/>
      <c r="T123" s="36"/>
      <c r="U123" s="35"/>
      <c r="V123" s="35"/>
      <c r="W123" s="30"/>
      <c r="X123" s="30"/>
      <c r="Y123" s="65" t="str">
        <f ca="1" t="shared" si="28"/>
        <v/>
      </c>
      <c r="Z123" s="35"/>
      <c r="AA123" s="66" t="str">
        <f t="shared" si="29"/>
        <v/>
      </c>
      <c r="AB123" s="67" t="str">
        <f t="shared" si="30"/>
        <v/>
      </c>
      <c r="AC123" s="66" t="str">
        <f t="shared" si="31"/>
        <v/>
      </c>
    </row>
    <row r="124" ht="60" customHeight="1" spans="1:29">
      <c r="A124" s="30"/>
      <c r="B124" s="31" t="str">
        <f t="shared" si="25"/>
        <v/>
      </c>
      <c r="C124" s="32" t="str">
        <f t="shared" si="26"/>
        <v/>
      </c>
      <c r="D124" s="31" t="str">
        <f t="shared" si="27"/>
        <v/>
      </c>
      <c r="E124" s="33"/>
      <c r="F124" s="34"/>
      <c r="G124" s="34"/>
      <c r="H124" s="35"/>
      <c r="I124" s="35"/>
      <c r="J124" s="35"/>
      <c r="K124" s="35"/>
      <c r="L124" s="36"/>
      <c r="M124" s="36"/>
      <c r="N124" s="35"/>
      <c r="O124" s="36"/>
      <c r="P124" s="35"/>
      <c r="Q124" s="36"/>
      <c r="R124" s="35"/>
      <c r="S124" s="36"/>
      <c r="T124" s="36"/>
      <c r="U124" s="35"/>
      <c r="V124" s="35"/>
      <c r="W124" s="30"/>
      <c r="X124" s="30"/>
      <c r="Y124" s="65" t="str">
        <f ca="1" t="shared" si="28"/>
        <v/>
      </c>
      <c r="Z124" s="35"/>
      <c r="AA124" s="66" t="str">
        <f t="shared" si="29"/>
        <v/>
      </c>
      <c r="AB124" s="67" t="str">
        <f t="shared" si="30"/>
        <v/>
      </c>
      <c r="AC124" s="66" t="str">
        <f t="shared" si="31"/>
        <v/>
      </c>
    </row>
    <row r="125" ht="60" customHeight="1" spans="1:29">
      <c r="A125" s="30"/>
      <c r="B125" s="31" t="str">
        <f t="shared" si="25"/>
        <v/>
      </c>
      <c r="C125" s="32" t="str">
        <f t="shared" si="26"/>
        <v/>
      </c>
      <c r="D125" s="31" t="str">
        <f t="shared" si="27"/>
        <v/>
      </c>
      <c r="E125" s="33"/>
      <c r="F125" s="34"/>
      <c r="G125" s="34"/>
      <c r="H125" s="35"/>
      <c r="I125" s="35"/>
      <c r="J125" s="35"/>
      <c r="K125" s="35"/>
      <c r="L125" s="36"/>
      <c r="M125" s="36"/>
      <c r="N125" s="35"/>
      <c r="O125" s="36"/>
      <c r="P125" s="35"/>
      <c r="Q125" s="36"/>
      <c r="R125" s="35"/>
      <c r="S125" s="36"/>
      <c r="T125" s="36"/>
      <c r="U125" s="35"/>
      <c r="V125" s="35"/>
      <c r="W125" s="30"/>
      <c r="X125" s="30"/>
      <c r="Y125" s="65" t="str">
        <f ca="1" t="shared" si="28"/>
        <v/>
      </c>
      <c r="Z125" s="35"/>
      <c r="AA125" s="66" t="str">
        <f t="shared" si="29"/>
        <v/>
      </c>
      <c r="AB125" s="67" t="str">
        <f t="shared" si="30"/>
        <v/>
      </c>
      <c r="AC125" s="66" t="str">
        <f t="shared" si="31"/>
        <v/>
      </c>
    </row>
    <row r="126" ht="60" customHeight="1" spans="1:29">
      <c r="A126" s="30"/>
      <c r="B126" s="31" t="str">
        <f t="shared" si="25"/>
        <v/>
      </c>
      <c r="C126" s="32" t="str">
        <f t="shared" si="26"/>
        <v/>
      </c>
      <c r="D126" s="31" t="str">
        <f t="shared" si="27"/>
        <v/>
      </c>
      <c r="E126" s="33"/>
      <c r="F126" s="34"/>
      <c r="G126" s="34"/>
      <c r="H126" s="35"/>
      <c r="I126" s="35"/>
      <c r="J126" s="35"/>
      <c r="K126" s="35"/>
      <c r="L126" s="36"/>
      <c r="M126" s="36"/>
      <c r="N126" s="35"/>
      <c r="O126" s="36"/>
      <c r="P126" s="35"/>
      <c r="Q126" s="36"/>
      <c r="R126" s="35"/>
      <c r="S126" s="36"/>
      <c r="T126" s="36"/>
      <c r="U126" s="35"/>
      <c r="V126" s="35"/>
      <c r="W126" s="30"/>
      <c r="X126" s="30"/>
      <c r="Y126" s="65" t="str">
        <f ca="1" t="shared" si="28"/>
        <v/>
      </c>
      <c r="Z126" s="35"/>
      <c r="AA126" s="66" t="str">
        <f t="shared" si="29"/>
        <v/>
      </c>
      <c r="AB126" s="67" t="str">
        <f t="shared" si="30"/>
        <v/>
      </c>
      <c r="AC126" s="66" t="str">
        <f t="shared" si="31"/>
        <v/>
      </c>
    </row>
    <row r="127" ht="60" customHeight="1" spans="1:29">
      <c r="A127" s="30"/>
      <c r="B127" s="31" t="str">
        <f t="shared" si="25"/>
        <v/>
      </c>
      <c r="C127" s="32" t="str">
        <f t="shared" si="26"/>
        <v/>
      </c>
      <c r="D127" s="31" t="str">
        <f t="shared" si="27"/>
        <v/>
      </c>
      <c r="E127" s="33"/>
      <c r="F127" s="34"/>
      <c r="G127" s="34"/>
      <c r="H127" s="35"/>
      <c r="I127" s="35"/>
      <c r="J127" s="35"/>
      <c r="K127" s="35"/>
      <c r="L127" s="36"/>
      <c r="M127" s="36"/>
      <c r="N127" s="35"/>
      <c r="O127" s="36"/>
      <c r="P127" s="35"/>
      <c r="Q127" s="36"/>
      <c r="R127" s="35"/>
      <c r="S127" s="36"/>
      <c r="T127" s="36"/>
      <c r="U127" s="35"/>
      <c r="V127" s="35"/>
      <c r="W127" s="30"/>
      <c r="X127" s="30"/>
      <c r="Y127" s="65" t="str">
        <f ca="1" t="shared" si="28"/>
        <v/>
      </c>
      <c r="Z127" s="35"/>
      <c r="AA127" s="66" t="str">
        <f t="shared" si="29"/>
        <v/>
      </c>
      <c r="AB127" s="67" t="str">
        <f t="shared" si="30"/>
        <v/>
      </c>
      <c r="AC127" s="66" t="str">
        <f t="shared" si="31"/>
        <v/>
      </c>
    </row>
    <row r="128" ht="60" customHeight="1" spans="1:29">
      <c r="A128" s="30"/>
      <c r="B128" s="31" t="str">
        <f t="shared" si="25"/>
        <v/>
      </c>
      <c r="C128" s="32" t="str">
        <f t="shared" si="26"/>
        <v/>
      </c>
      <c r="D128" s="31" t="str">
        <f t="shared" si="27"/>
        <v/>
      </c>
      <c r="E128" s="33"/>
      <c r="F128" s="34"/>
      <c r="G128" s="34"/>
      <c r="H128" s="35"/>
      <c r="I128" s="35"/>
      <c r="J128" s="35"/>
      <c r="K128" s="35"/>
      <c r="L128" s="36"/>
      <c r="M128" s="36"/>
      <c r="N128" s="35"/>
      <c r="O128" s="36"/>
      <c r="P128" s="35"/>
      <c r="Q128" s="36"/>
      <c r="R128" s="35"/>
      <c r="S128" s="36"/>
      <c r="T128" s="36"/>
      <c r="U128" s="35"/>
      <c r="V128" s="35"/>
      <c r="W128" s="30"/>
      <c r="X128" s="30"/>
      <c r="Y128" s="65" t="str">
        <f ca="1" t="shared" si="28"/>
        <v/>
      </c>
      <c r="Z128" s="35"/>
      <c r="AA128" s="66" t="str">
        <f t="shared" si="29"/>
        <v/>
      </c>
      <c r="AB128" s="67" t="str">
        <f t="shared" si="30"/>
        <v/>
      </c>
      <c r="AC128" s="66" t="str">
        <f t="shared" si="31"/>
        <v/>
      </c>
    </row>
    <row r="129" ht="60" customHeight="1" spans="1:29">
      <c r="A129" s="30"/>
      <c r="B129" s="31" t="str">
        <f t="shared" si="25"/>
        <v/>
      </c>
      <c r="C129" s="32" t="str">
        <f t="shared" si="26"/>
        <v/>
      </c>
      <c r="D129" s="31" t="str">
        <f t="shared" si="27"/>
        <v/>
      </c>
      <c r="E129" s="33"/>
      <c r="F129" s="34"/>
      <c r="G129" s="34"/>
      <c r="H129" s="35"/>
      <c r="I129" s="35"/>
      <c r="J129" s="35"/>
      <c r="K129" s="35"/>
      <c r="L129" s="36"/>
      <c r="M129" s="36"/>
      <c r="N129" s="35"/>
      <c r="O129" s="36"/>
      <c r="P129" s="35"/>
      <c r="Q129" s="36"/>
      <c r="R129" s="35"/>
      <c r="S129" s="36"/>
      <c r="T129" s="36"/>
      <c r="U129" s="35"/>
      <c r="V129" s="35"/>
      <c r="W129" s="30"/>
      <c r="X129" s="30"/>
      <c r="Y129" s="65" t="str">
        <f ca="1" t="shared" si="28"/>
        <v/>
      </c>
      <c r="Z129" s="35"/>
      <c r="AA129" s="66" t="str">
        <f t="shared" si="29"/>
        <v/>
      </c>
      <c r="AB129" s="67" t="str">
        <f t="shared" si="30"/>
        <v/>
      </c>
      <c r="AC129" s="66" t="str">
        <f t="shared" si="31"/>
        <v/>
      </c>
    </row>
    <row r="130" ht="60" customHeight="1" spans="1:29">
      <c r="A130" s="30"/>
      <c r="B130" s="31" t="str">
        <f t="shared" si="25"/>
        <v/>
      </c>
      <c r="C130" s="32" t="str">
        <f t="shared" si="26"/>
        <v/>
      </c>
      <c r="D130" s="31" t="str">
        <f t="shared" si="27"/>
        <v/>
      </c>
      <c r="E130" s="33"/>
      <c r="F130" s="34"/>
      <c r="G130" s="34"/>
      <c r="H130" s="35"/>
      <c r="I130" s="35"/>
      <c r="J130" s="35"/>
      <c r="K130" s="35"/>
      <c r="L130" s="36"/>
      <c r="M130" s="36"/>
      <c r="N130" s="35"/>
      <c r="O130" s="36"/>
      <c r="P130" s="35"/>
      <c r="Q130" s="36"/>
      <c r="R130" s="35"/>
      <c r="S130" s="36"/>
      <c r="T130" s="36"/>
      <c r="U130" s="35"/>
      <c r="V130" s="35"/>
      <c r="W130" s="30"/>
      <c r="X130" s="30"/>
      <c r="Y130" s="65" t="str">
        <f ca="1" t="shared" si="28"/>
        <v/>
      </c>
      <c r="Z130" s="35"/>
      <c r="AA130" s="66" t="str">
        <f t="shared" si="29"/>
        <v/>
      </c>
      <c r="AB130" s="67" t="str">
        <f t="shared" si="30"/>
        <v/>
      </c>
      <c r="AC130" s="66" t="str">
        <f t="shared" si="31"/>
        <v/>
      </c>
    </row>
    <row r="131" ht="60" customHeight="1" spans="1:29">
      <c r="A131" s="30"/>
      <c r="B131" s="31" t="str">
        <f t="shared" si="25"/>
        <v/>
      </c>
      <c r="C131" s="32" t="str">
        <f t="shared" si="26"/>
        <v/>
      </c>
      <c r="D131" s="31" t="str">
        <f t="shared" si="27"/>
        <v/>
      </c>
      <c r="E131" s="33"/>
      <c r="F131" s="34"/>
      <c r="G131" s="34"/>
      <c r="H131" s="35"/>
      <c r="I131" s="35"/>
      <c r="J131" s="35"/>
      <c r="K131" s="35"/>
      <c r="L131" s="36"/>
      <c r="M131" s="36"/>
      <c r="N131" s="35"/>
      <c r="O131" s="36"/>
      <c r="P131" s="35"/>
      <c r="Q131" s="36"/>
      <c r="R131" s="35"/>
      <c r="S131" s="36"/>
      <c r="T131" s="36"/>
      <c r="U131" s="35"/>
      <c r="V131" s="35"/>
      <c r="W131" s="30"/>
      <c r="X131" s="30"/>
      <c r="Y131" s="65" t="str">
        <f ca="1" t="shared" si="28"/>
        <v/>
      </c>
      <c r="Z131" s="35"/>
      <c r="AA131" s="66" t="str">
        <f t="shared" si="29"/>
        <v/>
      </c>
      <c r="AB131" s="67" t="str">
        <f t="shared" si="30"/>
        <v/>
      </c>
      <c r="AC131" s="66" t="str">
        <f t="shared" si="31"/>
        <v/>
      </c>
    </row>
    <row r="132" ht="60" customHeight="1" spans="1:29">
      <c r="A132" s="30"/>
      <c r="B132" s="31" t="str">
        <f t="shared" si="25"/>
        <v/>
      </c>
      <c r="C132" s="32" t="str">
        <f t="shared" si="26"/>
        <v/>
      </c>
      <c r="D132" s="31" t="str">
        <f t="shared" si="27"/>
        <v/>
      </c>
      <c r="E132" s="33"/>
      <c r="F132" s="34"/>
      <c r="G132" s="34"/>
      <c r="H132" s="35"/>
      <c r="I132" s="35"/>
      <c r="J132" s="35"/>
      <c r="K132" s="35"/>
      <c r="L132" s="36"/>
      <c r="M132" s="36"/>
      <c r="N132" s="35"/>
      <c r="O132" s="36"/>
      <c r="P132" s="35"/>
      <c r="Q132" s="36"/>
      <c r="R132" s="35"/>
      <c r="S132" s="36"/>
      <c r="T132" s="36"/>
      <c r="U132" s="35"/>
      <c r="V132" s="35"/>
      <c r="W132" s="30"/>
      <c r="X132" s="30"/>
      <c r="Y132" s="65" t="str">
        <f ca="1" t="shared" si="28"/>
        <v/>
      </c>
      <c r="Z132" s="35"/>
      <c r="AA132" s="66" t="str">
        <f t="shared" si="29"/>
        <v/>
      </c>
      <c r="AB132" s="67" t="str">
        <f t="shared" si="30"/>
        <v/>
      </c>
      <c r="AC132" s="66" t="str">
        <f t="shared" si="31"/>
        <v/>
      </c>
    </row>
    <row r="133" ht="60" customHeight="1" spans="1:29">
      <c r="A133" s="30"/>
      <c r="B133" s="31" t="str">
        <f t="shared" si="25"/>
        <v/>
      </c>
      <c r="C133" s="32" t="str">
        <f t="shared" si="26"/>
        <v/>
      </c>
      <c r="D133" s="31" t="str">
        <f t="shared" si="27"/>
        <v/>
      </c>
      <c r="E133" s="33"/>
      <c r="F133" s="34"/>
      <c r="G133" s="34"/>
      <c r="H133" s="35"/>
      <c r="I133" s="35"/>
      <c r="J133" s="35"/>
      <c r="K133" s="35"/>
      <c r="L133" s="36"/>
      <c r="M133" s="36"/>
      <c r="N133" s="35"/>
      <c r="O133" s="36"/>
      <c r="P133" s="35"/>
      <c r="Q133" s="36"/>
      <c r="R133" s="35"/>
      <c r="S133" s="36"/>
      <c r="T133" s="36"/>
      <c r="U133" s="35"/>
      <c r="V133" s="35"/>
      <c r="W133" s="30"/>
      <c r="X133" s="30"/>
      <c r="Y133" s="65" t="str">
        <f ca="1" t="shared" si="28"/>
        <v/>
      </c>
      <c r="Z133" s="35"/>
      <c r="AA133" s="66" t="str">
        <f t="shared" si="29"/>
        <v/>
      </c>
      <c r="AB133" s="67" t="str">
        <f t="shared" si="30"/>
        <v/>
      </c>
      <c r="AC133" s="66" t="str">
        <f t="shared" si="31"/>
        <v/>
      </c>
    </row>
    <row r="134" ht="60" customHeight="1" spans="1:29">
      <c r="A134" s="30"/>
      <c r="B134" s="31" t="str">
        <f t="shared" si="25"/>
        <v/>
      </c>
      <c r="C134" s="32" t="str">
        <f t="shared" si="26"/>
        <v/>
      </c>
      <c r="D134" s="31" t="str">
        <f t="shared" si="27"/>
        <v/>
      </c>
      <c r="E134" s="33"/>
      <c r="F134" s="34"/>
      <c r="G134" s="34"/>
      <c r="H134" s="35"/>
      <c r="I134" s="35"/>
      <c r="J134" s="35"/>
      <c r="K134" s="35"/>
      <c r="L134" s="36"/>
      <c r="M134" s="36"/>
      <c r="N134" s="35"/>
      <c r="O134" s="36"/>
      <c r="P134" s="35"/>
      <c r="Q134" s="36"/>
      <c r="R134" s="35"/>
      <c r="S134" s="36"/>
      <c r="T134" s="36"/>
      <c r="U134" s="35"/>
      <c r="V134" s="35"/>
      <c r="W134" s="30"/>
      <c r="X134" s="30"/>
      <c r="Y134" s="65" t="str">
        <f ca="1" t="shared" si="28"/>
        <v/>
      </c>
      <c r="Z134" s="35"/>
      <c r="AA134" s="66" t="str">
        <f t="shared" si="29"/>
        <v/>
      </c>
      <c r="AB134" s="67" t="str">
        <f t="shared" si="30"/>
        <v/>
      </c>
      <c r="AC134" s="66" t="str">
        <f t="shared" si="31"/>
        <v/>
      </c>
    </row>
    <row r="135" ht="60" customHeight="1" spans="1:29">
      <c r="A135" s="30"/>
      <c r="B135" s="31" t="str">
        <f t="shared" si="25"/>
        <v/>
      </c>
      <c r="C135" s="32" t="str">
        <f t="shared" si="26"/>
        <v/>
      </c>
      <c r="D135" s="31" t="str">
        <f t="shared" si="27"/>
        <v/>
      </c>
      <c r="E135" s="33"/>
      <c r="F135" s="34"/>
      <c r="G135" s="34"/>
      <c r="H135" s="35"/>
      <c r="I135" s="35"/>
      <c r="J135" s="35"/>
      <c r="K135" s="35"/>
      <c r="L135" s="36"/>
      <c r="M135" s="36"/>
      <c r="N135" s="35"/>
      <c r="O135" s="36"/>
      <c r="P135" s="35"/>
      <c r="Q135" s="36"/>
      <c r="R135" s="35"/>
      <c r="S135" s="36"/>
      <c r="T135" s="36"/>
      <c r="U135" s="35"/>
      <c r="V135" s="35"/>
      <c r="W135" s="30"/>
      <c r="X135" s="30"/>
      <c r="Y135" s="65" t="str">
        <f ca="1" t="shared" si="28"/>
        <v/>
      </c>
      <c r="Z135" s="35"/>
      <c r="AA135" s="66" t="str">
        <f t="shared" si="29"/>
        <v/>
      </c>
      <c r="AB135" s="67" t="str">
        <f t="shared" si="30"/>
        <v/>
      </c>
      <c r="AC135" s="66" t="str">
        <f t="shared" si="31"/>
        <v/>
      </c>
    </row>
    <row r="136" ht="60" customHeight="1" spans="1:29">
      <c r="A136" s="30"/>
      <c r="B136" s="31" t="str">
        <f t="shared" si="25"/>
        <v/>
      </c>
      <c r="C136" s="32" t="str">
        <f t="shared" si="26"/>
        <v/>
      </c>
      <c r="D136" s="31" t="str">
        <f t="shared" si="27"/>
        <v/>
      </c>
      <c r="E136" s="33"/>
      <c r="F136" s="34"/>
      <c r="G136" s="34"/>
      <c r="H136" s="35"/>
      <c r="I136" s="35"/>
      <c r="J136" s="35"/>
      <c r="K136" s="35"/>
      <c r="L136" s="36"/>
      <c r="M136" s="36"/>
      <c r="N136" s="35"/>
      <c r="O136" s="36"/>
      <c r="P136" s="35"/>
      <c r="Q136" s="36"/>
      <c r="R136" s="35"/>
      <c r="S136" s="36"/>
      <c r="T136" s="36"/>
      <c r="U136" s="35"/>
      <c r="V136" s="35"/>
      <c r="W136" s="30"/>
      <c r="X136" s="30"/>
      <c r="Y136" s="65" t="str">
        <f ca="1" t="shared" si="28"/>
        <v/>
      </c>
      <c r="Z136" s="35"/>
      <c r="AA136" s="66" t="str">
        <f t="shared" si="29"/>
        <v/>
      </c>
      <c r="AB136" s="67" t="str">
        <f t="shared" si="30"/>
        <v/>
      </c>
      <c r="AC136" s="66" t="str">
        <f t="shared" si="31"/>
        <v/>
      </c>
    </row>
    <row r="137" ht="60" customHeight="1" spans="1:29">
      <c r="A137" s="30"/>
      <c r="B137" s="31" t="str">
        <f t="shared" si="25"/>
        <v/>
      </c>
      <c r="C137" s="32" t="str">
        <f t="shared" si="26"/>
        <v/>
      </c>
      <c r="D137" s="31" t="str">
        <f t="shared" si="27"/>
        <v/>
      </c>
      <c r="E137" s="33"/>
      <c r="F137" s="34"/>
      <c r="G137" s="34"/>
      <c r="H137" s="35"/>
      <c r="I137" s="35"/>
      <c r="J137" s="35"/>
      <c r="K137" s="35"/>
      <c r="L137" s="36"/>
      <c r="M137" s="36"/>
      <c r="N137" s="35"/>
      <c r="O137" s="36"/>
      <c r="P137" s="35"/>
      <c r="Q137" s="36"/>
      <c r="R137" s="35"/>
      <c r="S137" s="36"/>
      <c r="T137" s="36"/>
      <c r="U137" s="35"/>
      <c r="V137" s="35"/>
      <c r="W137" s="30"/>
      <c r="X137" s="30"/>
      <c r="Y137" s="65" t="str">
        <f ca="1" t="shared" si="28"/>
        <v/>
      </c>
      <c r="Z137" s="35"/>
      <c r="AA137" s="66" t="str">
        <f t="shared" si="29"/>
        <v/>
      </c>
      <c r="AB137" s="67" t="str">
        <f t="shared" si="30"/>
        <v/>
      </c>
      <c r="AC137" s="66" t="str">
        <f t="shared" si="31"/>
        <v/>
      </c>
    </row>
    <row r="138" ht="60" customHeight="1" spans="1:29">
      <c r="A138" s="30"/>
      <c r="B138" s="31" t="str">
        <f t="shared" si="25"/>
        <v/>
      </c>
      <c r="C138" s="32" t="str">
        <f t="shared" si="26"/>
        <v/>
      </c>
      <c r="D138" s="31" t="str">
        <f t="shared" si="27"/>
        <v/>
      </c>
      <c r="E138" s="33"/>
      <c r="F138" s="34"/>
      <c r="G138" s="34"/>
      <c r="H138" s="35"/>
      <c r="I138" s="35"/>
      <c r="J138" s="35"/>
      <c r="K138" s="35"/>
      <c r="L138" s="36"/>
      <c r="M138" s="36"/>
      <c r="N138" s="35"/>
      <c r="O138" s="36"/>
      <c r="P138" s="35"/>
      <c r="Q138" s="36"/>
      <c r="R138" s="35"/>
      <c r="S138" s="36"/>
      <c r="T138" s="36"/>
      <c r="U138" s="35"/>
      <c r="V138" s="35"/>
      <c r="W138" s="30"/>
      <c r="X138" s="30"/>
      <c r="Y138" s="65" t="str">
        <f ca="1" t="shared" si="28"/>
        <v/>
      </c>
      <c r="Z138" s="35"/>
      <c r="AA138" s="66" t="str">
        <f t="shared" si="29"/>
        <v/>
      </c>
      <c r="AB138" s="67" t="str">
        <f t="shared" si="30"/>
        <v/>
      </c>
      <c r="AC138" s="66" t="str">
        <f t="shared" si="31"/>
        <v/>
      </c>
    </row>
    <row r="139" ht="60" customHeight="1" spans="1:29">
      <c r="A139" s="30"/>
      <c r="B139" s="31" t="str">
        <f t="shared" si="25"/>
        <v/>
      </c>
      <c r="C139" s="32" t="str">
        <f t="shared" si="26"/>
        <v/>
      </c>
      <c r="D139" s="31" t="str">
        <f t="shared" si="27"/>
        <v/>
      </c>
      <c r="E139" s="33"/>
      <c r="F139" s="34"/>
      <c r="G139" s="34"/>
      <c r="H139" s="35"/>
      <c r="I139" s="35"/>
      <c r="J139" s="35"/>
      <c r="K139" s="35"/>
      <c r="L139" s="36"/>
      <c r="M139" s="36"/>
      <c r="N139" s="35"/>
      <c r="O139" s="36"/>
      <c r="P139" s="35"/>
      <c r="Q139" s="36"/>
      <c r="R139" s="35"/>
      <c r="S139" s="36"/>
      <c r="T139" s="36"/>
      <c r="U139" s="35"/>
      <c r="V139" s="35"/>
      <c r="W139" s="30"/>
      <c r="X139" s="30"/>
      <c r="Y139" s="65" t="str">
        <f ca="1" t="shared" si="28"/>
        <v/>
      </c>
      <c r="Z139" s="35"/>
      <c r="AA139" s="66" t="str">
        <f t="shared" si="29"/>
        <v/>
      </c>
      <c r="AB139" s="67" t="str">
        <f t="shared" si="30"/>
        <v/>
      </c>
      <c r="AC139" s="66" t="str">
        <f t="shared" si="31"/>
        <v/>
      </c>
    </row>
    <row r="140" ht="60" customHeight="1" spans="1:29">
      <c r="A140" s="30"/>
      <c r="B140" s="31" t="str">
        <f t="shared" si="25"/>
        <v/>
      </c>
      <c r="C140" s="32" t="str">
        <f t="shared" si="26"/>
        <v/>
      </c>
      <c r="D140" s="31" t="str">
        <f t="shared" si="27"/>
        <v/>
      </c>
      <c r="E140" s="33"/>
      <c r="F140" s="34"/>
      <c r="G140" s="34"/>
      <c r="H140" s="35"/>
      <c r="I140" s="35"/>
      <c r="J140" s="35"/>
      <c r="K140" s="35"/>
      <c r="L140" s="36"/>
      <c r="M140" s="36"/>
      <c r="N140" s="35"/>
      <c r="O140" s="36"/>
      <c r="P140" s="35"/>
      <c r="Q140" s="36"/>
      <c r="R140" s="35"/>
      <c r="S140" s="36"/>
      <c r="T140" s="36"/>
      <c r="U140" s="35"/>
      <c r="V140" s="35"/>
      <c r="W140" s="30"/>
      <c r="X140" s="30"/>
      <c r="Y140" s="65" t="str">
        <f ca="1" t="shared" si="28"/>
        <v/>
      </c>
      <c r="Z140" s="35"/>
      <c r="AA140" s="66" t="str">
        <f t="shared" si="29"/>
        <v/>
      </c>
      <c r="AB140" s="67" t="str">
        <f t="shared" si="30"/>
        <v/>
      </c>
      <c r="AC140" s="66" t="str">
        <f t="shared" si="31"/>
        <v/>
      </c>
    </row>
    <row r="141" ht="60" customHeight="1" spans="1:29">
      <c r="A141" s="30"/>
      <c r="B141" s="31" t="str">
        <f t="shared" si="25"/>
        <v/>
      </c>
      <c r="C141" s="32" t="str">
        <f t="shared" si="26"/>
        <v/>
      </c>
      <c r="D141" s="31" t="str">
        <f t="shared" si="27"/>
        <v/>
      </c>
      <c r="E141" s="33"/>
      <c r="F141" s="34"/>
      <c r="G141" s="34"/>
      <c r="H141" s="35"/>
      <c r="I141" s="35"/>
      <c r="J141" s="35"/>
      <c r="K141" s="35"/>
      <c r="L141" s="36"/>
      <c r="M141" s="36"/>
      <c r="N141" s="35"/>
      <c r="O141" s="36"/>
      <c r="P141" s="35"/>
      <c r="Q141" s="36"/>
      <c r="R141" s="35"/>
      <c r="S141" s="36"/>
      <c r="T141" s="36"/>
      <c r="U141" s="35"/>
      <c r="V141" s="35"/>
      <c r="W141" s="30"/>
      <c r="X141" s="30"/>
      <c r="Y141" s="65" t="str">
        <f ca="1" t="shared" si="28"/>
        <v/>
      </c>
      <c r="Z141" s="35"/>
      <c r="AA141" s="66" t="str">
        <f t="shared" si="29"/>
        <v/>
      </c>
      <c r="AB141" s="67" t="str">
        <f t="shared" si="30"/>
        <v/>
      </c>
      <c r="AC141" s="66" t="str">
        <f t="shared" si="31"/>
        <v/>
      </c>
    </row>
    <row r="142" ht="60" customHeight="1" spans="1:29">
      <c r="A142" s="30"/>
      <c r="B142" s="31" t="str">
        <f t="shared" si="25"/>
        <v/>
      </c>
      <c r="C142" s="32" t="str">
        <f t="shared" si="26"/>
        <v/>
      </c>
      <c r="D142" s="31" t="str">
        <f t="shared" si="27"/>
        <v/>
      </c>
      <c r="E142" s="33"/>
      <c r="F142" s="34"/>
      <c r="G142" s="34"/>
      <c r="H142" s="35"/>
      <c r="I142" s="35"/>
      <c r="J142" s="35"/>
      <c r="K142" s="35"/>
      <c r="L142" s="36"/>
      <c r="M142" s="36"/>
      <c r="N142" s="35"/>
      <c r="O142" s="36"/>
      <c r="P142" s="35"/>
      <c r="Q142" s="36"/>
      <c r="R142" s="35"/>
      <c r="S142" s="36"/>
      <c r="T142" s="36"/>
      <c r="U142" s="35"/>
      <c r="V142" s="35"/>
      <c r="W142" s="30"/>
      <c r="X142" s="30"/>
      <c r="Y142" s="65" t="str">
        <f ca="1" t="shared" si="28"/>
        <v/>
      </c>
      <c r="Z142" s="35"/>
      <c r="AA142" s="66" t="str">
        <f t="shared" si="29"/>
        <v/>
      </c>
      <c r="AB142" s="67" t="str">
        <f t="shared" si="30"/>
        <v/>
      </c>
      <c r="AC142" s="66" t="str">
        <f t="shared" si="31"/>
        <v/>
      </c>
    </row>
    <row r="143" ht="60" customHeight="1" spans="1:29">
      <c r="A143" s="30"/>
      <c r="B143" s="31" t="str">
        <f t="shared" si="25"/>
        <v/>
      </c>
      <c r="C143" s="32" t="str">
        <f t="shared" si="26"/>
        <v/>
      </c>
      <c r="D143" s="31" t="str">
        <f t="shared" si="27"/>
        <v/>
      </c>
      <c r="E143" s="33"/>
      <c r="F143" s="34"/>
      <c r="G143" s="34"/>
      <c r="H143" s="35"/>
      <c r="I143" s="35"/>
      <c r="J143" s="35"/>
      <c r="K143" s="35"/>
      <c r="L143" s="36"/>
      <c r="M143" s="36"/>
      <c r="N143" s="35"/>
      <c r="O143" s="36"/>
      <c r="P143" s="35"/>
      <c r="Q143" s="36"/>
      <c r="R143" s="35"/>
      <c r="S143" s="36"/>
      <c r="T143" s="36"/>
      <c r="U143" s="35"/>
      <c r="V143" s="35"/>
      <c r="W143" s="30"/>
      <c r="X143" s="30"/>
      <c r="Y143" s="65" t="str">
        <f ca="1" t="shared" si="28"/>
        <v/>
      </c>
      <c r="Z143" s="35"/>
      <c r="AA143" s="66" t="str">
        <f t="shared" si="29"/>
        <v/>
      </c>
      <c r="AB143" s="67" t="str">
        <f t="shared" si="30"/>
        <v/>
      </c>
      <c r="AC143" s="66" t="str">
        <f t="shared" si="31"/>
        <v/>
      </c>
    </row>
    <row r="144" ht="60" customHeight="1" spans="1:29">
      <c r="A144" s="30"/>
      <c r="B144" s="31" t="str">
        <f t="shared" si="25"/>
        <v/>
      </c>
      <c r="C144" s="32" t="str">
        <f t="shared" si="26"/>
        <v/>
      </c>
      <c r="D144" s="31" t="str">
        <f t="shared" si="27"/>
        <v/>
      </c>
      <c r="E144" s="33"/>
      <c r="F144" s="34"/>
      <c r="G144" s="34"/>
      <c r="H144" s="35"/>
      <c r="I144" s="35"/>
      <c r="J144" s="35"/>
      <c r="K144" s="35"/>
      <c r="L144" s="36"/>
      <c r="M144" s="36"/>
      <c r="N144" s="35"/>
      <c r="O144" s="36"/>
      <c r="P144" s="35"/>
      <c r="Q144" s="36"/>
      <c r="R144" s="35"/>
      <c r="S144" s="36"/>
      <c r="T144" s="36"/>
      <c r="U144" s="35"/>
      <c r="V144" s="35"/>
      <c r="W144" s="30"/>
      <c r="X144" s="30"/>
      <c r="Y144" s="65" t="str">
        <f ca="1" t="shared" si="28"/>
        <v/>
      </c>
      <c r="Z144" s="35"/>
      <c r="AA144" s="66" t="str">
        <f t="shared" si="29"/>
        <v/>
      </c>
      <c r="AB144" s="67" t="str">
        <f t="shared" si="30"/>
        <v/>
      </c>
      <c r="AC144" s="66" t="str">
        <f t="shared" si="31"/>
        <v/>
      </c>
    </row>
    <row r="145" ht="60" customHeight="1" spans="1:29">
      <c r="A145" s="30"/>
      <c r="B145" s="31" t="str">
        <f t="shared" si="25"/>
        <v/>
      </c>
      <c r="C145" s="32" t="str">
        <f t="shared" si="26"/>
        <v/>
      </c>
      <c r="D145" s="31" t="str">
        <f t="shared" si="27"/>
        <v/>
      </c>
      <c r="E145" s="33"/>
      <c r="F145" s="34"/>
      <c r="G145" s="34"/>
      <c r="H145" s="35"/>
      <c r="I145" s="35"/>
      <c r="J145" s="35"/>
      <c r="K145" s="35"/>
      <c r="L145" s="36"/>
      <c r="M145" s="36"/>
      <c r="N145" s="35"/>
      <c r="O145" s="36"/>
      <c r="P145" s="35"/>
      <c r="Q145" s="36"/>
      <c r="R145" s="35"/>
      <c r="S145" s="36"/>
      <c r="T145" s="36"/>
      <c r="U145" s="35"/>
      <c r="V145" s="35"/>
      <c r="W145" s="30"/>
      <c r="X145" s="30"/>
      <c r="Y145" s="65" t="str">
        <f ca="1" t="shared" si="28"/>
        <v/>
      </c>
      <c r="Z145" s="35"/>
      <c r="AA145" s="66" t="str">
        <f t="shared" si="29"/>
        <v/>
      </c>
      <c r="AB145" s="67" t="str">
        <f t="shared" si="30"/>
        <v/>
      </c>
      <c r="AC145" s="66" t="str">
        <f t="shared" si="31"/>
        <v/>
      </c>
    </row>
    <row r="146" ht="60" customHeight="1" spans="1:29">
      <c r="A146" s="30"/>
      <c r="B146" s="31" t="str">
        <f t="shared" si="25"/>
        <v/>
      </c>
      <c r="C146" s="32" t="str">
        <f t="shared" si="26"/>
        <v/>
      </c>
      <c r="D146" s="31" t="str">
        <f t="shared" si="27"/>
        <v/>
      </c>
      <c r="E146" s="33"/>
      <c r="F146" s="34"/>
      <c r="G146" s="34"/>
      <c r="H146" s="35"/>
      <c r="I146" s="35"/>
      <c r="J146" s="35"/>
      <c r="K146" s="35"/>
      <c r="L146" s="36"/>
      <c r="M146" s="36"/>
      <c r="N146" s="35"/>
      <c r="O146" s="36"/>
      <c r="P146" s="35"/>
      <c r="Q146" s="36"/>
      <c r="R146" s="35"/>
      <c r="S146" s="36"/>
      <c r="T146" s="36"/>
      <c r="U146" s="35"/>
      <c r="V146" s="35"/>
      <c r="W146" s="30"/>
      <c r="X146" s="30"/>
      <c r="Y146" s="65" t="str">
        <f ca="1" t="shared" si="28"/>
        <v/>
      </c>
      <c r="Z146" s="35"/>
      <c r="AA146" s="66" t="str">
        <f t="shared" si="29"/>
        <v/>
      </c>
      <c r="AB146" s="67" t="str">
        <f t="shared" si="30"/>
        <v/>
      </c>
      <c r="AC146" s="66" t="str">
        <f t="shared" si="31"/>
        <v/>
      </c>
    </row>
    <row r="147" ht="60" customHeight="1" spans="1:29">
      <c r="A147" s="30"/>
      <c r="B147" s="31" t="str">
        <f t="shared" si="25"/>
        <v/>
      </c>
      <c r="C147" s="32" t="str">
        <f t="shared" si="26"/>
        <v/>
      </c>
      <c r="D147" s="31" t="str">
        <f t="shared" si="27"/>
        <v/>
      </c>
      <c r="E147" s="33"/>
      <c r="F147" s="34"/>
      <c r="G147" s="34"/>
      <c r="H147" s="35"/>
      <c r="I147" s="35"/>
      <c r="J147" s="35"/>
      <c r="K147" s="35"/>
      <c r="L147" s="36"/>
      <c r="M147" s="36"/>
      <c r="N147" s="35"/>
      <c r="O147" s="36"/>
      <c r="P147" s="35"/>
      <c r="Q147" s="36"/>
      <c r="R147" s="35"/>
      <c r="S147" s="36"/>
      <c r="T147" s="36"/>
      <c r="U147" s="35"/>
      <c r="V147" s="35"/>
      <c r="W147" s="30"/>
      <c r="X147" s="30"/>
      <c r="Y147" s="65" t="str">
        <f ca="1" t="shared" si="28"/>
        <v/>
      </c>
      <c r="Z147" s="35"/>
      <c r="AA147" s="66" t="str">
        <f t="shared" si="29"/>
        <v/>
      </c>
      <c r="AB147" s="67" t="str">
        <f t="shared" si="30"/>
        <v/>
      </c>
      <c r="AC147" s="66" t="str">
        <f t="shared" si="31"/>
        <v/>
      </c>
    </row>
    <row r="148" ht="60" customHeight="1" spans="1:29">
      <c r="A148" s="30"/>
      <c r="B148" s="31" t="str">
        <f t="shared" si="25"/>
        <v/>
      </c>
      <c r="C148" s="32" t="str">
        <f t="shared" si="26"/>
        <v/>
      </c>
      <c r="D148" s="31" t="str">
        <f t="shared" si="27"/>
        <v/>
      </c>
      <c r="E148" s="33"/>
      <c r="F148" s="34"/>
      <c r="G148" s="34"/>
      <c r="H148" s="35"/>
      <c r="I148" s="35"/>
      <c r="J148" s="35"/>
      <c r="K148" s="35"/>
      <c r="L148" s="36"/>
      <c r="M148" s="36"/>
      <c r="N148" s="35"/>
      <c r="O148" s="36"/>
      <c r="P148" s="35"/>
      <c r="Q148" s="36"/>
      <c r="R148" s="35"/>
      <c r="S148" s="36"/>
      <c r="T148" s="36"/>
      <c r="U148" s="35"/>
      <c r="V148" s="35"/>
      <c r="W148" s="30"/>
      <c r="X148" s="30"/>
      <c r="Y148" s="65" t="str">
        <f ca="1" t="shared" si="28"/>
        <v/>
      </c>
      <c r="Z148" s="35"/>
      <c r="AA148" s="66" t="str">
        <f t="shared" si="29"/>
        <v/>
      </c>
      <c r="AB148" s="67" t="str">
        <f t="shared" si="30"/>
        <v/>
      </c>
      <c r="AC148" s="66" t="str">
        <f t="shared" si="31"/>
        <v/>
      </c>
    </row>
    <row r="149" ht="60" customHeight="1" spans="1:29">
      <c r="A149" s="30"/>
      <c r="B149" s="31" t="str">
        <f t="shared" si="25"/>
        <v/>
      </c>
      <c r="C149" s="32" t="str">
        <f t="shared" si="26"/>
        <v/>
      </c>
      <c r="D149" s="31" t="str">
        <f t="shared" si="27"/>
        <v/>
      </c>
      <c r="E149" s="33"/>
      <c r="F149" s="34"/>
      <c r="G149" s="34"/>
      <c r="H149" s="35"/>
      <c r="I149" s="35"/>
      <c r="J149" s="35"/>
      <c r="K149" s="35"/>
      <c r="L149" s="36"/>
      <c r="M149" s="36"/>
      <c r="N149" s="35"/>
      <c r="O149" s="36"/>
      <c r="P149" s="35"/>
      <c r="Q149" s="36"/>
      <c r="R149" s="35"/>
      <c r="S149" s="36"/>
      <c r="T149" s="36"/>
      <c r="U149" s="35"/>
      <c r="V149" s="35"/>
      <c r="W149" s="30"/>
      <c r="X149" s="30"/>
      <c r="Y149" s="65" t="str">
        <f ca="1" t="shared" si="28"/>
        <v/>
      </c>
      <c r="Z149" s="35"/>
      <c r="AA149" s="66" t="str">
        <f t="shared" si="29"/>
        <v/>
      </c>
      <c r="AB149" s="67" t="str">
        <f t="shared" si="30"/>
        <v/>
      </c>
      <c r="AC149" s="66" t="str">
        <f t="shared" si="31"/>
        <v/>
      </c>
    </row>
    <row r="150" ht="60" customHeight="1" spans="1:29">
      <c r="A150" s="30"/>
      <c r="B150" s="31" t="str">
        <f t="shared" si="25"/>
        <v/>
      </c>
      <c r="C150" s="32" t="str">
        <f t="shared" si="26"/>
        <v/>
      </c>
      <c r="D150" s="31" t="str">
        <f t="shared" si="27"/>
        <v/>
      </c>
      <c r="E150" s="33"/>
      <c r="F150" s="34"/>
      <c r="G150" s="34"/>
      <c r="H150" s="35"/>
      <c r="I150" s="35"/>
      <c r="J150" s="35"/>
      <c r="K150" s="35"/>
      <c r="L150" s="36"/>
      <c r="M150" s="36"/>
      <c r="N150" s="35"/>
      <c r="O150" s="36"/>
      <c r="P150" s="35"/>
      <c r="Q150" s="36"/>
      <c r="R150" s="35"/>
      <c r="S150" s="36"/>
      <c r="T150" s="36"/>
      <c r="U150" s="35"/>
      <c r="V150" s="35"/>
      <c r="W150" s="30"/>
      <c r="X150" s="30"/>
      <c r="Y150" s="65" t="str">
        <f ca="1" t="shared" si="28"/>
        <v/>
      </c>
      <c r="Z150" s="35"/>
      <c r="AA150" s="66" t="str">
        <f t="shared" si="29"/>
        <v/>
      </c>
      <c r="AB150" s="67" t="str">
        <f t="shared" si="30"/>
        <v/>
      </c>
      <c r="AC150" s="66" t="str">
        <f t="shared" si="31"/>
        <v/>
      </c>
    </row>
    <row r="151" ht="60" customHeight="1" spans="1:29">
      <c r="A151" s="30"/>
      <c r="B151" s="31" t="str">
        <f t="shared" si="25"/>
        <v/>
      </c>
      <c r="C151" s="32" t="str">
        <f t="shared" si="26"/>
        <v/>
      </c>
      <c r="D151" s="31" t="str">
        <f t="shared" si="27"/>
        <v/>
      </c>
      <c r="E151" s="33"/>
      <c r="F151" s="34"/>
      <c r="G151" s="34"/>
      <c r="H151" s="35"/>
      <c r="I151" s="35"/>
      <c r="J151" s="35"/>
      <c r="K151" s="35"/>
      <c r="L151" s="36"/>
      <c r="M151" s="36"/>
      <c r="N151" s="35"/>
      <c r="O151" s="36"/>
      <c r="P151" s="35"/>
      <c r="Q151" s="36"/>
      <c r="R151" s="35"/>
      <c r="S151" s="36"/>
      <c r="T151" s="36"/>
      <c r="U151" s="35"/>
      <c r="V151" s="35"/>
      <c r="W151" s="30"/>
      <c r="X151" s="30"/>
      <c r="Y151" s="65" t="str">
        <f ca="1" t="shared" si="28"/>
        <v/>
      </c>
      <c r="Z151" s="35"/>
      <c r="AA151" s="66" t="str">
        <f t="shared" si="29"/>
        <v/>
      </c>
      <c r="AB151" s="67" t="str">
        <f t="shared" si="30"/>
        <v/>
      </c>
      <c r="AC151" s="66" t="str">
        <f t="shared" si="31"/>
        <v/>
      </c>
    </row>
    <row r="152" ht="60" customHeight="1" spans="1:29">
      <c r="A152" s="30"/>
      <c r="B152" s="31" t="str">
        <f t="shared" si="25"/>
        <v/>
      </c>
      <c r="C152" s="32" t="str">
        <f t="shared" si="26"/>
        <v/>
      </c>
      <c r="D152" s="31" t="str">
        <f t="shared" si="27"/>
        <v/>
      </c>
      <c r="E152" s="33"/>
      <c r="F152" s="34"/>
      <c r="G152" s="34"/>
      <c r="H152" s="35"/>
      <c r="I152" s="35"/>
      <c r="J152" s="35"/>
      <c r="K152" s="35"/>
      <c r="L152" s="36"/>
      <c r="M152" s="36"/>
      <c r="N152" s="35"/>
      <c r="O152" s="36"/>
      <c r="P152" s="35"/>
      <c r="Q152" s="36"/>
      <c r="R152" s="35"/>
      <c r="S152" s="36"/>
      <c r="T152" s="36"/>
      <c r="U152" s="35"/>
      <c r="V152" s="35"/>
      <c r="W152" s="30"/>
      <c r="X152" s="30"/>
      <c r="Y152" s="65" t="str">
        <f ca="1" t="shared" si="28"/>
        <v/>
      </c>
      <c r="Z152" s="35"/>
      <c r="AA152" s="66" t="str">
        <f t="shared" si="29"/>
        <v/>
      </c>
      <c r="AB152" s="67" t="str">
        <f t="shared" si="30"/>
        <v/>
      </c>
      <c r="AC152" s="66" t="str">
        <f t="shared" si="31"/>
        <v/>
      </c>
    </row>
    <row r="153" ht="60" customHeight="1" spans="1:29">
      <c r="A153" s="30"/>
      <c r="B153" s="31" t="str">
        <f t="shared" si="25"/>
        <v/>
      </c>
      <c r="C153" s="32" t="str">
        <f t="shared" si="26"/>
        <v/>
      </c>
      <c r="D153" s="31" t="str">
        <f t="shared" si="27"/>
        <v/>
      </c>
      <c r="E153" s="33"/>
      <c r="F153" s="34"/>
      <c r="G153" s="34"/>
      <c r="H153" s="35"/>
      <c r="I153" s="35"/>
      <c r="J153" s="35"/>
      <c r="K153" s="35"/>
      <c r="L153" s="36"/>
      <c r="M153" s="36"/>
      <c r="N153" s="35"/>
      <c r="O153" s="36"/>
      <c r="P153" s="35"/>
      <c r="Q153" s="36"/>
      <c r="R153" s="35"/>
      <c r="S153" s="36"/>
      <c r="T153" s="36"/>
      <c r="U153" s="35"/>
      <c r="V153" s="35"/>
      <c r="W153" s="30"/>
      <c r="X153" s="30"/>
      <c r="Y153" s="65" t="str">
        <f ca="1" t="shared" si="28"/>
        <v/>
      </c>
      <c r="Z153" s="35"/>
      <c r="AA153" s="66" t="str">
        <f t="shared" si="29"/>
        <v/>
      </c>
      <c r="AB153" s="67" t="str">
        <f t="shared" si="30"/>
        <v/>
      </c>
      <c r="AC153" s="66" t="str">
        <f t="shared" si="31"/>
        <v/>
      </c>
    </row>
    <row r="154" ht="60" customHeight="1" spans="1:29">
      <c r="A154" s="30"/>
      <c r="B154" s="31" t="str">
        <f t="shared" si="25"/>
        <v/>
      </c>
      <c r="C154" s="32" t="str">
        <f t="shared" si="26"/>
        <v/>
      </c>
      <c r="D154" s="31" t="str">
        <f t="shared" si="27"/>
        <v/>
      </c>
      <c r="E154" s="33"/>
      <c r="F154" s="34"/>
      <c r="G154" s="34"/>
      <c r="H154" s="35"/>
      <c r="I154" s="35"/>
      <c r="J154" s="35"/>
      <c r="K154" s="35"/>
      <c r="L154" s="36"/>
      <c r="M154" s="36"/>
      <c r="N154" s="35"/>
      <c r="O154" s="36"/>
      <c r="P154" s="35"/>
      <c r="Q154" s="36"/>
      <c r="R154" s="35"/>
      <c r="S154" s="36"/>
      <c r="T154" s="36"/>
      <c r="U154" s="35"/>
      <c r="V154" s="35"/>
      <c r="W154" s="30"/>
      <c r="X154" s="30"/>
      <c r="Y154" s="65" t="str">
        <f ca="1" t="shared" si="28"/>
        <v/>
      </c>
      <c r="Z154" s="35"/>
      <c r="AA154" s="66" t="str">
        <f t="shared" si="29"/>
        <v/>
      </c>
      <c r="AB154" s="67" t="str">
        <f t="shared" si="30"/>
        <v/>
      </c>
      <c r="AC154" s="66" t="str">
        <f t="shared" si="31"/>
        <v/>
      </c>
    </row>
    <row r="155" ht="60" customHeight="1" spans="1:29">
      <c r="A155" s="30"/>
      <c r="B155" s="31" t="str">
        <f t="shared" si="25"/>
        <v/>
      </c>
      <c r="C155" s="32" t="str">
        <f t="shared" si="26"/>
        <v/>
      </c>
      <c r="D155" s="31" t="str">
        <f t="shared" si="27"/>
        <v/>
      </c>
      <c r="E155" s="33"/>
      <c r="F155" s="34"/>
      <c r="G155" s="34"/>
      <c r="H155" s="35"/>
      <c r="I155" s="35"/>
      <c r="J155" s="35"/>
      <c r="K155" s="35"/>
      <c r="L155" s="36"/>
      <c r="M155" s="36"/>
      <c r="N155" s="35"/>
      <c r="O155" s="36"/>
      <c r="P155" s="35"/>
      <c r="Q155" s="36"/>
      <c r="R155" s="35"/>
      <c r="S155" s="36"/>
      <c r="T155" s="36"/>
      <c r="U155" s="35"/>
      <c r="V155" s="35"/>
      <c r="W155" s="30"/>
      <c r="X155" s="30"/>
      <c r="Y155" s="65" t="str">
        <f ca="1" t="shared" si="28"/>
        <v/>
      </c>
      <c r="Z155" s="35"/>
      <c r="AA155" s="66" t="str">
        <f t="shared" si="29"/>
        <v/>
      </c>
      <c r="AB155" s="67" t="str">
        <f t="shared" si="30"/>
        <v/>
      </c>
      <c r="AC155" s="66" t="str">
        <f t="shared" si="31"/>
        <v/>
      </c>
    </row>
    <row r="156" ht="60" customHeight="1" spans="1:29">
      <c r="A156" s="30"/>
      <c r="B156" s="31" t="str">
        <f t="shared" si="25"/>
        <v/>
      </c>
      <c r="C156" s="32" t="str">
        <f t="shared" si="26"/>
        <v/>
      </c>
      <c r="D156" s="31" t="str">
        <f t="shared" si="27"/>
        <v/>
      </c>
      <c r="E156" s="33"/>
      <c r="F156" s="34"/>
      <c r="G156" s="34"/>
      <c r="H156" s="35"/>
      <c r="I156" s="35"/>
      <c r="J156" s="35"/>
      <c r="K156" s="35"/>
      <c r="L156" s="36"/>
      <c r="M156" s="36"/>
      <c r="N156" s="35"/>
      <c r="O156" s="36"/>
      <c r="P156" s="35"/>
      <c r="Q156" s="36"/>
      <c r="R156" s="35"/>
      <c r="S156" s="36"/>
      <c r="T156" s="36"/>
      <c r="U156" s="35"/>
      <c r="V156" s="35"/>
      <c r="W156" s="30"/>
      <c r="X156" s="30"/>
      <c r="Y156" s="65" t="str">
        <f ca="1" t="shared" si="28"/>
        <v/>
      </c>
      <c r="Z156" s="35"/>
      <c r="AA156" s="66" t="str">
        <f t="shared" si="29"/>
        <v/>
      </c>
      <c r="AB156" s="67" t="str">
        <f t="shared" si="30"/>
        <v/>
      </c>
      <c r="AC156" s="66" t="str">
        <f t="shared" si="31"/>
        <v/>
      </c>
    </row>
    <row r="157" ht="60" customHeight="1" spans="1:29">
      <c r="A157" s="30"/>
      <c r="B157" s="31" t="str">
        <f t="shared" si="25"/>
        <v/>
      </c>
      <c r="C157" s="32" t="str">
        <f t="shared" si="26"/>
        <v/>
      </c>
      <c r="D157" s="31" t="str">
        <f t="shared" si="27"/>
        <v/>
      </c>
      <c r="E157" s="33"/>
      <c r="F157" s="34"/>
      <c r="G157" s="34"/>
      <c r="H157" s="35"/>
      <c r="I157" s="35"/>
      <c r="J157" s="35"/>
      <c r="K157" s="35"/>
      <c r="L157" s="36"/>
      <c r="M157" s="36"/>
      <c r="N157" s="35"/>
      <c r="O157" s="36"/>
      <c r="P157" s="35"/>
      <c r="Q157" s="36"/>
      <c r="R157" s="35"/>
      <c r="S157" s="36"/>
      <c r="T157" s="36"/>
      <c r="U157" s="35"/>
      <c r="V157" s="35"/>
      <c r="W157" s="30"/>
      <c r="X157" s="30"/>
      <c r="Y157" s="65" t="str">
        <f ca="1" t="shared" si="28"/>
        <v/>
      </c>
      <c r="Z157" s="35"/>
      <c r="AA157" s="66" t="str">
        <f t="shared" si="29"/>
        <v/>
      </c>
      <c r="AB157" s="67" t="str">
        <f t="shared" si="30"/>
        <v/>
      </c>
      <c r="AC157" s="66" t="str">
        <f t="shared" si="31"/>
        <v/>
      </c>
    </row>
    <row r="158" ht="60" customHeight="1" spans="1:29">
      <c r="A158" s="30"/>
      <c r="B158" s="31" t="str">
        <f t="shared" si="25"/>
        <v/>
      </c>
      <c r="C158" s="32" t="str">
        <f t="shared" si="26"/>
        <v/>
      </c>
      <c r="D158" s="31" t="str">
        <f t="shared" si="27"/>
        <v/>
      </c>
      <c r="E158" s="33"/>
      <c r="F158" s="34"/>
      <c r="G158" s="34"/>
      <c r="H158" s="35"/>
      <c r="I158" s="35"/>
      <c r="J158" s="35"/>
      <c r="K158" s="35"/>
      <c r="L158" s="36"/>
      <c r="M158" s="36"/>
      <c r="N158" s="35"/>
      <c r="O158" s="36"/>
      <c r="P158" s="35"/>
      <c r="Q158" s="36"/>
      <c r="R158" s="35"/>
      <c r="S158" s="36"/>
      <c r="T158" s="36"/>
      <c r="U158" s="35"/>
      <c r="V158" s="35"/>
      <c r="W158" s="30"/>
      <c r="X158" s="30"/>
      <c r="Y158" s="65" t="str">
        <f ca="1" t="shared" si="28"/>
        <v/>
      </c>
      <c r="Z158" s="35"/>
      <c r="AA158" s="66" t="str">
        <f t="shared" si="29"/>
        <v/>
      </c>
      <c r="AB158" s="67" t="str">
        <f t="shared" si="30"/>
        <v/>
      </c>
      <c r="AC158" s="66" t="str">
        <f t="shared" si="31"/>
        <v/>
      </c>
    </row>
    <row r="159" ht="60" customHeight="1" spans="1:29">
      <c r="A159" s="30"/>
      <c r="B159" s="31" t="str">
        <f t="shared" si="25"/>
        <v/>
      </c>
      <c r="C159" s="32" t="str">
        <f t="shared" si="26"/>
        <v/>
      </c>
      <c r="D159" s="31" t="str">
        <f t="shared" si="27"/>
        <v/>
      </c>
      <c r="E159" s="33"/>
      <c r="F159" s="34"/>
      <c r="G159" s="34"/>
      <c r="H159" s="35"/>
      <c r="I159" s="35"/>
      <c r="J159" s="35"/>
      <c r="K159" s="35"/>
      <c r="L159" s="36"/>
      <c r="M159" s="36"/>
      <c r="N159" s="35"/>
      <c r="O159" s="36"/>
      <c r="P159" s="35"/>
      <c r="Q159" s="36"/>
      <c r="R159" s="35"/>
      <c r="S159" s="36"/>
      <c r="T159" s="36"/>
      <c r="U159" s="35"/>
      <c r="V159" s="35"/>
      <c r="W159" s="30"/>
      <c r="X159" s="30"/>
      <c r="Y159" s="65" t="str">
        <f ca="1" t="shared" si="28"/>
        <v/>
      </c>
      <c r="Z159" s="35"/>
      <c r="AA159" s="66" t="str">
        <f t="shared" si="29"/>
        <v/>
      </c>
      <c r="AB159" s="67" t="str">
        <f t="shared" si="30"/>
        <v/>
      </c>
      <c r="AC159" s="66" t="str">
        <f t="shared" si="31"/>
        <v/>
      </c>
    </row>
    <row r="160" ht="60" customHeight="1" spans="1:29">
      <c r="A160" s="30"/>
      <c r="B160" s="31" t="str">
        <f t="shared" si="25"/>
        <v/>
      </c>
      <c r="C160" s="32" t="str">
        <f t="shared" si="26"/>
        <v/>
      </c>
      <c r="D160" s="31" t="str">
        <f t="shared" si="27"/>
        <v/>
      </c>
      <c r="E160" s="33"/>
      <c r="F160" s="34"/>
      <c r="G160" s="34"/>
      <c r="H160" s="35"/>
      <c r="I160" s="35"/>
      <c r="J160" s="35"/>
      <c r="K160" s="35"/>
      <c r="L160" s="36"/>
      <c r="M160" s="36"/>
      <c r="N160" s="35"/>
      <c r="O160" s="36"/>
      <c r="P160" s="35"/>
      <c r="Q160" s="36"/>
      <c r="R160" s="35"/>
      <c r="S160" s="36"/>
      <c r="T160" s="36"/>
      <c r="U160" s="35"/>
      <c r="V160" s="35"/>
      <c r="W160" s="30"/>
      <c r="X160" s="30"/>
      <c r="Y160" s="65" t="str">
        <f ca="1" t="shared" si="28"/>
        <v/>
      </c>
      <c r="Z160" s="35"/>
      <c r="AA160" s="66" t="str">
        <f t="shared" si="29"/>
        <v/>
      </c>
      <c r="AB160" s="67" t="str">
        <f t="shared" si="30"/>
        <v/>
      </c>
      <c r="AC160" s="66" t="str">
        <f t="shared" si="31"/>
        <v/>
      </c>
    </row>
    <row r="161" ht="60" customHeight="1" spans="1:29">
      <c r="A161" s="30"/>
      <c r="B161" s="31" t="str">
        <f t="shared" si="25"/>
        <v/>
      </c>
      <c r="C161" s="32" t="str">
        <f t="shared" si="26"/>
        <v/>
      </c>
      <c r="D161" s="31" t="str">
        <f t="shared" si="27"/>
        <v/>
      </c>
      <c r="E161" s="33"/>
      <c r="F161" s="34"/>
      <c r="G161" s="34"/>
      <c r="H161" s="35"/>
      <c r="I161" s="35"/>
      <c r="J161" s="35"/>
      <c r="K161" s="35"/>
      <c r="L161" s="36"/>
      <c r="M161" s="36"/>
      <c r="N161" s="35"/>
      <c r="O161" s="36"/>
      <c r="P161" s="35"/>
      <c r="Q161" s="36"/>
      <c r="R161" s="35"/>
      <c r="S161" s="36"/>
      <c r="T161" s="36"/>
      <c r="U161" s="35"/>
      <c r="V161" s="35"/>
      <c r="W161" s="30"/>
      <c r="X161" s="30"/>
      <c r="Y161" s="65" t="str">
        <f ca="1" t="shared" si="28"/>
        <v/>
      </c>
      <c r="Z161" s="35"/>
      <c r="AA161" s="66" t="str">
        <f t="shared" si="29"/>
        <v/>
      </c>
      <c r="AB161" s="67" t="str">
        <f t="shared" si="30"/>
        <v/>
      </c>
      <c r="AC161" s="66" t="str">
        <f t="shared" si="31"/>
        <v/>
      </c>
    </row>
    <row r="162" ht="60" customHeight="1" spans="1:29">
      <c r="A162" s="30"/>
      <c r="B162" s="31" t="str">
        <f t="shared" si="25"/>
        <v/>
      </c>
      <c r="C162" s="32" t="str">
        <f t="shared" si="26"/>
        <v/>
      </c>
      <c r="D162" s="31" t="str">
        <f t="shared" si="27"/>
        <v/>
      </c>
      <c r="E162" s="33"/>
      <c r="F162" s="34"/>
      <c r="G162" s="34"/>
      <c r="H162" s="35"/>
      <c r="I162" s="35"/>
      <c r="J162" s="35"/>
      <c r="K162" s="35"/>
      <c r="L162" s="36"/>
      <c r="M162" s="36"/>
      <c r="N162" s="35"/>
      <c r="O162" s="36"/>
      <c r="P162" s="35"/>
      <c r="Q162" s="36"/>
      <c r="R162" s="35"/>
      <c r="S162" s="36"/>
      <c r="T162" s="36"/>
      <c r="U162" s="35"/>
      <c r="V162" s="35"/>
      <c r="W162" s="30"/>
      <c r="X162" s="30"/>
      <c r="Y162" s="65" t="str">
        <f ca="1" t="shared" si="28"/>
        <v/>
      </c>
      <c r="Z162" s="35"/>
      <c r="AA162" s="66" t="str">
        <f t="shared" si="29"/>
        <v/>
      </c>
      <c r="AB162" s="67" t="str">
        <f t="shared" si="30"/>
        <v/>
      </c>
      <c r="AC162" s="66" t="str">
        <f t="shared" si="31"/>
        <v/>
      </c>
    </row>
    <row r="163" ht="60" customHeight="1" spans="1:29">
      <c r="A163" s="30"/>
      <c r="B163" s="31" t="str">
        <f t="shared" si="25"/>
        <v/>
      </c>
      <c r="C163" s="32" t="str">
        <f t="shared" si="26"/>
        <v/>
      </c>
      <c r="D163" s="31" t="str">
        <f t="shared" si="27"/>
        <v/>
      </c>
      <c r="E163" s="33"/>
      <c r="F163" s="34"/>
      <c r="G163" s="34"/>
      <c r="H163" s="35"/>
      <c r="I163" s="35"/>
      <c r="J163" s="35"/>
      <c r="K163" s="35"/>
      <c r="L163" s="36"/>
      <c r="M163" s="36"/>
      <c r="N163" s="35"/>
      <c r="O163" s="36"/>
      <c r="P163" s="35"/>
      <c r="Q163" s="36"/>
      <c r="R163" s="35"/>
      <c r="S163" s="36"/>
      <c r="T163" s="36"/>
      <c r="U163" s="35"/>
      <c r="V163" s="35"/>
      <c r="W163" s="30"/>
      <c r="X163" s="30"/>
      <c r="Y163" s="65" t="str">
        <f ca="1" t="shared" si="28"/>
        <v/>
      </c>
      <c r="Z163" s="35"/>
      <c r="AA163" s="66" t="str">
        <f t="shared" si="29"/>
        <v/>
      </c>
      <c r="AB163" s="67" t="str">
        <f t="shared" si="30"/>
        <v/>
      </c>
      <c r="AC163" s="66" t="str">
        <f t="shared" si="31"/>
        <v/>
      </c>
    </row>
    <row r="164" ht="60" customHeight="1" spans="1:29">
      <c r="A164" s="30"/>
      <c r="B164" s="31" t="str">
        <f t="shared" si="25"/>
        <v/>
      </c>
      <c r="C164" s="32" t="str">
        <f t="shared" si="26"/>
        <v/>
      </c>
      <c r="D164" s="31" t="str">
        <f t="shared" si="27"/>
        <v/>
      </c>
      <c r="E164" s="33"/>
      <c r="F164" s="34"/>
      <c r="G164" s="34"/>
      <c r="H164" s="35"/>
      <c r="I164" s="35"/>
      <c r="J164" s="35"/>
      <c r="K164" s="35"/>
      <c r="L164" s="36"/>
      <c r="M164" s="36"/>
      <c r="N164" s="35"/>
      <c r="O164" s="36"/>
      <c r="P164" s="35"/>
      <c r="Q164" s="36"/>
      <c r="R164" s="35"/>
      <c r="S164" s="36"/>
      <c r="T164" s="36"/>
      <c r="U164" s="35"/>
      <c r="V164" s="35"/>
      <c r="W164" s="30"/>
      <c r="X164" s="30"/>
      <c r="Y164" s="65" t="str">
        <f ca="1" t="shared" si="28"/>
        <v/>
      </c>
      <c r="Z164" s="35"/>
      <c r="AA164" s="66" t="str">
        <f t="shared" si="29"/>
        <v/>
      </c>
      <c r="AB164" s="67" t="str">
        <f t="shared" si="30"/>
        <v/>
      </c>
      <c r="AC164" s="66" t="str">
        <f t="shared" si="31"/>
        <v/>
      </c>
    </row>
    <row r="165" ht="60" customHeight="1" spans="1:29">
      <c r="A165" s="30"/>
      <c r="B165" s="31" t="str">
        <f t="shared" si="25"/>
        <v/>
      </c>
      <c r="C165" s="32" t="str">
        <f t="shared" si="26"/>
        <v/>
      </c>
      <c r="D165" s="31" t="str">
        <f t="shared" si="27"/>
        <v/>
      </c>
      <c r="E165" s="33"/>
      <c r="F165" s="34"/>
      <c r="G165" s="34"/>
      <c r="H165" s="35"/>
      <c r="I165" s="35"/>
      <c r="J165" s="35"/>
      <c r="K165" s="35"/>
      <c r="L165" s="36"/>
      <c r="M165" s="36"/>
      <c r="N165" s="35"/>
      <c r="O165" s="36"/>
      <c r="P165" s="35"/>
      <c r="Q165" s="36"/>
      <c r="R165" s="35"/>
      <c r="S165" s="36"/>
      <c r="T165" s="36"/>
      <c r="U165" s="35"/>
      <c r="V165" s="35"/>
      <c r="W165" s="30"/>
      <c r="X165" s="30"/>
      <c r="Y165" s="65" t="str">
        <f ca="1" t="shared" si="28"/>
        <v/>
      </c>
      <c r="Z165" s="35"/>
      <c r="AA165" s="66" t="str">
        <f t="shared" si="29"/>
        <v/>
      </c>
      <c r="AB165" s="67" t="str">
        <f t="shared" si="30"/>
        <v/>
      </c>
      <c r="AC165" s="66" t="str">
        <f t="shared" si="31"/>
        <v/>
      </c>
    </row>
    <row r="166" ht="60" customHeight="1" spans="1:29">
      <c r="A166" s="30"/>
      <c r="B166" s="31" t="str">
        <f t="shared" si="25"/>
        <v/>
      </c>
      <c r="C166" s="32" t="str">
        <f t="shared" si="26"/>
        <v/>
      </c>
      <c r="D166" s="31" t="str">
        <f t="shared" si="27"/>
        <v/>
      </c>
      <c r="E166" s="33"/>
      <c r="F166" s="34"/>
      <c r="G166" s="34"/>
      <c r="H166" s="35"/>
      <c r="I166" s="35"/>
      <c r="J166" s="35"/>
      <c r="K166" s="35"/>
      <c r="L166" s="36"/>
      <c r="M166" s="36"/>
      <c r="N166" s="35"/>
      <c r="O166" s="36"/>
      <c r="P166" s="35"/>
      <c r="Q166" s="36"/>
      <c r="R166" s="35"/>
      <c r="S166" s="36"/>
      <c r="T166" s="36"/>
      <c r="U166" s="35"/>
      <c r="V166" s="35"/>
      <c r="W166" s="30"/>
      <c r="X166" s="30"/>
      <c r="Y166" s="65" t="str">
        <f ca="1" t="shared" si="28"/>
        <v/>
      </c>
      <c r="Z166" s="35"/>
      <c r="AA166" s="66" t="str">
        <f t="shared" si="29"/>
        <v/>
      </c>
      <c r="AB166" s="67" t="str">
        <f t="shared" si="30"/>
        <v/>
      </c>
      <c r="AC166" s="66" t="str">
        <f t="shared" si="31"/>
        <v/>
      </c>
    </row>
    <row r="167" ht="60" customHeight="1" spans="1:29">
      <c r="A167" s="30"/>
      <c r="B167" s="31" t="str">
        <f t="shared" si="25"/>
        <v/>
      </c>
      <c r="C167" s="32" t="str">
        <f t="shared" si="26"/>
        <v/>
      </c>
      <c r="D167" s="31" t="str">
        <f t="shared" si="27"/>
        <v/>
      </c>
      <c r="E167" s="33"/>
      <c r="F167" s="34"/>
      <c r="G167" s="34"/>
      <c r="H167" s="35"/>
      <c r="I167" s="35"/>
      <c r="J167" s="35"/>
      <c r="K167" s="35"/>
      <c r="L167" s="36"/>
      <c r="M167" s="36"/>
      <c r="N167" s="35"/>
      <c r="O167" s="36"/>
      <c r="P167" s="35"/>
      <c r="Q167" s="36"/>
      <c r="R167" s="35"/>
      <c r="S167" s="36"/>
      <c r="T167" s="36"/>
      <c r="U167" s="35"/>
      <c r="V167" s="35"/>
      <c r="W167" s="30"/>
      <c r="X167" s="30"/>
      <c r="Y167" s="65" t="str">
        <f ca="1" t="shared" si="28"/>
        <v/>
      </c>
      <c r="Z167" s="35"/>
      <c r="AA167" s="66" t="str">
        <f t="shared" si="29"/>
        <v/>
      </c>
      <c r="AB167" s="67" t="str">
        <f t="shared" si="30"/>
        <v/>
      </c>
      <c r="AC167" s="66" t="str">
        <f t="shared" si="31"/>
        <v/>
      </c>
    </row>
    <row r="168" ht="60" customHeight="1" spans="1:29">
      <c r="A168" s="30"/>
      <c r="B168" s="31" t="str">
        <f t="shared" si="25"/>
        <v/>
      </c>
      <c r="C168" s="32" t="str">
        <f t="shared" si="26"/>
        <v/>
      </c>
      <c r="D168" s="31" t="str">
        <f t="shared" si="27"/>
        <v/>
      </c>
      <c r="E168" s="33"/>
      <c r="F168" s="34"/>
      <c r="G168" s="34"/>
      <c r="H168" s="35"/>
      <c r="I168" s="35"/>
      <c r="J168" s="35"/>
      <c r="K168" s="35"/>
      <c r="L168" s="36"/>
      <c r="M168" s="36"/>
      <c r="N168" s="35"/>
      <c r="O168" s="36"/>
      <c r="P168" s="35"/>
      <c r="Q168" s="36"/>
      <c r="R168" s="35"/>
      <c r="S168" s="36"/>
      <c r="T168" s="36"/>
      <c r="U168" s="35"/>
      <c r="V168" s="35"/>
      <c r="W168" s="30"/>
      <c r="X168" s="30"/>
      <c r="Y168" s="65" t="str">
        <f ca="1" t="shared" si="28"/>
        <v/>
      </c>
      <c r="Z168" s="35"/>
      <c r="AA168" s="66" t="str">
        <f t="shared" si="29"/>
        <v/>
      </c>
      <c r="AB168" s="67" t="str">
        <f t="shared" si="30"/>
        <v/>
      </c>
      <c r="AC168" s="66" t="str">
        <f t="shared" si="31"/>
        <v/>
      </c>
    </row>
    <row r="169" ht="60" customHeight="1" spans="1:29">
      <c r="A169" s="30"/>
      <c r="B169" s="31" t="str">
        <f t="shared" si="25"/>
        <v/>
      </c>
      <c r="C169" s="32" t="str">
        <f t="shared" si="26"/>
        <v/>
      </c>
      <c r="D169" s="31" t="str">
        <f t="shared" si="27"/>
        <v/>
      </c>
      <c r="E169" s="33"/>
      <c r="F169" s="34"/>
      <c r="G169" s="34"/>
      <c r="H169" s="35"/>
      <c r="I169" s="35"/>
      <c r="J169" s="35"/>
      <c r="K169" s="35"/>
      <c r="L169" s="36"/>
      <c r="M169" s="36"/>
      <c r="N169" s="35"/>
      <c r="O169" s="36"/>
      <c r="P169" s="35"/>
      <c r="Q169" s="36"/>
      <c r="R169" s="35"/>
      <c r="S169" s="36"/>
      <c r="T169" s="36"/>
      <c r="U169" s="35"/>
      <c r="V169" s="35"/>
      <c r="W169" s="30"/>
      <c r="X169" s="30"/>
      <c r="Y169" s="65" t="str">
        <f ca="1" t="shared" si="28"/>
        <v/>
      </c>
      <c r="Z169" s="35"/>
      <c r="AA169" s="66" t="str">
        <f t="shared" si="29"/>
        <v/>
      </c>
      <c r="AB169" s="67" t="str">
        <f t="shared" si="30"/>
        <v/>
      </c>
      <c r="AC169" s="66" t="str">
        <f t="shared" si="31"/>
        <v/>
      </c>
    </row>
    <row r="170" ht="60" customHeight="1" spans="1:29">
      <c r="A170" s="30"/>
      <c r="B170" s="31" t="str">
        <f t="shared" si="25"/>
        <v/>
      </c>
      <c r="C170" s="32" t="str">
        <f t="shared" si="26"/>
        <v/>
      </c>
      <c r="D170" s="31" t="str">
        <f t="shared" si="27"/>
        <v/>
      </c>
      <c r="E170" s="33"/>
      <c r="F170" s="34"/>
      <c r="G170" s="34"/>
      <c r="H170" s="35"/>
      <c r="I170" s="35"/>
      <c r="J170" s="35"/>
      <c r="K170" s="35"/>
      <c r="L170" s="36"/>
      <c r="M170" s="36"/>
      <c r="N170" s="35"/>
      <c r="O170" s="36"/>
      <c r="P170" s="35"/>
      <c r="Q170" s="36"/>
      <c r="R170" s="35"/>
      <c r="S170" s="36"/>
      <c r="T170" s="36"/>
      <c r="U170" s="35"/>
      <c r="V170" s="35"/>
      <c r="W170" s="30"/>
      <c r="X170" s="30"/>
      <c r="Y170" s="65" t="str">
        <f ca="1" t="shared" si="28"/>
        <v/>
      </c>
      <c r="Z170" s="35"/>
      <c r="AA170" s="66" t="str">
        <f t="shared" si="29"/>
        <v/>
      </c>
      <c r="AB170" s="67" t="str">
        <f t="shared" si="30"/>
        <v/>
      </c>
      <c r="AC170" s="66" t="str">
        <f t="shared" si="31"/>
        <v/>
      </c>
    </row>
    <row r="171" ht="60" customHeight="1" spans="1:29">
      <c r="A171" s="30"/>
      <c r="B171" s="31" t="str">
        <f t="shared" si="25"/>
        <v/>
      </c>
      <c r="C171" s="32" t="str">
        <f t="shared" si="26"/>
        <v/>
      </c>
      <c r="D171" s="31" t="str">
        <f t="shared" si="27"/>
        <v/>
      </c>
      <c r="E171" s="33"/>
      <c r="F171" s="34"/>
      <c r="G171" s="34"/>
      <c r="H171" s="35"/>
      <c r="I171" s="35"/>
      <c r="J171" s="35"/>
      <c r="K171" s="35"/>
      <c r="L171" s="36"/>
      <c r="M171" s="36"/>
      <c r="N171" s="35"/>
      <c r="O171" s="36"/>
      <c r="P171" s="35"/>
      <c r="Q171" s="36"/>
      <c r="R171" s="35"/>
      <c r="S171" s="36"/>
      <c r="T171" s="36"/>
      <c r="U171" s="35"/>
      <c r="V171" s="35"/>
      <c r="W171" s="30"/>
      <c r="X171" s="30"/>
      <c r="Y171" s="65" t="str">
        <f ca="1" t="shared" si="28"/>
        <v/>
      </c>
      <c r="Z171" s="35"/>
      <c r="AA171" s="66" t="str">
        <f t="shared" si="29"/>
        <v/>
      </c>
      <c r="AB171" s="67" t="str">
        <f t="shared" si="30"/>
        <v/>
      </c>
      <c r="AC171" s="66" t="str">
        <f t="shared" si="31"/>
        <v/>
      </c>
    </row>
    <row r="172" ht="60" customHeight="1" spans="1:29">
      <c r="A172" s="30"/>
      <c r="B172" s="31" t="str">
        <f t="shared" si="25"/>
        <v/>
      </c>
      <c r="C172" s="32" t="str">
        <f t="shared" si="26"/>
        <v/>
      </c>
      <c r="D172" s="31" t="str">
        <f t="shared" si="27"/>
        <v/>
      </c>
      <c r="E172" s="33"/>
      <c r="F172" s="34"/>
      <c r="G172" s="34"/>
      <c r="H172" s="35"/>
      <c r="I172" s="35"/>
      <c r="J172" s="35"/>
      <c r="K172" s="35"/>
      <c r="L172" s="36"/>
      <c r="M172" s="36"/>
      <c r="N172" s="35"/>
      <c r="O172" s="36"/>
      <c r="P172" s="35"/>
      <c r="Q172" s="36"/>
      <c r="R172" s="35"/>
      <c r="S172" s="36"/>
      <c r="T172" s="36"/>
      <c r="U172" s="35"/>
      <c r="V172" s="35"/>
      <c r="W172" s="30"/>
      <c r="X172" s="30"/>
      <c r="Y172" s="65" t="str">
        <f ca="1" t="shared" si="28"/>
        <v/>
      </c>
      <c r="Z172" s="35"/>
      <c r="AA172" s="66" t="str">
        <f t="shared" si="29"/>
        <v/>
      </c>
      <c r="AB172" s="67" t="str">
        <f t="shared" si="30"/>
        <v/>
      </c>
      <c r="AC172" s="66" t="str">
        <f t="shared" si="31"/>
        <v/>
      </c>
    </row>
    <row r="173" ht="60" customHeight="1" spans="1:29">
      <c r="A173" s="30"/>
      <c r="B173" s="31" t="str">
        <f t="shared" si="25"/>
        <v/>
      </c>
      <c r="C173" s="32" t="str">
        <f t="shared" si="26"/>
        <v/>
      </c>
      <c r="D173" s="31" t="str">
        <f t="shared" si="27"/>
        <v/>
      </c>
      <c r="E173" s="33"/>
      <c r="F173" s="34"/>
      <c r="G173" s="34"/>
      <c r="H173" s="35"/>
      <c r="I173" s="35"/>
      <c r="J173" s="35"/>
      <c r="K173" s="35"/>
      <c r="L173" s="36"/>
      <c r="M173" s="36"/>
      <c r="N173" s="35"/>
      <c r="O173" s="36"/>
      <c r="P173" s="35"/>
      <c r="Q173" s="36"/>
      <c r="R173" s="35"/>
      <c r="S173" s="36"/>
      <c r="T173" s="36"/>
      <c r="U173" s="35"/>
      <c r="V173" s="35"/>
      <c r="W173" s="30"/>
      <c r="X173" s="30"/>
      <c r="Y173" s="65" t="str">
        <f ca="1" t="shared" si="28"/>
        <v/>
      </c>
      <c r="Z173" s="35"/>
      <c r="AA173" s="66" t="str">
        <f t="shared" si="29"/>
        <v/>
      </c>
      <c r="AB173" s="67" t="str">
        <f t="shared" si="30"/>
        <v/>
      </c>
      <c r="AC173" s="66" t="str">
        <f t="shared" si="31"/>
        <v/>
      </c>
    </row>
    <row r="174" ht="60" customHeight="1" spans="1:29">
      <c r="A174" s="30"/>
      <c r="B174" s="31" t="str">
        <f t="shared" si="25"/>
        <v/>
      </c>
      <c r="C174" s="32" t="str">
        <f t="shared" si="26"/>
        <v/>
      </c>
      <c r="D174" s="31" t="str">
        <f t="shared" si="27"/>
        <v/>
      </c>
      <c r="E174" s="33"/>
      <c r="F174" s="34"/>
      <c r="G174" s="34"/>
      <c r="H174" s="35"/>
      <c r="I174" s="35"/>
      <c r="J174" s="35"/>
      <c r="K174" s="35"/>
      <c r="L174" s="36"/>
      <c r="M174" s="36"/>
      <c r="N174" s="35"/>
      <c r="O174" s="36"/>
      <c r="P174" s="35"/>
      <c r="Q174" s="36"/>
      <c r="R174" s="35"/>
      <c r="S174" s="36"/>
      <c r="T174" s="36"/>
      <c r="U174" s="35"/>
      <c r="V174" s="35"/>
      <c r="W174" s="30"/>
      <c r="X174" s="30"/>
      <c r="Y174" s="65" t="str">
        <f ca="1" t="shared" si="28"/>
        <v/>
      </c>
      <c r="Z174" s="35"/>
      <c r="AA174" s="66" t="str">
        <f t="shared" si="29"/>
        <v/>
      </c>
      <c r="AB174" s="67" t="str">
        <f t="shared" si="30"/>
        <v/>
      </c>
      <c r="AC174" s="66" t="str">
        <f t="shared" si="31"/>
        <v/>
      </c>
    </row>
    <row r="175" ht="60" customHeight="1" spans="1:29">
      <c r="A175" s="30"/>
      <c r="B175" s="31" t="str">
        <f t="shared" si="25"/>
        <v/>
      </c>
      <c r="C175" s="32" t="str">
        <f t="shared" si="26"/>
        <v/>
      </c>
      <c r="D175" s="31" t="str">
        <f t="shared" si="27"/>
        <v/>
      </c>
      <c r="E175" s="33"/>
      <c r="F175" s="34"/>
      <c r="G175" s="34"/>
      <c r="H175" s="35"/>
      <c r="I175" s="35"/>
      <c r="J175" s="35"/>
      <c r="K175" s="35"/>
      <c r="L175" s="36"/>
      <c r="M175" s="36"/>
      <c r="N175" s="35"/>
      <c r="O175" s="36"/>
      <c r="P175" s="35"/>
      <c r="Q175" s="36"/>
      <c r="R175" s="35"/>
      <c r="S175" s="36"/>
      <c r="T175" s="36"/>
      <c r="U175" s="35"/>
      <c r="V175" s="35"/>
      <c r="W175" s="30"/>
      <c r="X175" s="30"/>
      <c r="Y175" s="65" t="str">
        <f ca="1" t="shared" si="28"/>
        <v/>
      </c>
      <c r="Z175" s="35"/>
      <c r="AA175" s="66" t="str">
        <f t="shared" si="29"/>
        <v/>
      </c>
      <c r="AB175" s="67" t="str">
        <f t="shared" si="30"/>
        <v/>
      </c>
      <c r="AC175" s="66" t="str">
        <f t="shared" si="31"/>
        <v/>
      </c>
    </row>
    <row r="176" ht="60" customHeight="1" spans="1:29">
      <c r="A176" s="30"/>
      <c r="B176" s="31" t="str">
        <f t="shared" ref="B176:B239" si="32">IF(A176="","",YEAR(A176))</f>
        <v/>
      </c>
      <c r="C176" s="32" t="str">
        <f t="shared" ref="C176:C239" si="33">IF(A176="","",TEXT(A176,"m"))</f>
        <v/>
      </c>
      <c r="D176" s="31" t="str">
        <f t="shared" ref="D176:D239" si="34">IF(A176="","","W"&amp;WEEKNUM(A176,2))</f>
        <v/>
      </c>
      <c r="E176" s="33"/>
      <c r="F176" s="34"/>
      <c r="G176" s="34"/>
      <c r="H176" s="35"/>
      <c r="I176" s="35"/>
      <c r="J176" s="35"/>
      <c r="K176" s="35"/>
      <c r="L176" s="36"/>
      <c r="M176" s="36"/>
      <c r="N176" s="35"/>
      <c r="O176" s="36"/>
      <c r="P176" s="35"/>
      <c r="Q176" s="36"/>
      <c r="R176" s="35"/>
      <c r="S176" s="36"/>
      <c r="T176" s="36"/>
      <c r="U176" s="35"/>
      <c r="V176" s="35"/>
      <c r="W176" s="30"/>
      <c r="X176" s="30"/>
      <c r="Y176" s="65" t="str">
        <f ca="1" t="shared" ref="Y176:Y239" si="35">IF(A176="","",_xlfn.IFS(AND(W176=0,X176=0),"未回复",AND(X176&lt;&gt;0,W176=0),"报错",AND(W176&gt;=NOW(),W176&lt;&gt;0,X176=0),"正常进行中",AND(X176&lt;&gt;0,W176&gt;=X176),"按时关闭",AND(W176&lt;&gt;0,W176&lt;=X176),"延期关闭",AND(X176=0,W176&lt;NOW()),"延期未关闭"))</f>
        <v/>
      </c>
      <c r="Z176" s="35"/>
      <c r="AA176" s="66" t="str">
        <f t="shared" ref="AA176:AA239" si="36">IF(W176="","",YEAR(W176))</f>
        <v/>
      </c>
      <c r="AB176" s="67" t="str">
        <f t="shared" ref="AB176:AB239" si="37">IF(W176="","",TEXT(W176,"m"))</f>
        <v/>
      </c>
      <c r="AC176" s="66" t="str">
        <f t="shared" ref="AC176:AC239" si="38">IF(W176="","","W"&amp;WEEKNUM(W176,2))</f>
        <v/>
      </c>
    </row>
    <row r="177" ht="60" customHeight="1" spans="1:29">
      <c r="A177" s="30"/>
      <c r="B177" s="31" t="str">
        <f t="shared" si="32"/>
        <v/>
      </c>
      <c r="C177" s="32" t="str">
        <f t="shared" si="33"/>
        <v/>
      </c>
      <c r="D177" s="31" t="str">
        <f t="shared" si="34"/>
        <v/>
      </c>
      <c r="E177" s="33"/>
      <c r="F177" s="34"/>
      <c r="G177" s="34"/>
      <c r="H177" s="35"/>
      <c r="I177" s="35"/>
      <c r="J177" s="35"/>
      <c r="K177" s="35"/>
      <c r="L177" s="36"/>
      <c r="M177" s="36"/>
      <c r="N177" s="35"/>
      <c r="O177" s="36"/>
      <c r="P177" s="35"/>
      <c r="Q177" s="36"/>
      <c r="R177" s="35"/>
      <c r="S177" s="36"/>
      <c r="T177" s="36"/>
      <c r="U177" s="35"/>
      <c r="V177" s="35"/>
      <c r="W177" s="30"/>
      <c r="X177" s="30"/>
      <c r="Y177" s="65" t="str">
        <f ca="1" t="shared" si="35"/>
        <v/>
      </c>
      <c r="Z177" s="35"/>
      <c r="AA177" s="66" t="str">
        <f t="shared" si="36"/>
        <v/>
      </c>
      <c r="AB177" s="67" t="str">
        <f t="shared" si="37"/>
        <v/>
      </c>
      <c r="AC177" s="66" t="str">
        <f t="shared" si="38"/>
        <v/>
      </c>
    </row>
    <row r="178" ht="60" customHeight="1" spans="1:29">
      <c r="A178" s="30"/>
      <c r="B178" s="31" t="str">
        <f t="shared" si="32"/>
        <v/>
      </c>
      <c r="C178" s="32" t="str">
        <f t="shared" si="33"/>
        <v/>
      </c>
      <c r="D178" s="31" t="str">
        <f t="shared" si="34"/>
        <v/>
      </c>
      <c r="E178" s="33"/>
      <c r="F178" s="34"/>
      <c r="G178" s="34"/>
      <c r="H178" s="35"/>
      <c r="I178" s="35"/>
      <c r="J178" s="35"/>
      <c r="K178" s="35"/>
      <c r="L178" s="36"/>
      <c r="M178" s="36"/>
      <c r="N178" s="35"/>
      <c r="O178" s="36"/>
      <c r="P178" s="35"/>
      <c r="Q178" s="36"/>
      <c r="R178" s="35"/>
      <c r="S178" s="36"/>
      <c r="T178" s="36"/>
      <c r="U178" s="35"/>
      <c r="V178" s="35"/>
      <c r="W178" s="30"/>
      <c r="X178" s="30"/>
      <c r="Y178" s="65" t="str">
        <f ca="1" t="shared" si="35"/>
        <v/>
      </c>
      <c r="Z178" s="35"/>
      <c r="AA178" s="66" t="str">
        <f t="shared" si="36"/>
        <v/>
      </c>
      <c r="AB178" s="67" t="str">
        <f t="shared" si="37"/>
        <v/>
      </c>
      <c r="AC178" s="66" t="str">
        <f t="shared" si="38"/>
        <v/>
      </c>
    </row>
    <row r="179" ht="60" customHeight="1" spans="1:29">
      <c r="A179" s="30"/>
      <c r="B179" s="31" t="str">
        <f t="shared" si="32"/>
        <v/>
      </c>
      <c r="C179" s="32" t="str">
        <f t="shared" si="33"/>
        <v/>
      </c>
      <c r="D179" s="31" t="str">
        <f t="shared" si="34"/>
        <v/>
      </c>
      <c r="E179" s="33"/>
      <c r="F179" s="34"/>
      <c r="G179" s="34"/>
      <c r="H179" s="35"/>
      <c r="I179" s="35"/>
      <c r="J179" s="35"/>
      <c r="K179" s="35"/>
      <c r="L179" s="36"/>
      <c r="M179" s="36"/>
      <c r="N179" s="35"/>
      <c r="O179" s="36"/>
      <c r="P179" s="35"/>
      <c r="Q179" s="36"/>
      <c r="R179" s="35"/>
      <c r="S179" s="36"/>
      <c r="T179" s="36"/>
      <c r="U179" s="35"/>
      <c r="V179" s="35"/>
      <c r="W179" s="30"/>
      <c r="X179" s="30"/>
      <c r="Y179" s="65" t="str">
        <f ca="1" t="shared" si="35"/>
        <v/>
      </c>
      <c r="Z179" s="35"/>
      <c r="AA179" s="66" t="str">
        <f t="shared" si="36"/>
        <v/>
      </c>
      <c r="AB179" s="67" t="str">
        <f t="shared" si="37"/>
        <v/>
      </c>
      <c r="AC179" s="66" t="str">
        <f t="shared" si="38"/>
        <v/>
      </c>
    </row>
    <row r="180" ht="60" customHeight="1" spans="1:29">
      <c r="A180" s="30"/>
      <c r="B180" s="31" t="str">
        <f t="shared" si="32"/>
        <v/>
      </c>
      <c r="C180" s="32" t="str">
        <f t="shared" si="33"/>
        <v/>
      </c>
      <c r="D180" s="31" t="str">
        <f t="shared" si="34"/>
        <v/>
      </c>
      <c r="E180" s="33"/>
      <c r="F180" s="34"/>
      <c r="G180" s="34"/>
      <c r="H180" s="35"/>
      <c r="I180" s="35"/>
      <c r="J180" s="35"/>
      <c r="K180" s="35"/>
      <c r="L180" s="36"/>
      <c r="M180" s="36"/>
      <c r="N180" s="35"/>
      <c r="O180" s="36"/>
      <c r="P180" s="35"/>
      <c r="Q180" s="36"/>
      <c r="R180" s="35"/>
      <c r="S180" s="36"/>
      <c r="T180" s="36"/>
      <c r="U180" s="35"/>
      <c r="V180" s="35"/>
      <c r="W180" s="30"/>
      <c r="X180" s="30"/>
      <c r="Y180" s="65" t="str">
        <f ca="1" t="shared" si="35"/>
        <v/>
      </c>
      <c r="Z180" s="35"/>
      <c r="AA180" s="66" t="str">
        <f t="shared" si="36"/>
        <v/>
      </c>
      <c r="AB180" s="67" t="str">
        <f t="shared" si="37"/>
        <v/>
      </c>
      <c r="AC180" s="66" t="str">
        <f t="shared" si="38"/>
        <v/>
      </c>
    </row>
    <row r="181" ht="60" customHeight="1" spans="1:29">
      <c r="A181" s="30"/>
      <c r="B181" s="31" t="str">
        <f t="shared" si="32"/>
        <v/>
      </c>
      <c r="C181" s="32" t="str">
        <f t="shared" si="33"/>
        <v/>
      </c>
      <c r="D181" s="31" t="str">
        <f t="shared" si="34"/>
        <v/>
      </c>
      <c r="E181" s="33"/>
      <c r="F181" s="34"/>
      <c r="G181" s="34"/>
      <c r="H181" s="35"/>
      <c r="I181" s="35"/>
      <c r="J181" s="35"/>
      <c r="K181" s="35"/>
      <c r="L181" s="36"/>
      <c r="M181" s="36"/>
      <c r="N181" s="35"/>
      <c r="O181" s="36"/>
      <c r="P181" s="35"/>
      <c r="Q181" s="36"/>
      <c r="R181" s="35"/>
      <c r="S181" s="36"/>
      <c r="T181" s="36"/>
      <c r="U181" s="35"/>
      <c r="V181" s="35"/>
      <c r="W181" s="30"/>
      <c r="X181" s="30"/>
      <c r="Y181" s="65" t="str">
        <f ca="1" t="shared" si="35"/>
        <v/>
      </c>
      <c r="Z181" s="35"/>
      <c r="AA181" s="66" t="str">
        <f t="shared" si="36"/>
        <v/>
      </c>
      <c r="AB181" s="67" t="str">
        <f t="shared" si="37"/>
        <v/>
      </c>
      <c r="AC181" s="66" t="str">
        <f t="shared" si="38"/>
        <v/>
      </c>
    </row>
    <row r="182" ht="60" customHeight="1" spans="1:29">
      <c r="A182" s="30"/>
      <c r="B182" s="31" t="str">
        <f t="shared" si="32"/>
        <v/>
      </c>
      <c r="C182" s="32" t="str">
        <f t="shared" si="33"/>
        <v/>
      </c>
      <c r="D182" s="31" t="str">
        <f t="shared" si="34"/>
        <v/>
      </c>
      <c r="E182" s="33"/>
      <c r="F182" s="34"/>
      <c r="G182" s="34"/>
      <c r="H182" s="35"/>
      <c r="I182" s="35"/>
      <c r="J182" s="35"/>
      <c r="K182" s="35"/>
      <c r="L182" s="36"/>
      <c r="M182" s="36"/>
      <c r="N182" s="35"/>
      <c r="O182" s="36"/>
      <c r="P182" s="35"/>
      <c r="Q182" s="36"/>
      <c r="R182" s="35"/>
      <c r="S182" s="36"/>
      <c r="T182" s="36"/>
      <c r="U182" s="35"/>
      <c r="V182" s="35"/>
      <c r="W182" s="30"/>
      <c r="X182" s="30"/>
      <c r="Y182" s="65" t="str">
        <f ca="1" t="shared" si="35"/>
        <v/>
      </c>
      <c r="Z182" s="35"/>
      <c r="AA182" s="66" t="str">
        <f t="shared" si="36"/>
        <v/>
      </c>
      <c r="AB182" s="67" t="str">
        <f t="shared" si="37"/>
        <v/>
      </c>
      <c r="AC182" s="66" t="str">
        <f t="shared" si="38"/>
        <v/>
      </c>
    </row>
    <row r="183" ht="60" customHeight="1" spans="1:29">
      <c r="A183" s="30"/>
      <c r="B183" s="31" t="str">
        <f t="shared" si="32"/>
        <v/>
      </c>
      <c r="C183" s="32" t="str">
        <f t="shared" si="33"/>
        <v/>
      </c>
      <c r="D183" s="31" t="str">
        <f t="shared" si="34"/>
        <v/>
      </c>
      <c r="E183" s="33"/>
      <c r="F183" s="34"/>
      <c r="G183" s="34"/>
      <c r="H183" s="35"/>
      <c r="I183" s="35"/>
      <c r="J183" s="35"/>
      <c r="K183" s="35"/>
      <c r="L183" s="36"/>
      <c r="M183" s="36"/>
      <c r="N183" s="35"/>
      <c r="O183" s="36"/>
      <c r="P183" s="35"/>
      <c r="Q183" s="36"/>
      <c r="R183" s="35"/>
      <c r="S183" s="36"/>
      <c r="T183" s="36"/>
      <c r="U183" s="35"/>
      <c r="V183" s="35"/>
      <c r="W183" s="30"/>
      <c r="X183" s="30"/>
      <c r="Y183" s="65" t="str">
        <f ca="1" t="shared" si="35"/>
        <v/>
      </c>
      <c r="Z183" s="35"/>
      <c r="AA183" s="66" t="str">
        <f t="shared" si="36"/>
        <v/>
      </c>
      <c r="AB183" s="67" t="str">
        <f t="shared" si="37"/>
        <v/>
      </c>
      <c r="AC183" s="66" t="str">
        <f t="shared" si="38"/>
        <v/>
      </c>
    </row>
    <row r="184" ht="60" customHeight="1" spans="1:29">
      <c r="A184" s="30"/>
      <c r="B184" s="31" t="str">
        <f t="shared" si="32"/>
        <v/>
      </c>
      <c r="C184" s="32" t="str">
        <f t="shared" si="33"/>
        <v/>
      </c>
      <c r="D184" s="31" t="str">
        <f t="shared" si="34"/>
        <v/>
      </c>
      <c r="E184" s="33"/>
      <c r="F184" s="34"/>
      <c r="G184" s="34"/>
      <c r="H184" s="35"/>
      <c r="I184" s="35"/>
      <c r="J184" s="35"/>
      <c r="K184" s="35"/>
      <c r="L184" s="36"/>
      <c r="M184" s="36"/>
      <c r="N184" s="35"/>
      <c r="O184" s="36"/>
      <c r="P184" s="35"/>
      <c r="Q184" s="36"/>
      <c r="R184" s="35"/>
      <c r="S184" s="36"/>
      <c r="T184" s="36"/>
      <c r="U184" s="35"/>
      <c r="V184" s="35"/>
      <c r="W184" s="30"/>
      <c r="X184" s="30"/>
      <c r="Y184" s="65" t="str">
        <f ca="1" t="shared" si="35"/>
        <v/>
      </c>
      <c r="Z184" s="35"/>
      <c r="AA184" s="66" t="str">
        <f t="shared" si="36"/>
        <v/>
      </c>
      <c r="AB184" s="67" t="str">
        <f t="shared" si="37"/>
        <v/>
      </c>
      <c r="AC184" s="66" t="str">
        <f t="shared" si="38"/>
        <v/>
      </c>
    </row>
    <row r="185" ht="60" customHeight="1" spans="1:29">
      <c r="A185" s="30"/>
      <c r="B185" s="31" t="str">
        <f t="shared" si="32"/>
        <v/>
      </c>
      <c r="C185" s="32" t="str">
        <f t="shared" si="33"/>
        <v/>
      </c>
      <c r="D185" s="31" t="str">
        <f t="shared" si="34"/>
        <v/>
      </c>
      <c r="E185" s="33"/>
      <c r="F185" s="34"/>
      <c r="G185" s="34"/>
      <c r="H185" s="35"/>
      <c r="I185" s="35"/>
      <c r="J185" s="35"/>
      <c r="K185" s="35"/>
      <c r="L185" s="36"/>
      <c r="M185" s="36"/>
      <c r="N185" s="35"/>
      <c r="O185" s="36"/>
      <c r="P185" s="35"/>
      <c r="Q185" s="36"/>
      <c r="R185" s="35"/>
      <c r="S185" s="36"/>
      <c r="T185" s="36"/>
      <c r="U185" s="35"/>
      <c r="V185" s="35"/>
      <c r="W185" s="30"/>
      <c r="X185" s="30"/>
      <c r="Y185" s="65" t="str">
        <f ca="1" t="shared" si="35"/>
        <v/>
      </c>
      <c r="Z185" s="35"/>
      <c r="AA185" s="66" t="str">
        <f t="shared" si="36"/>
        <v/>
      </c>
      <c r="AB185" s="67" t="str">
        <f t="shared" si="37"/>
        <v/>
      </c>
      <c r="AC185" s="66" t="str">
        <f t="shared" si="38"/>
        <v/>
      </c>
    </row>
    <row r="186" ht="60" customHeight="1" spans="1:29">
      <c r="A186" s="30"/>
      <c r="B186" s="31" t="str">
        <f t="shared" si="32"/>
        <v/>
      </c>
      <c r="C186" s="32" t="str">
        <f t="shared" si="33"/>
        <v/>
      </c>
      <c r="D186" s="31" t="str">
        <f t="shared" si="34"/>
        <v/>
      </c>
      <c r="E186" s="33"/>
      <c r="F186" s="34"/>
      <c r="G186" s="34"/>
      <c r="H186" s="35"/>
      <c r="I186" s="35"/>
      <c r="J186" s="35"/>
      <c r="K186" s="35"/>
      <c r="L186" s="36"/>
      <c r="M186" s="36"/>
      <c r="N186" s="35"/>
      <c r="O186" s="36"/>
      <c r="P186" s="35"/>
      <c r="Q186" s="36"/>
      <c r="R186" s="35"/>
      <c r="S186" s="36"/>
      <c r="T186" s="36"/>
      <c r="U186" s="35"/>
      <c r="V186" s="35"/>
      <c r="W186" s="30"/>
      <c r="X186" s="30"/>
      <c r="Y186" s="65" t="str">
        <f ca="1" t="shared" si="35"/>
        <v/>
      </c>
      <c r="Z186" s="35"/>
      <c r="AA186" s="66" t="str">
        <f t="shared" si="36"/>
        <v/>
      </c>
      <c r="AB186" s="67" t="str">
        <f t="shared" si="37"/>
        <v/>
      </c>
      <c r="AC186" s="66" t="str">
        <f t="shared" si="38"/>
        <v/>
      </c>
    </row>
    <row r="187" ht="60" customHeight="1" spans="1:29">
      <c r="A187" s="30"/>
      <c r="B187" s="31" t="str">
        <f t="shared" si="32"/>
        <v/>
      </c>
      <c r="C187" s="32" t="str">
        <f t="shared" si="33"/>
        <v/>
      </c>
      <c r="D187" s="31" t="str">
        <f t="shared" si="34"/>
        <v/>
      </c>
      <c r="E187" s="33"/>
      <c r="F187" s="34"/>
      <c r="G187" s="34"/>
      <c r="H187" s="35"/>
      <c r="I187" s="35"/>
      <c r="J187" s="35"/>
      <c r="K187" s="35"/>
      <c r="L187" s="36"/>
      <c r="M187" s="36"/>
      <c r="N187" s="35"/>
      <c r="O187" s="36"/>
      <c r="P187" s="35"/>
      <c r="Q187" s="36"/>
      <c r="R187" s="35"/>
      <c r="S187" s="36"/>
      <c r="T187" s="36"/>
      <c r="U187" s="35"/>
      <c r="V187" s="35"/>
      <c r="W187" s="30"/>
      <c r="X187" s="30"/>
      <c r="Y187" s="65" t="str">
        <f ca="1" t="shared" si="35"/>
        <v/>
      </c>
      <c r="Z187" s="35"/>
      <c r="AA187" s="66" t="str">
        <f t="shared" si="36"/>
        <v/>
      </c>
      <c r="AB187" s="67" t="str">
        <f t="shared" si="37"/>
        <v/>
      </c>
      <c r="AC187" s="66" t="str">
        <f t="shared" si="38"/>
        <v/>
      </c>
    </row>
    <row r="188" ht="60" customHeight="1" spans="1:29">
      <c r="A188" s="30"/>
      <c r="B188" s="31" t="str">
        <f t="shared" si="32"/>
        <v/>
      </c>
      <c r="C188" s="32" t="str">
        <f t="shared" si="33"/>
        <v/>
      </c>
      <c r="D188" s="31" t="str">
        <f t="shared" si="34"/>
        <v/>
      </c>
      <c r="E188" s="33"/>
      <c r="F188" s="34"/>
      <c r="G188" s="34"/>
      <c r="H188" s="35"/>
      <c r="I188" s="35"/>
      <c r="J188" s="35"/>
      <c r="K188" s="35"/>
      <c r="L188" s="36"/>
      <c r="M188" s="36"/>
      <c r="N188" s="35"/>
      <c r="O188" s="36"/>
      <c r="P188" s="35"/>
      <c r="Q188" s="36"/>
      <c r="R188" s="35"/>
      <c r="S188" s="36"/>
      <c r="T188" s="36"/>
      <c r="U188" s="35"/>
      <c r="V188" s="35"/>
      <c r="W188" s="30"/>
      <c r="X188" s="30"/>
      <c r="Y188" s="65" t="str">
        <f ca="1" t="shared" si="35"/>
        <v/>
      </c>
      <c r="Z188" s="35"/>
      <c r="AA188" s="66" t="str">
        <f t="shared" si="36"/>
        <v/>
      </c>
      <c r="AB188" s="67" t="str">
        <f t="shared" si="37"/>
        <v/>
      </c>
      <c r="AC188" s="66" t="str">
        <f t="shared" si="38"/>
        <v/>
      </c>
    </row>
    <row r="189" ht="60" customHeight="1" spans="1:29">
      <c r="A189" s="30"/>
      <c r="B189" s="31" t="str">
        <f t="shared" si="32"/>
        <v/>
      </c>
      <c r="C189" s="32" t="str">
        <f t="shared" si="33"/>
        <v/>
      </c>
      <c r="D189" s="31" t="str">
        <f t="shared" si="34"/>
        <v/>
      </c>
      <c r="E189" s="33"/>
      <c r="F189" s="34"/>
      <c r="G189" s="34"/>
      <c r="H189" s="35"/>
      <c r="I189" s="35"/>
      <c r="J189" s="35"/>
      <c r="K189" s="35"/>
      <c r="L189" s="36"/>
      <c r="M189" s="36"/>
      <c r="N189" s="35"/>
      <c r="O189" s="36"/>
      <c r="P189" s="35"/>
      <c r="Q189" s="36"/>
      <c r="R189" s="35"/>
      <c r="S189" s="36"/>
      <c r="T189" s="36"/>
      <c r="U189" s="35"/>
      <c r="V189" s="35"/>
      <c r="W189" s="30"/>
      <c r="X189" s="30"/>
      <c r="Y189" s="65" t="str">
        <f ca="1" t="shared" si="35"/>
        <v/>
      </c>
      <c r="Z189" s="35"/>
      <c r="AA189" s="66" t="str">
        <f t="shared" si="36"/>
        <v/>
      </c>
      <c r="AB189" s="67" t="str">
        <f t="shared" si="37"/>
        <v/>
      </c>
      <c r="AC189" s="66" t="str">
        <f t="shared" si="38"/>
        <v/>
      </c>
    </row>
    <row r="190" ht="60" customHeight="1" spans="1:29">
      <c r="A190" s="30"/>
      <c r="B190" s="31" t="str">
        <f t="shared" si="32"/>
        <v/>
      </c>
      <c r="C190" s="32" t="str">
        <f t="shared" si="33"/>
        <v/>
      </c>
      <c r="D190" s="31" t="str">
        <f t="shared" si="34"/>
        <v/>
      </c>
      <c r="E190" s="33"/>
      <c r="F190" s="34"/>
      <c r="G190" s="34"/>
      <c r="H190" s="35"/>
      <c r="I190" s="35"/>
      <c r="J190" s="35"/>
      <c r="K190" s="35"/>
      <c r="L190" s="36"/>
      <c r="M190" s="36"/>
      <c r="N190" s="35"/>
      <c r="O190" s="36"/>
      <c r="P190" s="35"/>
      <c r="Q190" s="36"/>
      <c r="R190" s="35"/>
      <c r="S190" s="36"/>
      <c r="T190" s="36"/>
      <c r="U190" s="35"/>
      <c r="V190" s="35"/>
      <c r="W190" s="30"/>
      <c r="X190" s="30"/>
      <c r="Y190" s="65" t="str">
        <f ca="1" t="shared" si="35"/>
        <v/>
      </c>
      <c r="Z190" s="35"/>
      <c r="AA190" s="66" t="str">
        <f t="shared" si="36"/>
        <v/>
      </c>
      <c r="AB190" s="67" t="str">
        <f t="shared" si="37"/>
        <v/>
      </c>
      <c r="AC190" s="66" t="str">
        <f t="shared" si="38"/>
        <v/>
      </c>
    </row>
    <row r="191" ht="60" customHeight="1" spans="1:29">
      <c r="A191" s="30"/>
      <c r="B191" s="31" t="str">
        <f t="shared" si="32"/>
        <v/>
      </c>
      <c r="C191" s="32" t="str">
        <f t="shared" si="33"/>
        <v/>
      </c>
      <c r="D191" s="31" t="str">
        <f t="shared" si="34"/>
        <v/>
      </c>
      <c r="E191" s="33"/>
      <c r="F191" s="34"/>
      <c r="G191" s="34"/>
      <c r="H191" s="35"/>
      <c r="I191" s="35"/>
      <c r="J191" s="35"/>
      <c r="K191" s="35"/>
      <c r="L191" s="36"/>
      <c r="M191" s="36"/>
      <c r="N191" s="35"/>
      <c r="O191" s="36"/>
      <c r="P191" s="35"/>
      <c r="Q191" s="36"/>
      <c r="R191" s="35"/>
      <c r="S191" s="36"/>
      <c r="T191" s="36"/>
      <c r="U191" s="35"/>
      <c r="V191" s="35"/>
      <c r="W191" s="30"/>
      <c r="X191" s="30"/>
      <c r="Y191" s="65" t="str">
        <f ca="1" t="shared" si="35"/>
        <v/>
      </c>
      <c r="Z191" s="35"/>
      <c r="AA191" s="66" t="str">
        <f t="shared" si="36"/>
        <v/>
      </c>
      <c r="AB191" s="67" t="str">
        <f t="shared" si="37"/>
        <v/>
      </c>
      <c r="AC191" s="66" t="str">
        <f t="shared" si="38"/>
        <v/>
      </c>
    </row>
    <row r="192" ht="60" customHeight="1" spans="1:29">
      <c r="A192" s="30"/>
      <c r="B192" s="31" t="str">
        <f t="shared" si="32"/>
        <v/>
      </c>
      <c r="C192" s="32" t="str">
        <f t="shared" si="33"/>
        <v/>
      </c>
      <c r="D192" s="31" t="str">
        <f t="shared" si="34"/>
        <v/>
      </c>
      <c r="E192" s="33"/>
      <c r="F192" s="34"/>
      <c r="G192" s="34"/>
      <c r="H192" s="35"/>
      <c r="I192" s="35"/>
      <c r="J192" s="35"/>
      <c r="K192" s="35"/>
      <c r="L192" s="36"/>
      <c r="M192" s="36"/>
      <c r="N192" s="35"/>
      <c r="O192" s="36"/>
      <c r="P192" s="35"/>
      <c r="Q192" s="36"/>
      <c r="R192" s="35"/>
      <c r="S192" s="36"/>
      <c r="T192" s="36"/>
      <c r="U192" s="35"/>
      <c r="V192" s="35"/>
      <c r="W192" s="30"/>
      <c r="X192" s="30"/>
      <c r="Y192" s="65" t="str">
        <f ca="1" t="shared" si="35"/>
        <v/>
      </c>
      <c r="Z192" s="35"/>
      <c r="AA192" s="66" t="str">
        <f t="shared" si="36"/>
        <v/>
      </c>
      <c r="AB192" s="67" t="str">
        <f t="shared" si="37"/>
        <v/>
      </c>
      <c r="AC192" s="66" t="str">
        <f t="shared" si="38"/>
        <v/>
      </c>
    </row>
    <row r="193" ht="60" customHeight="1" spans="1:29">
      <c r="A193" s="30"/>
      <c r="B193" s="31" t="str">
        <f t="shared" si="32"/>
        <v/>
      </c>
      <c r="C193" s="32" t="str">
        <f t="shared" si="33"/>
        <v/>
      </c>
      <c r="D193" s="31" t="str">
        <f t="shared" si="34"/>
        <v/>
      </c>
      <c r="E193" s="33"/>
      <c r="F193" s="34"/>
      <c r="G193" s="34"/>
      <c r="H193" s="35"/>
      <c r="I193" s="35"/>
      <c r="J193" s="35"/>
      <c r="K193" s="35"/>
      <c r="L193" s="36"/>
      <c r="M193" s="36"/>
      <c r="N193" s="35"/>
      <c r="O193" s="36"/>
      <c r="P193" s="35"/>
      <c r="Q193" s="36"/>
      <c r="R193" s="35"/>
      <c r="S193" s="36"/>
      <c r="T193" s="36"/>
      <c r="U193" s="35"/>
      <c r="V193" s="35"/>
      <c r="W193" s="30"/>
      <c r="X193" s="30"/>
      <c r="Y193" s="65" t="str">
        <f ca="1" t="shared" si="35"/>
        <v/>
      </c>
      <c r="Z193" s="35"/>
      <c r="AA193" s="66" t="str">
        <f t="shared" si="36"/>
        <v/>
      </c>
      <c r="AB193" s="67" t="str">
        <f t="shared" si="37"/>
        <v/>
      </c>
      <c r="AC193" s="66" t="str">
        <f t="shared" si="38"/>
        <v/>
      </c>
    </row>
    <row r="194" ht="60" customHeight="1" spans="1:29">
      <c r="A194" s="30"/>
      <c r="B194" s="31" t="str">
        <f t="shared" si="32"/>
        <v/>
      </c>
      <c r="C194" s="32" t="str">
        <f t="shared" si="33"/>
        <v/>
      </c>
      <c r="D194" s="31" t="str">
        <f t="shared" si="34"/>
        <v/>
      </c>
      <c r="E194" s="33"/>
      <c r="F194" s="34"/>
      <c r="G194" s="34"/>
      <c r="H194" s="35"/>
      <c r="I194" s="35"/>
      <c r="J194" s="35"/>
      <c r="K194" s="35"/>
      <c r="L194" s="36"/>
      <c r="M194" s="36"/>
      <c r="N194" s="35"/>
      <c r="O194" s="36"/>
      <c r="P194" s="35"/>
      <c r="Q194" s="36"/>
      <c r="R194" s="35"/>
      <c r="S194" s="36"/>
      <c r="T194" s="36"/>
      <c r="U194" s="35"/>
      <c r="V194" s="35"/>
      <c r="W194" s="30"/>
      <c r="X194" s="30"/>
      <c r="Y194" s="65" t="str">
        <f ca="1" t="shared" si="35"/>
        <v/>
      </c>
      <c r="Z194" s="35"/>
      <c r="AA194" s="66" t="str">
        <f t="shared" si="36"/>
        <v/>
      </c>
      <c r="AB194" s="67" t="str">
        <f t="shared" si="37"/>
        <v/>
      </c>
      <c r="AC194" s="66" t="str">
        <f t="shared" si="38"/>
        <v/>
      </c>
    </row>
    <row r="195" ht="60" customHeight="1" spans="1:29">
      <c r="A195" s="30"/>
      <c r="B195" s="31" t="str">
        <f t="shared" si="32"/>
        <v/>
      </c>
      <c r="C195" s="32" t="str">
        <f t="shared" si="33"/>
        <v/>
      </c>
      <c r="D195" s="31" t="str">
        <f t="shared" si="34"/>
        <v/>
      </c>
      <c r="E195" s="33"/>
      <c r="F195" s="34"/>
      <c r="G195" s="34"/>
      <c r="H195" s="35"/>
      <c r="I195" s="35"/>
      <c r="J195" s="35"/>
      <c r="K195" s="35"/>
      <c r="L195" s="36"/>
      <c r="M195" s="36"/>
      <c r="N195" s="35"/>
      <c r="O195" s="36"/>
      <c r="P195" s="35"/>
      <c r="Q195" s="36"/>
      <c r="R195" s="35"/>
      <c r="S195" s="36"/>
      <c r="T195" s="36"/>
      <c r="U195" s="35"/>
      <c r="V195" s="35"/>
      <c r="W195" s="30"/>
      <c r="X195" s="30"/>
      <c r="Y195" s="65" t="str">
        <f ca="1" t="shared" si="35"/>
        <v/>
      </c>
      <c r="Z195" s="35"/>
      <c r="AA195" s="66" t="str">
        <f t="shared" si="36"/>
        <v/>
      </c>
      <c r="AB195" s="67" t="str">
        <f t="shared" si="37"/>
        <v/>
      </c>
      <c r="AC195" s="66" t="str">
        <f t="shared" si="38"/>
        <v/>
      </c>
    </row>
    <row r="196" ht="60" customHeight="1" spans="1:29">
      <c r="A196" s="30"/>
      <c r="B196" s="31" t="str">
        <f t="shared" si="32"/>
        <v/>
      </c>
      <c r="C196" s="32" t="str">
        <f t="shared" si="33"/>
        <v/>
      </c>
      <c r="D196" s="31" t="str">
        <f t="shared" si="34"/>
        <v/>
      </c>
      <c r="E196" s="33"/>
      <c r="F196" s="34"/>
      <c r="G196" s="34"/>
      <c r="H196" s="35"/>
      <c r="I196" s="35"/>
      <c r="J196" s="35"/>
      <c r="K196" s="35"/>
      <c r="L196" s="36"/>
      <c r="M196" s="36"/>
      <c r="N196" s="35"/>
      <c r="O196" s="36"/>
      <c r="P196" s="35"/>
      <c r="Q196" s="36"/>
      <c r="R196" s="35"/>
      <c r="S196" s="36"/>
      <c r="T196" s="36"/>
      <c r="U196" s="35"/>
      <c r="V196" s="35"/>
      <c r="W196" s="30"/>
      <c r="X196" s="30"/>
      <c r="Y196" s="65" t="str">
        <f ca="1" t="shared" si="35"/>
        <v/>
      </c>
      <c r="Z196" s="35"/>
      <c r="AA196" s="66" t="str">
        <f t="shared" si="36"/>
        <v/>
      </c>
      <c r="AB196" s="67" t="str">
        <f t="shared" si="37"/>
        <v/>
      </c>
      <c r="AC196" s="66" t="str">
        <f t="shared" si="38"/>
        <v/>
      </c>
    </row>
    <row r="197" ht="60" customHeight="1" spans="1:29">
      <c r="A197" s="30"/>
      <c r="B197" s="31" t="str">
        <f t="shared" si="32"/>
        <v/>
      </c>
      <c r="C197" s="32" t="str">
        <f t="shared" si="33"/>
        <v/>
      </c>
      <c r="D197" s="31" t="str">
        <f t="shared" si="34"/>
        <v/>
      </c>
      <c r="E197" s="33"/>
      <c r="F197" s="34"/>
      <c r="G197" s="34"/>
      <c r="H197" s="35"/>
      <c r="I197" s="35"/>
      <c r="J197" s="35"/>
      <c r="K197" s="35"/>
      <c r="L197" s="36"/>
      <c r="M197" s="36"/>
      <c r="N197" s="35"/>
      <c r="O197" s="36"/>
      <c r="P197" s="35"/>
      <c r="Q197" s="36"/>
      <c r="R197" s="35"/>
      <c r="S197" s="36"/>
      <c r="T197" s="36"/>
      <c r="U197" s="35"/>
      <c r="V197" s="35"/>
      <c r="W197" s="30"/>
      <c r="X197" s="30"/>
      <c r="Y197" s="65" t="str">
        <f ca="1" t="shared" si="35"/>
        <v/>
      </c>
      <c r="Z197" s="35"/>
      <c r="AA197" s="66" t="str">
        <f t="shared" si="36"/>
        <v/>
      </c>
      <c r="AB197" s="67" t="str">
        <f t="shared" si="37"/>
        <v/>
      </c>
      <c r="AC197" s="66" t="str">
        <f t="shared" si="38"/>
        <v/>
      </c>
    </row>
    <row r="198" ht="60" customHeight="1" spans="1:29">
      <c r="A198" s="30"/>
      <c r="B198" s="31" t="str">
        <f t="shared" si="32"/>
        <v/>
      </c>
      <c r="C198" s="32" t="str">
        <f t="shared" si="33"/>
        <v/>
      </c>
      <c r="D198" s="31" t="str">
        <f t="shared" si="34"/>
        <v/>
      </c>
      <c r="E198" s="33"/>
      <c r="F198" s="34"/>
      <c r="G198" s="34"/>
      <c r="H198" s="35"/>
      <c r="I198" s="35"/>
      <c r="J198" s="35"/>
      <c r="K198" s="35"/>
      <c r="L198" s="36"/>
      <c r="M198" s="36"/>
      <c r="N198" s="35"/>
      <c r="O198" s="36"/>
      <c r="P198" s="35"/>
      <c r="Q198" s="36"/>
      <c r="R198" s="35"/>
      <c r="S198" s="36"/>
      <c r="T198" s="36"/>
      <c r="U198" s="35"/>
      <c r="V198" s="35"/>
      <c r="W198" s="30"/>
      <c r="X198" s="30"/>
      <c r="Y198" s="65" t="str">
        <f ca="1" t="shared" si="35"/>
        <v/>
      </c>
      <c r="Z198" s="35"/>
      <c r="AA198" s="66" t="str">
        <f t="shared" si="36"/>
        <v/>
      </c>
      <c r="AB198" s="67" t="str">
        <f t="shared" si="37"/>
        <v/>
      </c>
      <c r="AC198" s="66" t="str">
        <f t="shared" si="38"/>
        <v/>
      </c>
    </row>
    <row r="199" ht="60" customHeight="1" spans="1:29">
      <c r="A199" s="30"/>
      <c r="B199" s="31" t="str">
        <f t="shared" si="32"/>
        <v/>
      </c>
      <c r="C199" s="32" t="str">
        <f t="shared" si="33"/>
        <v/>
      </c>
      <c r="D199" s="31" t="str">
        <f t="shared" si="34"/>
        <v/>
      </c>
      <c r="E199" s="33"/>
      <c r="F199" s="34"/>
      <c r="G199" s="34"/>
      <c r="H199" s="35"/>
      <c r="I199" s="35"/>
      <c r="J199" s="35"/>
      <c r="K199" s="35"/>
      <c r="L199" s="36"/>
      <c r="M199" s="36"/>
      <c r="N199" s="35"/>
      <c r="O199" s="36"/>
      <c r="P199" s="35"/>
      <c r="Q199" s="36"/>
      <c r="R199" s="35"/>
      <c r="S199" s="36"/>
      <c r="T199" s="36"/>
      <c r="U199" s="35"/>
      <c r="V199" s="35"/>
      <c r="W199" s="30"/>
      <c r="X199" s="30"/>
      <c r="Y199" s="65" t="str">
        <f ca="1" t="shared" si="35"/>
        <v/>
      </c>
      <c r="Z199" s="35"/>
      <c r="AA199" s="66" t="str">
        <f t="shared" si="36"/>
        <v/>
      </c>
      <c r="AB199" s="67" t="str">
        <f t="shared" si="37"/>
        <v/>
      </c>
      <c r="AC199" s="66" t="str">
        <f t="shared" si="38"/>
        <v/>
      </c>
    </row>
    <row r="200" ht="60" customHeight="1" spans="1:29">
      <c r="A200" s="30"/>
      <c r="B200" s="31" t="str">
        <f t="shared" si="32"/>
        <v/>
      </c>
      <c r="C200" s="32" t="str">
        <f t="shared" si="33"/>
        <v/>
      </c>
      <c r="D200" s="31" t="str">
        <f t="shared" si="34"/>
        <v/>
      </c>
      <c r="E200" s="33"/>
      <c r="F200" s="34"/>
      <c r="G200" s="34"/>
      <c r="H200" s="35"/>
      <c r="I200" s="35"/>
      <c r="J200" s="35"/>
      <c r="K200" s="35"/>
      <c r="L200" s="36"/>
      <c r="M200" s="36"/>
      <c r="N200" s="35"/>
      <c r="O200" s="36"/>
      <c r="P200" s="35"/>
      <c r="Q200" s="36"/>
      <c r="R200" s="35"/>
      <c r="S200" s="36"/>
      <c r="T200" s="36"/>
      <c r="U200" s="35"/>
      <c r="V200" s="35"/>
      <c r="W200" s="30"/>
      <c r="X200" s="30"/>
      <c r="Y200" s="65" t="str">
        <f ca="1" t="shared" si="35"/>
        <v/>
      </c>
      <c r="Z200" s="35"/>
      <c r="AA200" s="66" t="str">
        <f t="shared" si="36"/>
        <v/>
      </c>
      <c r="AB200" s="67" t="str">
        <f t="shared" si="37"/>
        <v/>
      </c>
      <c r="AC200" s="66" t="str">
        <f t="shared" si="38"/>
        <v/>
      </c>
    </row>
    <row r="201" ht="60" customHeight="1" spans="1:29">
      <c r="A201" s="30"/>
      <c r="B201" s="31" t="str">
        <f t="shared" si="32"/>
        <v/>
      </c>
      <c r="C201" s="32" t="str">
        <f t="shared" si="33"/>
        <v/>
      </c>
      <c r="D201" s="31" t="str">
        <f t="shared" si="34"/>
        <v/>
      </c>
      <c r="E201" s="33"/>
      <c r="F201" s="34"/>
      <c r="G201" s="34"/>
      <c r="H201" s="35"/>
      <c r="I201" s="35"/>
      <c r="J201" s="35"/>
      <c r="K201" s="35"/>
      <c r="L201" s="36"/>
      <c r="M201" s="36"/>
      <c r="N201" s="35"/>
      <c r="O201" s="36"/>
      <c r="P201" s="35"/>
      <c r="Q201" s="36"/>
      <c r="R201" s="35"/>
      <c r="S201" s="36"/>
      <c r="T201" s="36"/>
      <c r="U201" s="35"/>
      <c r="V201" s="35"/>
      <c r="W201" s="30"/>
      <c r="X201" s="30"/>
      <c r="Y201" s="65" t="str">
        <f ca="1" t="shared" si="35"/>
        <v/>
      </c>
      <c r="Z201" s="35"/>
      <c r="AA201" s="66" t="str">
        <f t="shared" si="36"/>
        <v/>
      </c>
      <c r="AB201" s="67" t="str">
        <f t="shared" si="37"/>
        <v/>
      </c>
      <c r="AC201" s="66" t="str">
        <f t="shared" si="38"/>
        <v/>
      </c>
    </row>
    <row r="202" ht="60" customHeight="1" spans="1:29">
      <c r="A202" s="30"/>
      <c r="B202" s="31" t="str">
        <f t="shared" si="32"/>
        <v/>
      </c>
      <c r="C202" s="32" t="str">
        <f t="shared" si="33"/>
        <v/>
      </c>
      <c r="D202" s="31" t="str">
        <f t="shared" si="34"/>
        <v/>
      </c>
      <c r="E202" s="33"/>
      <c r="F202" s="34"/>
      <c r="G202" s="34"/>
      <c r="H202" s="35"/>
      <c r="I202" s="35"/>
      <c r="J202" s="35"/>
      <c r="K202" s="35"/>
      <c r="L202" s="36"/>
      <c r="M202" s="36"/>
      <c r="N202" s="35"/>
      <c r="O202" s="36"/>
      <c r="P202" s="35"/>
      <c r="Q202" s="36"/>
      <c r="R202" s="35"/>
      <c r="S202" s="36"/>
      <c r="T202" s="36"/>
      <c r="U202" s="35"/>
      <c r="V202" s="35"/>
      <c r="W202" s="30"/>
      <c r="X202" s="30"/>
      <c r="Y202" s="65" t="str">
        <f ca="1" t="shared" si="35"/>
        <v/>
      </c>
      <c r="Z202" s="35"/>
      <c r="AA202" s="66" t="str">
        <f t="shared" si="36"/>
        <v/>
      </c>
      <c r="AB202" s="67" t="str">
        <f t="shared" si="37"/>
        <v/>
      </c>
      <c r="AC202" s="66" t="str">
        <f t="shared" si="38"/>
        <v/>
      </c>
    </row>
    <row r="203" ht="60" customHeight="1" spans="1:29">
      <c r="A203" s="30"/>
      <c r="B203" s="31" t="str">
        <f t="shared" si="32"/>
        <v/>
      </c>
      <c r="C203" s="32" t="str">
        <f t="shared" si="33"/>
        <v/>
      </c>
      <c r="D203" s="31" t="str">
        <f t="shared" si="34"/>
        <v/>
      </c>
      <c r="E203" s="33"/>
      <c r="F203" s="34"/>
      <c r="G203" s="34"/>
      <c r="H203" s="35"/>
      <c r="I203" s="35"/>
      <c r="J203" s="35"/>
      <c r="K203" s="35"/>
      <c r="L203" s="36"/>
      <c r="M203" s="36"/>
      <c r="N203" s="35"/>
      <c r="O203" s="36"/>
      <c r="P203" s="35"/>
      <c r="Q203" s="36"/>
      <c r="R203" s="35"/>
      <c r="S203" s="36"/>
      <c r="T203" s="36"/>
      <c r="U203" s="35"/>
      <c r="V203" s="35"/>
      <c r="W203" s="30"/>
      <c r="X203" s="30"/>
      <c r="Y203" s="65" t="str">
        <f ca="1" t="shared" si="35"/>
        <v/>
      </c>
      <c r="Z203" s="35"/>
      <c r="AA203" s="66" t="str">
        <f t="shared" si="36"/>
        <v/>
      </c>
      <c r="AB203" s="67" t="str">
        <f t="shared" si="37"/>
        <v/>
      </c>
      <c r="AC203" s="66" t="str">
        <f t="shared" si="38"/>
        <v/>
      </c>
    </row>
    <row r="204" ht="60" customHeight="1" spans="1:29">
      <c r="A204" s="30"/>
      <c r="B204" s="31" t="str">
        <f t="shared" si="32"/>
        <v/>
      </c>
      <c r="C204" s="32" t="str">
        <f t="shared" si="33"/>
        <v/>
      </c>
      <c r="D204" s="31" t="str">
        <f t="shared" si="34"/>
        <v/>
      </c>
      <c r="E204" s="33"/>
      <c r="F204" s="34"/>
      <c r="G204" s="34"/>
      <c r="H204" s="35"/>
      <c r="I204" s="35"/>
      <c r="J204" s="35"/>
      <c r="K204" s="35"/>
      <c r="L204" s="36"/>
      <c r="M204" s="36"/>
      <c r="N204" s="35"/>
      <c r="O204" s="36"/>
      <c r="P204" s="35"/>
      <c r="Q204" s="36"/>
      <c r="R204" s="35"/>
      <c r="S204" s="36"/>
      <c r="T204" s="36"/>
      <c r="U204" s="35"/>
      <c r="V204" s="35"/>
      <c r="W204" s="30"/>
      <c r="X204" s="30"/>
      <c r="Y204" s="65" t="str">
        <f ca="1" t="shared" si="35"/>
        <v/>
      </c>
      <c r="Z204" s="35"/>
      <c r="AA204" s="66" t="str">
        <f t="shared" si="36"/>
        <v/>
      </c>
      <c r="AB204" s="67" t="str">
        <f t="shared" si="37"/>
        <v/>
      </c>
      <c r="AC204" s="66" t="str">
        <f t="shared" si="38"/>
        <v/>
      </c>
    </row>
    <row r="205" ht="60" customHeight="1" spans="1:29">
      <c r="A205" s="30"/>
      <c r="B205" s="31" t="str">
        <f t="shared" si="32"/>
        <v/>
      </c>
      <c r="C205" s="32" t="str">
        <f t="shared" si="33"/>
        <v/>
      </c>
      <c r="D205" s="31" t="str">
        <f t="shared" si="34"/>
        <v/>
      </c>
      <c r="E205" s="33"/>
      <c r="F205" s="34"/>
      <c r="G205" s="34"/>
      <c r="H205" s="35"/>
      <c r="I205" s="35"/>
      <c r="J205" s="35"/>
      <c r="K205" s="35"/>
      <c r="L205" s="36"/>
      <c r="M205" s="36"/>
      <c r="N205" s="35"/>
      <c r="O205" s="36"/>
      <c r="P205" s="35"/>
      <c r="Q205" s="36"/>
      <c r="R205" s="35"/>
      <c r="S205" s="36"/>
      <c r="T205" s="36"/>
      <c r="U205" s="35"/>
      <c r="V205" s="35"/>
      <c r="W205" s="30"/>
      <c r="X205" s="30"/>
      <c r="Y205" s="65" t="str">
        <f ca="1" t="shared" si="35"/>
        <v/>
      </c>
      <c r="Z205" s="35"/>
      <c r="AA205" s="66" t="str">
        <f t="shared" si="36"/>
        <v/>
      </c>
      <c r="AB205" s="67" t="str">
        <f t="shared" si="37"/>
        <v/>
      </c>
      <c r="AC205" s="66" t="str">
        <f t="shared" si="38"/>
        <v/>
      </c>
    </row>
    <row r="206" ht="60" customHeight="1" spans="1:29">
      <c r="A206" s="30"/>
      <c r="B206" s="31" t="str">
        <f t="shared" si="32"/>
        <v/>
      </c>
      <c r="C206" s="32" t="str">
        <f t="shared" si="33"/>
        <v/>
      </c>
      <c r="D206" s="31" t="str">
        <f t="shared" si="34"/>
        <v/>
      </c>
      <c r="E206" s="33"/>
      <c r="F206" s="34"/>
      <c r="G206" s="34"/>
      <c r="H206" s="35"/>
      <c r="I206" s="35"/>
      <c r="J206" s="35"/>
      <c r="K206" s="35"/>
      <c r="L206" s="36"/>
      <c r="M206" s="36"/>
      <c r="N206" s="35"/>
      <c r="O206" s="36"/>
      <c r="P206" s="35"/>
      <c r="Q206" s="36"/>
      <c r="R206" s="35"/>
      <c r="S206" s="36"/>
      <c r="T206" s="36"/>
      <c r="U206" s="35"/>
      <c r="V206" s="35"/>
      <c r="W206" s="30"/>
      <c r="X206" s="30"/>
      <c r="Y206" s="65" t="str">
        <f ca="1" t="shared" si="35"/>
        <v/>
      </c>
      <c r="Z206" s="35"/>
      <c r="AA206" s="66" t="str">
        <f t="shared" si="36"/>
        <v/>
      </c>
      <c r="AB206" s="67" t="str">
        <f t="shared" si="37"/>
        <v/>
      </c>
      <c r="AC206" s="66" t="str">
        <f t="shared" si="38"/>
        <v/>
      </c>
    </row>
    <row r="207" ht="60" customHeight="1" spans="1:29">
      <c r="A207" s="30"/>
      <c r="B207" s="31" t="str">
        <f t="shared" si="32"/>
        <v/>
      </c>
      <c r="C207" s="32" t="str">
        <f t="shared" si="33"/>
        <v/>
      </c>
      <c r="D207" s="31" t="str">
        <f t="shared" si="34"/>
        <v/>
      </c>
      <c r="E207" s="33"/>
      <c r="F207" s="34"/>
      <c r="G207" s="34"/>
      <c r="H207" s="35"/>
      <c r="I207" s="35"/>
      <c r="J207" s="35"/>
      <c r="K207" s="35"/>
      <c r="L207" s="36"/>
      <c r="M207" s="36"/>
      <c r="N207" s="35"/>
      <c r="O207" s="36"/>
      <c r="P207" s="35"/>
      <c r="Q207" s="36"/>
      <c r="R207" s="35"/>
      <c r="S207" s="36"/>
      <c r="T207" s="36"/>
      <c r="U207" s="35"/>
      <c r="V207" s="35"/>
      <c r="W207" s="30"/>
      <c r="X207" s="30"/>
      <c r="Y207" s="65" t="str">
        <f ca="1" t="shared" si="35"/>
        <v/>
      </c>
      <c r="Z207" s="35"/>
      <c r="AA207" s="66" t="str">
        <f t="shared" si="36"/>
        <v/>
      </c>
      <c r="AB207" s="67" t="str">
        <f t="shared" si="37"/>
        <v/>
      </c>
      <c r="AC207" s="66" t="str">
        <f t="shared" si="38"/>
        <v/>
      </c>
    </row>
    <row r="208" ht="60" customHeight="1" spans="1:29">
      <c r="A208" s="30"/>
      <c r="B208" s="31" t="str">
        <f t="shared" si="32"/>
        <v/>
      </c>
      <c r="C208" s="32" t="str">
        <f t="shared" si="33"/>
        <v/>
      </c>
      <c r="D208" s="31" t="str">
        <f t="shared" si="34"/>
        <v/>
      </c>
      <c r="E208" s="33"/>
      <c r="F208" s="34"/>
      <c r="G208" s="34"/>
      <c r="H208" s="35"/>
      <c r="I208" s="35"/>
      <c r="J208" s="35"/>
      <c r="K208" s="35"/>
      <c r="L208" s="36"/>
      <c r="M208" s="36"/>
      <c r="N208" s="35"/>
      <c r="O208" s="36"/>
      <c r="P208" s="35"/>
      <c r="Q208" s="36"/>
      <c r="R208" s="35"/>
      <c r="S208" s="36"/>
      <c r="T208" s="36"/>
      <c r="U208" s="35"/>
      <c r="V208" s="35"/>
      <c r="W208" s="30"/>
      <c r="X208" s="30"/>
      <c r="Y208" s="65" t="str">
        <f ca="1" t="shared" si="35"/>
        <v/>
      </c>
      <c r="Z208" s="35"/>
      <c r="AA208" s="66" t="str">
        <f t="shared" si="36"/>
        <v/>
      </c>
      <c r="AB208" s="67" t="str">
        <f t="shared" si="37"/>
        <v/>
      </c>
      <c r="AC208" s="66" t="str">
        <f t="shared" si="38"/>
        <v/>
      </c>
    </row>
    <row r="209" ht="60" customHeight="1" spans="1:29">
      <c r="A209" s="30"/>
      <c r="B209" s="31" t="str">
        <f t="shared" si="32"/>
        <v/>
      </c>
      <c r="C209" s="32" t="str">
        <f t="shared" si="33"/>
        <v/>
      </c>
      <c r="D209" s="31" t="str">
        <f t="shared" si="34"/>
        <v/>
      </c>
      <c r="E209" s="33"/>
      <c r="F209" s="34"/>
      <c r="G209" s="34"/>
      <c r="H209" s="35"/>
      <c r="I209" s="35"/>
      <c r="J209" s="35"/>
      <c r="K209" s="35"/>
      <c r="L209" s="36"/>
      <c r="M209" s="36"/>
      <c r="N209" s="35"/>
      <c r="O209" s="36"/>
      <c r="P209" s="35"/>
      <c r="Q209" s="36"/>
      <c r="R209" s="35"/>
      <c r="S209" s="36"/>
      <c r="T209" s="36"/>
      <c r="U209" s="35"/>
      <c r="V209" s="35"/>
      <c r="W209" s="30"/>
      <c r="X209" s="30"/>
      <c r="Y209" s="65" t="str">
        <f ca="1" t="shared" si="35"/>
        <v/>
      </c>
      <c r="Z209" s="35"/>
      <c r="AA209" s="66" t="str">
        <f t="shared" si="36"/>
        <v/>
      </c>
      <c r="AB209" s="67" t="str">
        <f t="shared" si="37"/>
        <v/>
      </c>
      <c r="AC209" s="66" t="str">
        <f t="shared" si="38"/>
        <v/>
      </c>
    </row>
    <row r="210" ht="60" customHeight="1" spans="1:29">
      <c r="A210" s="30"/>
      <c r="B210" s="31" t="str">
        <f t="shared" si="32"/>
        <v/>
      </c>
      <c r="C210" s="32" t="str">
        <f t="shared" si="33"/>
        <v/>
      </c>
      <c r="D210" s="31" t="str">
        <f t="shared" si="34"/>
        <v/>
      </c>
      <c r="E210" s="33"/>
      <c r="F210" s="34"/>
      <c r="G210" s="34"/>
      <c r="H210" s="35"/>
      <c r="I210" s="35"/>
      <c r="J210" s="35"/>
      <c r="K210" s="35"/>
      <c r="L210" s="36"/>
      <c r="M210" s="36"/>
      <c r="N210" s="35"/>
      <c r="O210" s="36"/>
      <c r="P210" s="35"/>
      <c r="Q210" s="36"/>
      <c r="R210" s="35"/>
      <c r="S210" s="36"/>
      <c r="T210" s="36"/>
      <c r="U210" s="35"/>
      <c r="V210" s="35"/>
      <c r="W210" s="30"/>
      <c r="X210" s="30"/>
      <c r="Y210" s="65" t="str">
        <f ca="1" t="shared" si="35"/>
        <v/>
      </c>
      <c r="Z210" s="35"/>
      <c r="AA210" s="66" t="str">
        <f t="shared" si="36"/>
        <v/>
      </c>
      <c r="AB210" s="67" t="str">
        <f t="shared" si="37"/>
        <v/>
      </c>
      <c r="AC210" s="66" t="str">
        <f t="shared" si="38"/>
        <v/>
      </c>
    </row>
    <row r="211" ht="60" customHeight="1" spans="1:29">
      <c r="A211" s="30"/>
      <c r="B211" s="31" t="str">
        <f t="shared" si="32"/>
        <v/>
      </c>
      <c r="C211" s="32" t="str">
        <f t="shared" si="33"/>
        <v/>
      </c>
      <c r="D211" s="31" t="str">
        <f t="shared" si="34"/>
        <v/>
      </c>
      <c r="E211" s="33"/>
      <c r="F211" s="34"/>
      <c r="G211" s="34"/>
      <c r="H211" s="35"/>
      <c r="I211" s="35"/>
      <c r="J211" s="35"/>
      <c r="K211" s="35"/>
      <c r="L211" s="36"/>
      <c r="M211" s="36"/>
      <c r="N211" s="35"/>
      <c r="O211" s="36"/>
      <c r="P211" s="35"/>
      <c r="Q211" s="36"/>
      <c r="R211" s="35"/>
      <c r="S211" s="36"/>
      <c r="T211" s="36"/>
      <c r="U211" s="35"/>
      <c r="V211" s="35"/>
      <c r="W211" s="30"/>
      <c r="X211" s="30"/>
      <c r="Y211" s="65" t="str">
        <f ca="1" t="shared" si="35"/>
        <v/>
      </c>
      <c r="Z211" s="35"/>
      <c r="AA211" s="66" t="str">
        <f t="shared" si="36"/>
        <v/>
      </c>
      <c r="AB211" s="67" t="str">
        <f t="shared" si="37"/>
        <v/>
      </c>
      <c r="AC211" s="66" t="str">
        <f t="shared" si="38"/>
        <v/>
      </c>
    </row>
    <row r="212" ht="60" customHeight="1" spans="1:29">
      <c r="A212" s="30"/>
      <c r="B212" s="31" t="str">
        <f t="shared" si="32"/>
        <v/>
      </c>
      <c r="C212" s="32" t="str">
        <f t="shared" si="33"/>
        <v/>
      </c>
      <c r="D212" s="31" t="str">
        <f t="shared" si="34"/>
        <v/>
      </c>
      <c r="E212" s="33"/>
      <c r="F212" s="34"/>
      <c r="G212" s="34"/>
      <c r="H212" s="35"/>
      <c r="I212" s="35"/>
      <c r="J212" s="35"/>
      <c r="K212" s="35"/>
      <c r="L212" s="36"/>
      <c r="M212" s="36"/>
      <c r="N212" s="35"/>
      <c r="O212" s="36"/>
      <c r="P212" s="35"/>
      <c r="Q212" s="36"/>
      <c r="R212" s="35"/>
      <c r="S212" s="36"/>
      <c r="T212" s="36"/>
      <c r="U212" s="35"/>
      <c r="V212" s="35"/>
      <c r="W212" s="30"/>
      <c r="X212" s="30"/>
      <c r="Y212" s="65" t="str">
        <f ca="1" t="shared" si="35"/>
        <v/>
      </c>
      <c r="Z212" s="35"/>
      <c r="AA212" s="66" t="str">
        <f t="shared" si="36"/>
        <v/>
      </c>
      <c r="AB212" s="67" t="str">
        <f t="shared" si="37"/>
        <v/>
      </c>
      <c r="AC212" s="66" t="str">
        <f t="shared" si="38"/>
        <v/>
      </c>
    </row>
    <row r="213" ht="60" customHeight="1" spans="1:29">
      <c r="A213" s="30"/>
      <c r="B213" s="31" t="str">
        <f t="shared" si="32"/>
        <v/>
      </c>
      <c r="C213" s="32" t="str">
        <f t="shared" si="33"/>
        <v/>
      </c>
      <c r="D213" s="31" t="str">
        <f t="shared" si="34"/>
        <v/>
      </c>
      <c r="E213" s="33"/>
      <c r="F213" s="34"/>
      <c r="G213" s="34"/>
      <c r="H213" s="35"/>
      <c r="I213" s="35"/>
      <c r="J213" s="35"/>
      <c r="K213" s="35"/>
      <c r="L213" s="36"/>
      <c r="M213" s="36"/>
      <c r="N213" s="35"/>
      <c r="O213" s="36"/>
      <c r="P213" s="35"/>
      <c r="Q213" s="36"/>
      <c r="R213" s="35"/>
      <c r="S213" s="36"/>
      <c r="T213" s="36"/>
      <c r="U213" s="35"/>
      <c r="V213" s="35"/>
      <c r="W213" s="30"/>
      <c r="X213" s="30"/>
      <c r="Y213" s="65" t="str">
        <f ca="1" t="shared" si="35"/>
        <v/>
      </c>
      <c r="Z213" s="35"/>
      <c r="AA213" s="66" t="str">
        <f t="shared" si="36"/>
        <v/>
      </c>
      <c r="AB213" s="67" t="str">
        <f t="shared" si="37"/>
        <v/>
      </c>
      <c r="AC213" s="66" t="str">
        <f t="shared" si="38"/>
        <v/>
      </c>
    </row>
    <row r="214" ht="60" customHeight="1" spans="1:29">
      <c r="A214" s="30"/>
      <c r="B214" s="31" t="str">
        <f t="shared" si="32"/>
        <v/>
      </c>
      <c r="C214" s="32" t="str">
        <f t="shared" si="33"/>
        <v/>
      </c>
      <c r="D214" s="31" t="str">
        <f t="shared" si="34"/>
        <v/>
      </c>
      <c r="E214" s="33"/>
      <c r="F214" s="34"/>
      <c r="G214" s="34"/>
      <c r="H214" s="35"/>
      <c r="I214" s="35"/>
      <c r="J214" s="35"/>
      <c r="K214" s="35"/>
      <c r="L214" s="36"/>
      <c r="M214" s="36"/>
      <c r="N214" s="35"/>
      <c r="O214" s="36"/>
      <c r="P214" s="35"/>
      <c r="Q214" s="36"/>
      <c r="R214" s="35"/>
      <c r="S214" s="36"/>
      <c r="T214" s="36"/>
      <c r="U214" s="35"/>
      <c r="V214" s="35"/>
      <c r="W214" s="30"/>
      <c r="X214" s="30"/>
      <c r="Y214" s="65" t="str">
        <f ca="1" t="shared" si="35"/>
        <v/>
      </c>
      <c r="Z214" s="35"/>
      <c r="AA214" s="66" t="str">
        <f t="shared" si="36"/>
        <v/>
      </c>
      <c r="AB214" s="67" t="str">
        <f t="shared" si="37"/>
        <v/>
      </c>
      <c r="AC214" s="66" t="str">
        <f t="shared" si="38"/>
        <v/>
      </c>
    </row>
    <row r="215" ht="60" customHeight="1" spans="1:29">
      <c r="A215" s="30"/>
      <c r="B215" s="31" t="str">
        <f t="shared" si="32"/>
        <v/>
      </c>
      <c r="C215" s="32" t="str">
        <f t="shared" si="33"/>
        <v/>
      </c>
      <c r="D215" s="31" t="str">
        <f t="shared" si="34"/>
        <v/>
      </c>
      <c r="E215" s="33"/>
      <c r="F215" s="34"/>
      <c r="G215" s="34"/>
      <c r="H215" s="35"/>
      <c r="I215" s="35"/>
      <c r="J215" s="35"/>
      <c r="K215" s="35"/>
      <c r="L215" s="36"/>
      <c r="M215" s="36"/>
      <c r="N215" s="35"/>
      <c r="O215" s="36"/>
      <c r="P215" s="35"/>
      <c r="Q215" s="36"/>
      <c r="R215" s="35"/>
      <c r="S215" s="36"/>
      <c r="T215" s="36"/>
      <c r="U215" s="35"/>
      <c r="V215" s="35"/>
      <c r="W215" s="30"/>
      <c r="X215" s="30"/>
      <c r="Y215" s="65" t="str">
        <f ca="1" t="shared" si="35"/>
        <v/>
      </c>
      <c r="Z215" s="35"/>
      <c r="AA215" s="66" t="str">
        <f t="shared" si="36"/>
        <v/>
      </c>
      <c r="AB215" s="67" t="str">
        <f t="shared" si="37"/>
        <v/>
      </c>
      <c r="AC215" s="66" t="str">
        <f t="shared" si="38"/>
        <v/>
      </c>
    </row>
    <row r="216" ht="60" customHeight="1" spans="1:29">
      <c r="A216" s="30"/>
      <c r="B216" s="31" t="str">
        <f t="shared" si="32"/>
        <v/>
      </c>
      <c r="C216" s="32" t="str">
        <f t="shared" si="33"/>
        <v/>
      </c>
      <c r="D216" s="31" t="str">
        <f t="shared" si="34"/>
        <v/>
      </c>
      <c r="E216" s="33"/>
      <c r="F216" s="34"/>
      <c r="G216" s="34"/>
      <c r="H216" s="35"/>
      <c r="I216" s="35"/>
      <c r="J216" s="35"/>
      <c r="K216" s="35"/>
      <c r="L216" s="36"/>
      <c r="M216" s="36"/>
      <c r="N216" s="35"/>
      <c r="O216" s="36"/>
      <c r="P216" s="35"/>
      <c r="Q216" s="36"/>
      <c r="R216" s="35"/>
      <c r="S216" s="36"/>
      <c r="T216" s="36"/>
      <c r="U216" s="35"/>
      <c r="V216" s="35"/>
      <c r="W216" s="30"/>
      <c r="X216" s="30"/>
      <c r="Y216" s="65" t="str">
        <f ca="1" t="shared" si="35"/>
        <v/>
      </c>
      <c r="Z216" s="35"/>
      <c r="AA216" s="66" t="str">
        <f t="shared" si="36"/>
        <v/>
      </c>
      <c r="AB216" s="67" t="str">
        <f t="shared" si="37"/>
        <v/>
      </c>
      <c r="AC216" s="66" t="str">
        <f t="shared" si="38"/>
        <v/>
      </c>
    </row>
    <row r="217" ht="60" customHeight="1" spans="1:29">
      <c r="A217" s="30"/>
      <c r="B217" s="31" t="str">
        <f t="shared" si="32"/>
        <v/>
      </c>
      <c r="C217" s="32" t="str">
        <f t="shared" si="33"/>
        <v/>
      </c>
      <c r="D217" s="31" t="str">
        <f t="shared" si="34"/>
        <v/>
      </c>
      <c r="E217" s="33"/>
      <c r="F217" s="34"/>
      <c r="G217" s="34"/>
      <c r="H217" s="35"/>
      <c r="I217" s="35"/>
      <c r="J217" s="35"/>
      <c r="K217" s="35"/>
      <c r="L217" s="36"/>
      <c r="M217" s="36"/>
      <c r="N217" s="35"/>
      <c r="O217" s="36"/>
      <c r="P217" s="35"/>
      <c r="Q217" s="36"/>
      <c r="R217" s="35"/>
      <c r="S217" s="36"/>
      <c r="T217" s="36"/>
      <c r="U217" s="35"/>
      <c r="V217" s="35"/>
      <c r="W217" s="30"/>
      <c r="X217" s="30"/>
      <c r="Y217" s="65" t="str">
        <f ca="1" t="shared" si="35"/>
        <v/>
      </c>
      <c r="Z217" s="35"/>
      <c r="AA217" s="66" t="str">
        <f t="shared" si="36"/>
        <v/>
      </c>
      <c r="AB217" s="67" t="str">
        <f t="shared" si="37"/>
        <v/>
      </c>
      <c r="AC217" s="66" t="str">
        <f t="shared" si="38"/>
        <v/>
      </c>
    </row>
    <row r="218" ht="60" customHeight="1" spans="1:29">
      <c r="A218" s="30"/>
      <c r="B218" s="31" t="str">
        <f t="shared" si="32"/>
        <v/>
      </c>
      <c r="C218" s="32" t="str">
        <f t="shared" si="33"/>
        <v/>
      </c>
      <c r="D218" s="31" t="str">
        <f t="shared" si="34"/>
        <v/>
      </c>
      <c r="E218" s="33"/>
      <c r="F218" s="34"/>
      <c r="G218" s="34"/>
      <c r="H218" s="35"/>
      <c r="I218" s="35"/>
      <c r="J218" s="35"/>
      <c r="K218" s="35"/>
      <c r="L218" s="36"/>
      <c r="M218" s="36"/>
      <c r="N218" s="35"/>
      <c r="O218" s="36"/>
      <c r="P218" s="35"/>
      <c r="Q218" s="36"/>
      <c r="R218" s="35"/>
      <c r="S218" s="36"/>
      <c r="T218" s="36"/>
      <c r="U218" s="35"/>
      <c r="V218" s="35"/>
      <c r="W218" s="30"/>
      <c r="X218" s="30"/>
      <c r="Y218" s="65" t="str">
        <f ca="1" t="shared" si="35"/>
        <v/>
      </c>
      <c r="Z218" s="35"/>
      <c r="AA218" s="66" t="str">
        <f t="shared" si="36"/>
        <v/>
      </c>
      <c r="AB218" s="67" t="str">
        <f t="shared" si="37"/>
        <v/>
      </c>
      <c r="AC218" s="66" t="str">
        <f t="shared" si="38"/>
        <v/>
      </c>
    </row>
    <row r="219" ht="60" customHeight="1" spans="1:29">
      <c r="A219" s="30"/>
      <c r="B219" s="31" t="str">
        <f t="shared" si="32"/>
        <v/>
      </c>
      <c r="C219" s="32" t="str">
        <f t="shared" si="33"/>
        <v/>
      </c>
      <c r="D219" s="31" t="str">
        <f t="shared" si="34"/>
        <v/>
      </c>
      <c r="E219" s="33"/>
      <c r="F219" s="34"/>
      <c r="G219" s="34"/>
      <c r="H219" s="35"/>
      <c r="I219" s="35"/>
      <c r="J219" s="35"/>
      <c r="K219" s="35"/>
      <c r="L219" s="36"/>
      <c r="M219" s="36"/>
      <c r="N219" s="35"/>
      <c r="O219" s="36"/>
      <c r="P219" s="35"/>
      <c r="Q219" s="36"/>
      <c r="R219" s="35"/>
      <c r="S219" s="36"/>
      <c r="T219" s="36"/>
      <c r="U219" s="35"/>
      <c r="V219" s="35"/>
      <c r="W219" s="30"/>
      <c r="X219" s="30"/>
      <c r="Y219" s="65" t="str">
        <f ca="1" t="shared" si="35"/>
        <v/>
      </c>
      <c r="Z219" s="35"/>
      <c r="AA219" s="66" t="str">
        <f t="shared" si="36"/>
        <v/>
      </c>
      <c r="AB219" s="67" t="str">
        <f t="shared" si="37"/>
        <v/>
      </c>
      <c r="AC219" s="66" t="str">
        <f t="shared" si="38"/>
        <v/>
      </c>
    </row>
    <row r="220" ht="60" customHeight="1" spans="1:29">
      <c r="A220" s="30"/>
      <c r="B220" s="31" t="str">
        <f t="shared" si="32"/>
        <v/>
      </c>
      <c r="C220" s="32" t="str">
        <f t="shared" si="33"/>
        <v/>
      </c>
      <c r="D220" s="31" t="str">
        <f t="shared" si="34"/>
        <v/>
      </c>
      <c r="E220" s="33"/>
      <c r="F220" s="34"/>
      <c r="G220" s="34"/>
      <c r="H220" s="35"/>
      <c r="I220" s="35"/>
      <c r="J220" s="35"/>
      <c r="K220" s="35"/>
      <c r="L220" s="36"/>
      <c r="M220" s="36"/>
      <c r="N220" s="35"/>
      <c r="O220" s="36"/>
      <c r="P220" s="35"/>
      <c r="Q220" s="36"/>
      <c r="R220" s="35"/>
      <c r="S220" s="36"/>
      <c r="T220" s="36"/>
      <c r="U220" s="35"/>
      <c r="V220" s="35"/>
      <c r="W220" s="30"/>
      <c r="X220" s="30"/>
      <c r="Y220" s="65" t="str">
        <f ca="1" t="shared" si="35"/>
        <v/>
      </c>
      <c r="Z220" s="35"/>
      <c r="AA220" s="66" t="str">
        <f t="shared" si="36"/>
        <v/>
      </c>
      <c r="AB220" s="67" t="str">
        <f t="shared" si="37"/>
        <v/>
      </c>
      <c r="AC220" s="66" t="str">
        <f t="shared" si="38"/>
        <v/>
      </c>
    </row>
    <row r="221" ht="60" customHeight="1" spans="1:29">
      <c r="A221" s="30"/>
      <c r="B221" s="31" t="str">
        <f t="shared" si="32"/>
        <v/>
      </c>
      <c r="C221" s="32" t="str">
        <f t="shared" si="33"/>
        <v/>
      </c>
      <c r="D221" s="31" t="str">
        <f t="shared" si="34"/>
        <v/>
      </c>
      <c r="E221" s="33"/>
      <c r="F221" s="34"/>
      <c r="G221" s="34"/>
      <c r="H221" s="35"/>
      <c r="I221" s="35"/>
      <c r="J221" s="35"/>
      <c r="K221" s="35"/>
      <c r="L221" s="36"/>
      <c r="M221" s="36"/>
      <c r="N221" s="35"/>
      <c r="O221" s="36"/>
      <c r="P221" s="35"/>
      <c r="Q221" s="36"/>
      <c r="R221" s="35"/>
      <c r="S221" s="36"/>
      <c r="T221" s="36"/>
      <c r="U221" s="35"/>
      <c r="V221" s="35"/>
      <c r="W221" s="30"/>
      <c r="X221" s="30"/>
      <c r="Y221" s="65" t="str">
        <f ca="1" t="shared" si="35"/>
        <v/>
      </c>
      <c r="Z221" s="35"/>
      <c r="AA221" s="66" t="str">
        <f t="shared" si="36"/>
        <v/>
      </c>
      <c r="AB221" s="67" t="str">
        <f t="shared" si="37"/>
        <v/>
      </c>
      <c r="AC221" s="66" t="str">
        <f t="shared" si="38"/>
        <v/>
      </c>
    </row>
    <row r="222" ht="60" customHeight="1" spans="1:29">
      <c r="A222" s="30"/>
      <c r="B222" s="31" t="str">
        <f t="shared" si="32"/>
        <v/>
      </c>
      <c r="C222" s="32" t="str">
        <f t="shared" si="33"/>
        <v/>
      </c>
      <c r="D222" s="31" t="str">
        <f t="shared" si="34"/>
        <v/>
      </c>
      <c r="E222" s="33"/>
      <c r="F222" s="34"/>
      <c r="G222" s="34"/>
      <c r="H222" s="35"/>
      <c r="I222" s="35"/>
      <c r="J222" s="35"/>
      <c r="K222" s="35"/>
      <c r="L222" s="36"/>
      <c r="M222" s="36"/>
      <c r="N222" s="35"/>
      <c r="O222" s="36"/>
      <c r="P222" s="35"/>
      <c r="Q222" s="36"/>
      <c r="R222" s="35"/>
      <c r="S222" s="36"/>
      <c r="T222" s="36"/>
      <c r="U222" s="35"/>
      <c r="V222" s="35"/>
      <c r="W222" s="30"/>
      <c r="X222" s="30"/>
      <c r="Y222" s="65" t="str">
        <f ca="1" t="shared" si="35"/>
        <v/>
      </c>
      <c r="Z222" s="35"/>
      <c r="AA222" s="66" t="str">
        <f t="shared" si="36"/>
        <v/>
      </c>
      <c r="AB222" s="67" t="str">
        <f t="shared" si="37"/>
        <v/>
      </c>
      <c r="AC222" s="66" t="str">
        <f t="shared" si="38"/>
        <v/>
      </c>
    </row>
    <row r="223" ht="60" customHeight="1" spans="1:29">
      <c r="A223" s="30"/>
      <c r="B223" s="31" t="str">
        <f t="shared" si="32"/>
        <v/>
      </c>
      <c r="C223" s="32" t="str">
        <f t="shared" si="33"/>
        <v/>
      </c>
      <c r="D223" s="31" t="str">
        <f t="shared" si="34"/>
        <v/>
      </c>
      <c r="E223" s="33"/>
      <c r="F223" s="34"/>
      <c r="G223" s="34"/>
      <c r="H223" s="35"/>
      <c r="I223" s="35"/>
      <c r="J223" s="35"/>
      <c r="K223" s="35"/>
      <c r="L223" s="36"/>
      <c r="M223" s="36"/>
      <c r="N223" s="35"/>
      <c r="O223" s="36"/>
      <c r="P223" s="35"/>
      <c r="Q223" s="36"/>
      <c r="R223" s="35"/>
      <c r="S223" s="36"/>
      <c r="T223" s="36"/>
      <c r="U223" s="35"/>
      <c r="V223" s="35"/>
      <c r="W223" s="30"/>
      <c r="X223" s="30"/>
      <c r="Y223" s="65" t="str">
        <f ca="1" t="shared" si="35"/>
        <v/>
      </c>
      <c r="Z223" s="35"/>
      <c r="AA223" s="66" t="str">
        <f t="shared" si="36"/>
        <v/>
      </c>
      <c r="AB223" s="67" t="str">
        <f t="shared" si="37"/>
        <v/>
      </c>
      <c r="AC223" s="66" t="str">
        <f t="shared" si="38"/>
        <v/>
      </c>
    </row>
    <row r="224" ht="60" customHeight="1" spans="1:29">
      <c r="A224" s="30"/>
      <c r="B224" s="31" t="str">
        <f t="shared" si="32"/>
        <v/>
      </c>
      <c r="C224" s="32" t="str">
        <f t="shared" si="33"/>
        <v/>
      </c>
      <c r="D224" s="31" t="str">
        <f t="shared" si="34"/>
        <v/>
      </c>
      <c r="E224" s="33"/>
      <c r="F224" s="34"/>
      <c r="G224" s="34"/>
      <c r="H224" s="35"/>
      <c r="I224" s="35"/>
      <c r="J224" s="35"/>
      <c r="K224" s="35"/>
      <c r="L224" s="36"/>
      <c r="M224" s="36"/>
      <c r="N224" s="35"/>
      <c r="O224" s="36"/>
      <c r="P224" s="35"/>
      <c r="Q224" s="36"/>
      <c r="R224" s="35"/>
      <c r="S224" s="36"/>
      <c r="T224" s="36"/>
      <c r="U224" s="35"/>
      <c r="V224" s="35"/>
      <c r="W224" s="30"/>
      <c r="X224" s="30"/>
      <c r="Y224" s="65" t="str">
        <f ca="1" t="shared" si="35"/>
        <v/>
      </c>
      <c r="Z224" s="35"/>
      <c r="AA224" s="66" t="str">
        <f t="shared" si="36"/>
        <v/>
      </c>
      <c r="AB224" s="67" t="str">
        <f t="shared" si="37"/>
        <v/>
      </c>
      <c r="AC224" s="66" t="str">
        <f t="shared" si="38"/>
        <v/>
      </c>
    </row>
    <row r="225" ht="60" customHeight="1" spans="1:29">
      <c r="A225" s="30"/>
      <c r="B225" s="31" t="str">
        <f t="shared" si="32"/>
        <v/>
      </c>
      <c r="C225" s="32" t="str">
        <f t="shared" si="33"/>
        <v/>
      </c>
      <c r="D225" s="31" t="str">
        <f t="shared" si="34"/>
        <v/>
      </c>
      <c r="E225" s="33"/>
      <c r="F225" s="34"/>
      <c r="G225" s="34"/>
      <c r="H225" s="35"/>
      <c r="I225" s="35"/>
      <c r="J225" s="35"/>
      <c r="K225" s="35"/>
      <c r="L225" s="36"/>
      <c r="M225" s="36"/>
      <c r="N225" s="35"/>
      <c r="O225" s="36"/>
      <c r="P225" s="35"/>
      <c r="Q225" s="36"/>
      <c r="R225" s="35"/>
      <c r="S225" s="36"/>
      <c r="T225" s="36"/>
      <c r="U225" s="35"/>
      <c r="V225" s="35"/>
      <c r="W225" s="30"/>
      <c r="X225" s="30"/>
      <c r="Y225" s="65" t="str">
        <f ca="1" t="shared" si="35"/>
        <v/>
      </c>
      <c r="Z225" s="35"/>
      <c r="AA225" s="66" t="str">
        <f t="shared" si="36"/>
        <v/>
      </c>
      <c r="AB225" s="67" t="str">
        <f t="shared" si="37"/>
        <v/>
      </c>
      <c r="AC225" s="66" t="str">
        <f t="shared" si="38"/>
        <v/>
      </c>
    </row>
    <row r="226" ht="60" customHeight="1" spans="1:29">
      <c r="A226" s="30"/>
      <c r="B226" s="31" t="str">
        <f t="shared" si="32"/>
        <v/>
      </c>
      <c r="C226" s="32" t="str">
        <f t="shared" si="33"/>
        <v/>
      </c>
      <c r="D226" s="31" t="str">
        <f t="shared" si="34"/>
        <v/>
      </c>
      <c r="E226" s="33"/>
      <c r="F226" s="34"/>
      <c r="G226" s="34"/>
      <c r="H226" s="35"/>
      <c r="I226" s="35"/>
      <c r="J226" s="35"/>
      <c r="K226" s="35"/>
      <c r="L226" s="36"/>
      <c r="M226" s="36"/>
      <c r="N226" s="35"/>
      <c r="O226" s="36"/>
      <c r="P226" s="35"/>
      <c r="Q226" s="36"/>
      <c r="R226" s="35"/>
      <c r="S226" s="36"/>
      <c r="T226" s="36"/>
      <c r="U226" s="35"/>
      <c r="V226" s="35"/>
      <c r="W226" s="30"/>
      <c r="X226" s="30"/>
      <c r="Y226" s="65" t="str">
        <f ca="1" t="shared" si="35"/>
        <v/>
      </c>
      <c r="Z226" s="35"/>
      <c r="AA226" s="66" t="str">
        <f t="shared" si="36"/>
        <v/>
      </c>
      <c r="AB226" s="67" t="str">
        <f t="shared" si="37"/>
        <v/>
      </c>
      <c r="AC226" s="66" t="str">
        <f t="shared" si="38"/>
        <v/>
      </c>
    </row>
    <row r="227" ht="60" customHeight="1" spans="1:29">
      <c r="A227" s="30"/>
      <c r="B227" s="31" t="str">
        <f t="shared" si="32"/>
        <v/>
      </c>
      <c r="C227" s="32" t="str">
        <f t="shared" si="33"/>
        <v/>
      </c>
      <c r="D227" s="31" t="str">
        <f t="shared" si="34"/>
        <v/>
      </c>
      <c r="E227" s="33"/>
      <c r="F227" s="34"/>
      <c r="G227" s="34"/>
      <c r="H227" s="35"/>
      <c r="I227" s="35"/>
      <c r="J227" s="35"/>
      <c r="K227" s="35"/>
      <c r="L227" s="36"/>
      <c r="M227" s="36"/>
      <c r="N227" s="35"/>
      <c r="O227" s="36"/>
      <c r="P227" s="35"/>
      <c r="Q227" s="36"/>
      <c r="R227" s="35"/>
      <c r="S227" s="36"/>
      <c r="T227" s="36"/>
      <c r="U227" s="35"/>
      <c r="V227" s="35"/>
      <c r="W227" s="30"/>
      <c r="X227" s="30"/>
      <c r="Y227" s="65" t="str">
        <f ca="1" t="shared" si="35"/>
        <v/>
      </c>
      <c r="Z227" s="35"/>
      <c r="AA227" s="66" t="str">
        <f t="shared" si="36"/>
        <v/>
      </c>
      <c r="AB227" s="67" t="str">
        <f t="shared" si="37"/>
        <v/>
      </c>
      <c r="AC227" s="66" t="str">
        <f t="shared" si="38"/>
        <v/>
      </c>
    </row>
    <row r="228" ht="60" customHeight="1" spans="1:29">
      <c r="A228" s="30"/>
      <c r="B228" s="31" t="str">
        <f t="shared" si="32"/>
        <v/>
      </c>
      <c r="C228" s="32" t="str">
        <f t="shared" si="33"/>
        <v/>
      </c>
      <c r="D228" s="31" t="str">
        <f t="shared" si="34"/>
        <v/>
      </c>
      <c r="E228" s="33"/>
      <c r="F228" s="34"/>
      <c r="G228" s="34"/>
      <c r="H228" s="35"/>
      <c r="I228" s="35"/>
      <c r="J228" s="35"/>
      <c r="K228" s="35"/>
      <c r="L228" s="36"/>
      <c r="M228" s="36"/>
      <c r="N228" s="35"/>
      <c r="O228" s="36"/>
      <c r="P228" s="35"/>
      <c r="Q228" s="36"/>
      <c r="R228" s="35"/>
      <c r="S228" s="36"/>
      <c r="T228" s="36"/>
      <c r="U228" s="35"/>
      <c r="V228" s="35"/>
      <c r="W228" s="30"/>
      <c r="X228" s="30"/>
      <c r="Y228" s="65" t="str">
        <f ca="1" t="shared" si="35"/>
        <v/>
      </c>
      <c r="Z228" s="35"/>
      <c r="AA228" s="66" t="str">
        <f t="shared" si="36"/>
        <v/>
      </c>
      <c r="AB228" s="67" t="str">
        <f t="shared" si="37"/>
        <v/>
      </c>
      <c r="AC228" s="66" t="str">
        <f t="shared" si="38"/>
        <v/>
      </c>
    </row>
    <row r="229" ht="60" customHeight="1" spans="1:29">
      <c r="A229" s="30"/>
      <c r="B229" s="31" t="str">
        <f t="shared" si="32"/>
        <v/>
      </c>
      <c r="C229" s="32" t="str">
        <f t="shared" si="33"/>
        <v/>
      </c>
      <c r="D229" s="31" t="str">
        <f t="shared" si="34"/>
        <v/>
      </c>
      <c r="E229" s="33"/>
      <c r="F229" s="34"/>
      <c r="G229" s="34"/>
      <c r="H229" s="35"/>
      <c r="I229" s="35"/>
      <c r="J229" s="35"/>
      <c r="K229" s="35"/>
      <c r="L229" s="36"/>
      <c r="M229" s="36"/>
      <c r="N229" s="35"/>
      <c r="O229" s="36"/>
      <c r="P229" s="35"/>
      <c r="Q229" s="36"/>
      <c r="R229" s="35"/>
      <c r="S229" s="36"/>
      <c r="T229" s="36"/>
      <c r="U229" s="35"/>
      <c r="V229" s="35"/>
      <c r="W229" s="30"/>
      <c r="X229" s="30"/>
      <c r="Y229" s="65" t="str">
        <f ca="1" t="shared" si="35"/>
        <v/>
      </c>
      <c r="Z229" s="35"/>
      <c r="AA229" s="66" t="str">
        <f t="shared" si="36"/>
        <v/>
      </c>
      <c r="AB229" s="67" t="str">
        <f t="shared" si="37"/>
        <v/>
      </c>
      <c r="AC229" s="66" t="str">
        <f t="shared" si="38"/>
        <v/>
      </c>
    </row>
    <row r="230" ht="60" customHeight="1" spans="1:29">
      <c r="A230" s="30"/>
      <c r="B230" s="31" t="str">
        <f t="shared" si="32"/>
        <v/>
      </c>
      <c r="C230" s="32" t="str">
        <f t="shared" si="33"/>
        <v/>
      </c>
      <c r="D230" s="31" t="str">
        <f t="shared" si="34"/>
        <v/>
      </c>
      <c r="E230" s="33"/>
      <c r="F230" s="34"/>
      <c r="G230" s="34"/>
      <c r="H230" s="35"/>
      <c r="I230" s="35"/>
      <c r="J230" s="35"/>
      <c r="K230" s="35"/>
      <c r="L230" s="36"/>
      <c r="M230" s="36"/>
      <c r="N230" s="35"/>
      <c r="O230" s="36"/>
      <c r="P230" s="35"/>
      <c r="Q230" s="36"/>
      <c r="R230" s="35"/>
      <c r="S230" s="36"/>
      <c r="T230" s="36"/>
      <c r="U230" s="35"/>
      <c r="V230" s="35"/>
      <c r="W230" s="30"/>
      <c r="X230" s="30"/>
      <c r="Y230" s="65" t="str">
        <f ca="1" t="shared" si="35"/>
        <v/>
      </c>
      <c r="Z230" s="35"/>
      <c r="AA230" s="66" t="str">
        <f t="shared" si="36"/>
        <v/>
      </c>
      <c r="AB230" s="67" t="str">
        <f t="shared" si="37"/>
        <v/>
      </c>
      <c r="AC230" s="66" t="str">
        <f t="shared" si="38"/>
        <v/>
      </c>
    </row>
    <row r="231" ht="60" customHeight="1" spans="1:29">
      <c r="A231" s="30"/>
      <c r="B231" s="31" t="str">
        <f t="shared" si="32"/>
        <v/>
      </c>
      <c r="C231" s="32" t="str">
        <f t="shared" si="33"/>
        <v/>
      </c>
      <c r="D231" s="31" t="str">
        <f t="shared" si="34"/>
        <v/>
      </c>
      <c r="E231" s="33"/>
      <c r="F231" s="34"/>
      <c r="G231" s="34"/>
      <c r="H231" s="35"/>
      <c r="I231" s="35"/>
      <c r="J231" s="35"/>
      <c r="K231" s="35"/>
      <c r="L231" s="36"/>
      <c r="M231" s="36"/>
      <c r="N231" s="35"/>
      <c r="O231" s="36"/>
      <c r="P231" s="35"/>
      <c r="Q231" s="36"/>
      <c r="R231" s="35"/>
      <c r="S231" s="36"/>
      <c r="T231" s="36"/>
      <c r="U231" s="35"/>
      <c r="V231" s="35"/>
      <c r="W231" s="30"/>
      <c r="X231" s="30"/>
      <c r="Y231" s="65" t="str">
        <f ca="1" t="shared" si="35"/>
        <v/>
      </c>
      <c r="Z231" s="35"/>
      <c r="AA231" s="66" t="str">
        <f t="shared" si="36"/>
        <v/>
      </c>
      <c r="AB231" s="67" t="str">
        <f t="shared" si="37"/>
        <v/>
      </c>
      <c r="AC231" s="66" t="str">
        <f t="shared" si="38"/>
        <v/>
      </c>
    </row>
    <row r="232" ht="60" customHeight="1" spans="1:29">
      <c r="A232" s="30"/>
      <c r="B232" s="31" t="str">
        <f t="shared" si="32"/>
        <v/>
      </c>
      <c r="C232" s="32" t="str">
        <f t="shared" si="33"/>
        <v/>
      </c>
      <c r="D232" s="31" t="str">
        <f t="shared" si="34"/>
        <v/>
      </c>
      <c r="E232" s="33"/>
      <c r="F232" s="34"/>
      <c r="G232" s="34"/>
      <c r="H232" s="35"/>
      <c r="I232" s="35"/>
      <c r="J232" s="35"/>
      <c r="K232" s="35"/>
      <c r="L232" s="36"/>
      <c r="M232" s="36"/>
      <c r="N232" s="35"/>
      <c r="O232" s="36"/>
      <c r="P232" s="35"/>
      <c r="Q232" s="36"/>
      <c r="R232" s="35"/>
      <c r="S232" s="36"/>
      <c r="T232" s="36"/>
      <c r="U232" s="35"/>
      <c r="V232" s="35"/>
      <c r="W232" s="30"/>
      <c r="X232" s="30"/>
      <c r="Y232" s="65" t="str">
        <f ca="1" t="shared" si="35"/>
        <v/>
      </c>
      <c r="Z232" s="35"/>
      <c r="AA232" s="66" t="str">
        <f t="shared" si="36"/>
        <v/>
      </c>
      <c r="AB232" s="67" t="str">
        <f t="shared" si="37"/>
        <v/>
      </c>
      <c r="AC232" s="66" t="str">
        <f t="shared" si="38"/>
        <v/>
      </c>
    </row>
    <row r="233" ht="60" customHeight="1" spans="1:29">
      <c r="A233" s="30"/>
      <c r="B233" s="31" t="str">
        <f t="shared" si="32"/>
        <v/>
      </c>
      <c r="C233" s="32" t="str">
        <f t="shared" si="33"/>
        <v/>
      </c>
      <c r="D233" s="31" t="str">
        <f t="shared" si="34"/>
        <v/>
      </c>
      <c r="E233" s="33"/>
      <c r="F233" s="34"/>
      <c r="G233" s="34"/>
      <c r="H233" s="35"/>
      <c r="I233" s="35"/>
      <c r="J233" s="35"/>
      <c r="K233" s="35"/>
      <c r="L233" s="36"/>
      <c r="M233" s="36"/>
      <c r="N233" s="35"/>
      <c r="O233" s="36"/>
      <c r="P233" s="35"/>
      <c r="Q233" s="36"/>
      <c r="R233" s="35"/>
      <c r="S233" s="36"/>
      <c r="T233" s="36"/>
      <c r="U233" s="35"/>
      <c r="V233" s="35"/>
      <c r="W233" s="30"/>
      <c r="X233" s="30"/>
      <c r="Y233" s="65" t="str">
        <f ca="1" t="shared" si="35"/>
        <v/>
      </c>
      <c r="Z233" s="35"/>
      <c r="AA233" s="66" t="str">
        <f t="shared" si="36"/>
        <v/>
      </c>
      <c r="AB233" s="67" t="str">
        <f t="shared" si="37"/>
        <v/>
      </c>
      <c r="AC233" s="66" t="str">
        <f t="shared" si="38"/>
        <v/>
      </c>
    </row>
    <row r="234" ht="60" customHeight="1" spans="1:29">
      <c r="A234" s="30"/>
      <c r="B234" s="31" t="str">
        <f t="shared" si="32"/>
        <v/>
      </c>
      <c r="C234" s="32" t="str">
        <f t="shared" si="33"/>
        <v/>
      </c>
      <c r="D234" s="31" t="str">
        <f t="shared" si="34"/>
        <v/>
      </c>
      <c r="E234" s="33"/>
      <c r="F234" s="34"/>
      <c r="G234" s="34"/>
      <c r="H234" s="35"/>
      <c r="I234" s="35"/>
      <c r="J234" s="35"/>
      <c r="K234" s="35"/>
      <c r="L234" s="36"/>
      <c r="M234" s="36"/>
      <c r="N234" s="35"/>
      <c r="O234" s="36"/>
      <c r="P234" s="35"/>
      <c r="Q234" s="36"/>
      <c r="R234" s="35"/>
      <c r="S234" s="36"/>
      <c r="T234" s="36"/>
      <c r="U234" s="35"/>
      <c r="V234" s="35"/>
      <c r="W234" s="30"/>
      <c r="X234" s="30"/>
      <c r="Y234" s="65" t="str">
        <f ca="1" t="shared" si="35"/>
        <v/>
      </c>
      <c r="Z234" s="35"/>
      <c r="AA234" s="66" t="str">
        <f t="shared" si="36"/>
        <v/>
      </c>
      <c r="AB234" s="67" t="str">
        <f t="shared" si="37"/>
        <v/>
      </c>
      <c r="AC234" s="66" t="str">
        <f t="shared" si="38"/>
        <v/>
      </c>
    </row>
    <row r="235" ht="60" customHeight="1" spans="1:29">
      <c r="A235" s="30"/>
      <c r="B235" s="31" t="str">
        <f t="shared" si="32"/>
        <v/>
      </c>
      <c r="C235" s="32" t="str">
        <f t="shared" si="33"/>
        <v/>
      </c>
      <c r="D235" s="31" t="str">
        <f t="shared" si="34"/>
        <v/>
      </c>
      <c r="E235" s="33"/>
      <c r="F235" s="34"/>
      <c r="G235" s="34"/>
      <c r="H235" s="35"/>
      <c r="I235" s="35"/>
      <c r="J235" s="35"/>
      <c r="K235" s="35"/>
      <c r="L235" s="36"/>
      <c r="M235" s="36"/>
      <c r="N235" s="35"/>
      <c r="O235" s="36"/>
      <c r="P235" s="35"/>
      <c r="Q235" s="36"/>
      <c r="R235" s="35"/>
      <c r="S235" s="36"/>
      <c r="T235" s="36"/>
      <c r="U235" s="35"/>
      <c r="V235" s="35"/>
      <c r="W235" s="30"/>
      <c r="X235" s="30"/>
      <c r="Y235" s="65" t="str">
        <f ca="1" t="shared" si="35"/>
        <v/>
      </c>
      <c r="Z235" s="35"/>
      <c r="AA235" s="66" t="str">
        <f t="shared" si="36"/>
        <v/>
      </c>
      <c r="AB235" s="67" t="str">
        <f t="shared" si="37"/>
        <v/>
      </c>
      <c r="AC235" s="66" t="str">
        <f t="shared" si="38"/>
        <v/>
      </c>
    </row>
    <row r="236" ht="60" customHeight="1" spans="1:29">
      <c r="A236" s="30"/>
      <c r="B236" s="31" t="str">
        <f t="shared" si="32"/>
        <v/>
      </c>
      <c r="C236" s="32" t="str">
        <f t="shared" si="33"/>
        <v/>
      </c>
      <c r="D236" s="31" t="str">
        <f t="shared" si="34"/>
        <v/>
      </c>
      <c r="E236" s="33"/>
      <c r="F236" s="34"/>
      <c r="G236" s="34"/>
      <c r="H236" s="35"/>
      <c r="I236" s="35"/>
      <c r="J236" s="35"/>
      <c r="K236" s="35"/>
      <c r="L236" s="36"/>
      <c r="M236" s="36"/>
      <c r="N236" s="35"/>
      <c r="O236" s="36"/>
      <c r="P236" s="35"/>
      <c r="Q236" s="36"/>
      <c r="R236" s="35"/>
      <c r="S236" s="36"/>
      <c r="T236" s="36"/>
      <c r="U236" s="35"/>
      <c r="V236" s="35"/>
      <c r="W236" s="30"/>
      <c r="X236" s="30"/>
      <c r="Y236" s="65" t="str">
        <f ca="1" t="shared" si="35"/>
        <v/>
      </c>
      <c r="Z236" s="35"/>
      <c r="AA236" s="66" t="str">
        <f t="shared" si="36"/>
        <v/>
      </c>
      <c r="AB236" s="67" t="str">
        <f t="shared" si="37"/>
        <v/>
      </c>
      <c r="AC236" s="66" t="str">
        <f t="shared" si="38"/>
        <v/>
      </c>
    </row>
    <row r="237" ht="60" customHeight="1" spans="1:29">
      <c r="A237" s="30"/>
      <c r="B237" s="31" t="str">
        <f t="shared" si="32"/>
        <v/>
      </c>
      <c r="C237" s="32" t="str">
        <f t="shared" si="33"/>
        <v/>
      </c>
      <c r="D237" s="31" t="str">
        <f t="shared" si="34"/>
        <v/>
      </c>
      <c r="E237" s="33"/>
      <c r="F237" s="34"/>
      <c r="G237" s="34"/>
      <c r="H237" s="35"/>
      <c r="I237" s="35"/>
      <c r="J237" s="35"/>
      <c r="K237" s="35"/>
      <c r="L237" s="36"/>
      <c r="M237" s="36"/>
      <c r="N237" s="35"/>
      <c r="O237" s="36"/>
      <c r="P237" s="35"/>
      <c r="Q237" s="36"/>
      <c r="R237" s="35"/>
      <c r="S237" s="36"/>
      <c r="T237" s="36"/>
      <c r="U237" s="35"/>
      <c r="V237" s="35"/>
      <c r="W237" s="30"/>
      <c r="X237" s="30"/>
      <c r="Y237" s="65" t="str">
        <f ca="1" t="shared" si="35"/>
        <v/>
      </c>
      <c r="Z237" s="35"/>
      <c r="AA237" s="66" t="str">
        <f t="shared" si="36"/>
        <v/>
      </c>
      <c r="AB237" s="67" t="str">
        <f t="shared" si="37"/>
        <v/>
      </c>
      <c r="AC237" s="66" t="str">
        <f t="shared" si="38"/>
        <v/>
      </c>
    </row>
    <row r="238" ht="60" customHeight="1" spans="1:29">
      <c r="A238" s="30"/>
      <c r="B238" s="31" t="str">
        <f t="shared" si="32"/>
        <v/>
      </c>
      <c r="C238" s="32" t="str">
        <f t="shared" si="33"/>
        <v/>
      </c>
      <c r="D238" s="31" t="str">
        <f t="shared" si="34"/>
        <v/>
      </c>
      <c r="E238" s="33"/>
      <c r="F238" s="34"/>
      <c r="G238" s="34"/>
      <c r="H238" s="35"/>
      <c r="I238" s="35"/>
      <c r="J238" s="35"/>
      <c r="K238" s="35"/>
      <c r="L238" s="36"/>
      <c r="M238" s="36"/>
      <c r="N238" s="35"/>
      <c r="O238" s="36"/>
      <c r="P238" s="35"/>
      <c r="Q238" s="36"/>
      <c r="R238" s="35"/>
      <c r="S238" s="36"/>
      <c r="T238" s="36"/>
      <c r="U238" s="35"/>
      <c r="V238" s="35"/>
      <c r="W238" s="30"/>
      <c r="X238" s="30"/>
      <c r="Y238" s="65" t="str">
        <f ca="1" t="shared" si="35"/>
        <v/>
      </c>
      <c r="Z238" s="35"/>
      <c r="AA238" s="66" t="str">
        <f t="shared" si="36"/>
        <v/>
      </c>
      <c r="AB238" s="67" t="str">
        <f t="shared" si="37"/>
        <v/>
      </c>
      <c r="AC238" s="66" t="str">
        <f t="shared" si="38"/>
        <v/>
      </c>
    </row>
    <row r="239" ht="60" customHeight="1" spans="1:29">
      <c r="A239" s="30"/>
      <c r="B239" s="31" t="str">
        <f t="shared" si="32"/>
        <v/>
      </c>
      <c r="C239" s="32" t="str">
        <f t="shared" si="33"/>
        <v/>
      </c>
      <c r="D239" s="31" t="str">
        <f t="shared" si="34"/>
        <v/>
      </c>
      <c r="E239" s="33"/>
      <c r="F239" s="34"/>
      <c r="G239" s="34"/>
      <c r="H239" s="35"/>
      <c r="I239" s="35"/>
      <c r="J239" s="35"/>
      <c r="K239" s="35"/>
      <c r="L239" s="36"/>
      <c r="M239" s="36"/>
      <c r="N239" s="35"/>
      <c r="O239" s="36"/>
      <c r="P239" s="35"/>
      <c r="Q239" s="36"/>
      <c r="R239" s="35"/>
      <c r="S239" s="36"/>
      <c r="T239" s="36"/>
      <c r="U239" s="35"/>
      <c r="V239" s="35"/>
      <c r="W239" s="30"/>
      <c r="X239" s="30"/>
      <c r="Y239" s="65" t="str">
        <f ca="1" t="shared" si="35"/>
        <v/>
      </c>
      <c r="Z239" s="35"/>
      <c r="AA239" s="66" t="str">
        <f t="shared" si="36"/>
        <v/>
      </c>
      <c r="AB239" s="67" t="str">
        <f t="shared" si="37"/>
        <v/>
      </c>
      <c r="AC239" s="66" t="str">
        <f t="shared" si="38"/>
        <v/>
      </c>
    </row>
    <row r="240" ht="60" customHeight="1" spans="1:29">
      <c r="A240" s="30"/>
      <c r="B240" s="31" t="str">
        <f t="shared" ref="B240:B276" si="39">IF(A240="","",YEAR(A240))</f>
        <v/>
      </c>
      <c r="C240" s="32" t="str">
        <f t="shared" ref="C240:C276" si="40">IF(A240="","",TEXT(A240,"m"))</f>
        <v/>
      </c>
      <c r="D240" s="31" t="str">
        <f t="shared" ref="D240:D276" si="41">IF(A240="","","W"&amp;WEEKNUM(A240,2))</f>
        <v/>
      </c>
      <c r="E240" s="33"/>
      <c r="F240" s="34"/>
      <c r="G240" s="34"/>
      <c r="H240" s="35"/>
      <c r="I240" s="35"/>
      <c r="J240" s="35"/>
      <c r="K240" s="35"/>
      <c r="L240" s="36"/>
      <c r="M240" s="36"/>
      <c r="N240" s="35"/>
      <c r="O240" s="36"/>
      <c r="P240" s="35"/>
      <c r="Q240" s="36"/>
      <c r="R240" s="35"/>
      <c r="S240" s="36"/>
      <c r="T240" s="36"/>
      <c r="U240" s="35"/>
      <c r="V240" s="35"/>
      <c r="W240" s="30"/>
      <c r="X240" s="30"/>
      <c r="Y240" s="65" t="str">
        <f ca="1" t="shared" ref="Y240:Y276" si="42">IF(A240="","",_xlfn.IFS(AND(W240=0,X240=0),"未回复",AND(X240&lt;&gt;0,W240=0),"报错",AND(W240&gt;=NOW(),W240&lt;&gt;0,X240=0),"正常进行中",AND(X240&lt;&gt;0,W240&gt;=X240),"按时关闭",AND(W240&lt;&gt;0,W240&lt;=X240),"延期关闭",AND(X240=0,W240&lt;NOW()),"延期未关闭"))</f>
        <v/>
      </c>
      <c r="Z240" s="35"/>
      <c r="AA240" s="66" t="str">
        <f t="shared" ref="AA240:AA276" si="43">IF(W240="","",YEAR(W240))</f>
        <v/>
      </c>
      <c r="AB240" s="67" t="str">
        <f t="shared" ref="AB240:AB276" si="44">IF(W240="","",TEXT(W240,"m"))</f>
        <v/>
      </c>
      <c r="AC240" s="66" t="str">
        <f t="shared" ref="AC240:AC276" si="45">IF(W240="","","W"&amp;WEEKNUM(W240,2))</f>
        <v/>
      </c>
    </row>
    <row r="241" ht="60" customHeight="1" spans="1:29">
      <c r="A241" s="30"/>
      <c r="B241" s="31" t="str">
        <f t="shared" si="39"/>
        <v/>
      </c>
      <c r="C241" s="32" t="str">
        <f t="shared" si="40"/>
        <v/>
      </c>
      <c r="D241" s="31" t="str">
        <f t="shared" si="41"/>
        <v/>
      </c>
      <c r="E241" s="33"/>
      <c r="F241" s="34"/>
      <c r="G241" s="34"/>
      <c r="H241" s="35"/>
      <c r="I241" s="35"/>
      <c r="J241" s="35"/>
      <c r="K241" s="35"/>
      <c r="L241" s="36"/>
      <c r="M241" s="36"/>
      <c r="N241" s="35"/>
      <c r="O241" s="36"/>
      <c r="P241" s="35"/>
      <c r="Q241" s="36"/>
      <c r="R241" s="35"/>
      <c r="S241" s="36"/>
      <c r="T241" s="36"/>
      <c r="U241" s="35"/>
      <c r="V241" s="35"/>
      <c r="W241" s="30"/>
      <c r="X241" s="30"/>
      <c r="Y241" s="65" t="str">
        <f ca="1" t="shared" si="42"/>
        <v/>
      </c>
      <c r="Z241" s="35"/>
      <c r="AA241" s="66" t="str">
        <f t="shared" si="43"/>
        <v/>
      </c>
      <c r="AB241" s="67" t="str">
        <f t="shared" si="44"/>
        <v/>
      </c>
      <c r="AC241" s="66" t="str">
        <f t="shared" si="45"/>
        <v/>
      </c>
    </row>
    <row r="242" ht="60" customHeight="1" spans="1:29">
      <c r="A242" s="30"/>
      <c r="B242" s="31" t="str">
        <f t="shared" si="39"/>
        <v/>
      </c>
      <c r="C242" s="32" t="str">
        <f t="shared" si="40"/>
        <v/>
      </c>
      <c r="D242" s="31" t="str">
        <f t="shared" si="41"/>
        <v/>
      </c>
      <c r="E242" s="33"/>
      <c r="F242" s="34"/>
      <c r="G242" s="34"/>
      <c r="H242" s="35"/>
      <c r="I242" s="35"/>
      <c r="J242" s="35"/>
      <c r="K242" s="35"/>
      <c r="L242" s="36"/>
      <c r="M242" s="36"/>
      <c r="N242" s="35"/>
      <c r="O242" s="36"/>
      <c r="P242" s="35"/>
      <c r="Q242" s="36"/>
      <c r="R242" s="35"/>
      <c r="S242" s="36"/>
      <c r="T242" s="36"/>
      <c r="U242" s="35"/>
      <c r="V242" s="35"/>
      <c r="W242" s="30"/>
      <c r="X242" s="30"/>
      <c r="Y242" s="65" t="str">
        <f ca="1" t="shared" si="42"/>
        <v/>
      </c>
      <c r="Z242" s="35"/>
      <c r="AA242" s="66" t="str">
        <f t="shared" si="43"/>
        <v/>
      </c>
      <c r="AB242" s="67" t="str">
        <f t="shared" si="44"/>
        <v/>
      </c>
      <c r="AC242" s="66" t="str">
        <f t="shared" si="45"/>
        <v/>
      </c>
    </row>
    <row r="243" ht="60" customHeight="1" spans="1:29">
      <c r="A243" s="30"/>
      <c r="B243" s="31" t="str">
        <f t="shared" si="39"/>
        <v/>
      </c>
      <c r="C243" s="32" t="str">
        <f t="shared" si="40"/>
        <v/>
      </c>
      <c r="D243" s="31" t="str">
        <f t="shared" si="41"/>
        <v/>
      </c>
      <c r="E243" s="33"/>
      <c r="F243" s="34"/>
      <c r="G243" s="34"/>
      <c r="H243" s="35"/>
      <c r="I243" s="35"/>
      <c r="J243" s="35"/>
      <c r="K243" s="35"/>
      <c r="L243" s="36"/>
      <c r="M243" s="36"/>
      <c r="N243" s="35"/>
      <c r="O243" s="36"/>
      <c r="P243" s="35"/>
      <c r="Q243" s="36"/>
      <c r="R243" s="35"/>
      <c r="S243" s="36"/>
      <c r="T243" s="36"/>
      <c r="U243" s="35"/>
      <c r="V243" s="35"/>
      <c r="W243" s="30"/>
      <c r="X243" s="30"/>
      <c r="Y243" s="65" t="str">
        <f ca="1" t="shared" si="42"/>
        <v/>
      </c>
      <c r="Z243" s="35"/>
      <c r="AA243" s="66" t="str">
        <f t="shared" si="43"/>
        <v/>
      </c>
      <c r="AB243" s="67" t="str">
        <f t="shared" si="44"/>
        <v/>
      </c>
      <c r="AC243" s="66" t="str">
        <f t="shared" si="45"/>
        <v/>
      </c>
    </row>
    <row r="244" ht="60" customHeight="1" spans="1:29">
      <c r="A244" s="30"/>
      <c r="B244" s="31" t="str">
        <f t="shared" si="39"/>
        <v/>
      </c>
      <c r="C244" s="32" t="str">
        <f t="shared" si="40"/>
        <v/>
      </c>
      <c r="D244" s="31" t="str">
        <f t="shared" si="41"/>
        <v/>
      </c>
      <c r="E244" s="33"/>
      <c r="F244" s="34"/>
      <c r="G244" s="34"/>
      <c r="H244" s="35"/>
      <c r="I244" s="35"/>
      <c r="J244" s="35"/>
      <c r="K244" s="35"/>
      <c r="L244" s="36"/>
      <c r="M244" s="36"/>
      <c r="N244" s="35"/>
      <c r="O244" s="36"/>
      <c r="P244" s="35"/>
      <c r="Q244" s="36"/>
      <c r="R244" s="35"/>
      <c r="S244" s="36"/>
      <c r="T244" s="36"/>
      <c r="U244" s="35"/>
      <c r="V244" s="35"/>
      <c r="W244" s="30"/>
      <c r="X244" s="30"/>
      <c r="Y244" s="65" t="str">
        <f ca="1" t="shared" si="42"/>
        <v/>
      </c>
      <c r="Z244" s="35"/>
      <c r="AA244" s="66" t="str">
        <f t="shared" si="43"/>
        <v/>
      </c>
      <c r="AB244" s="67" t="str">
        <f t="shared" si="44"/>
        <v/>
      </c>
      <c r="AC244" s="66" t="str">
        <f t="shared" si="45"/>
        <v/>
      </c>
    </row>
    <row r="245" ht="60" customHeight="1" spans="1:29">
      <c r="A245" s="30"/>
      <c r="B245" s="31" t="str">
        <f t="shared" si="39"/>
        <v/>
      </c>
      <c r="C245" s="32" t="str">
        <f t="shared" si="40"/>
        <v/>
      </c>
      <c r="D245" s="31" t="str">
        <f t="shared" si="41"/>
        <v/>
      </c>
      <c r="E245" s="33"/>
      <c r="F245" s="34"/>
      <c r="G245" s="34"/>
      <c r="H245" s="35"/>
      <c r="I245" s="35"/>
      <c r="J245" s="35"/>
      <c r="K245" s="35"/>
      <c r="L245" s="36"/>
      <c r="M245" s="36"/>
      <c r="N245" s="35"/>
      <c r="O245" s="36"/>
      <c r="P245" s="35"/>
      <c r="Q245" s="36"/>
      <c r="R245" s="35"/>
      <c r="S245" s="36"/>
      <c r="T245" s="36"/>
      <c r="U245" s="35"/>
      <c r="V245" s="35"/>
      <c r="W245" s="30"/>
      <c r="X245" s="30"/>
      <c r="Y245" s="65" t="str">
        <f ca="1" t="shared" si="42"/>
        <v/>
      </c>
      <c r="Z245" s="35"/>
      <c r="AA245" s="66" t="str">
        <f t="shared" si="43"/>
        <v/>
      </c>
      <c r="AB245" s="67" t="str">
        <f t="shared" si="44"/>
        <v/>
      </c>
      <c r="AC245" s="66" t="str">
        <f t="shared" si="45"/>
        <v/>
      </c>
    </row>
    <row r="246" ht="60" customHeight="1" spans="1:29">
      <c r="A246" s="30"/>
      <c r="B246" s="31" t="str">
        <f t="shared" si="39"/>
        <v/>
      </c>
      <c r="C246" s="32" t="str">
        <f t="shared" si="40"/>
        <v/>
      </c>
      <c r="D246" s="31" t="str">
        <f t="shared" si="41"/>
        <v/>
      </c>
      <c r="E246" s="33"/>
      <c r="F246" s="34"/>
      <c r="G246" s="34"/>
      <c r="H246" s="35"/>
      <c r="I246" s="35"/>
      <c r="J246" s="35"/>
      <c r="K246" s="35"/>
      <c r="L246" s="36"/>
      <c r="M246" s="36"/>
      <c r="N246" s="35"/>
      <c r="O246" s="36"/>
      <c r="P246" s="35"/>
      <c r="Q246" s="36"/>
      <c r="R246" s="35"/>
      <c r="S246" s="36"/>
      <c r="T246" s="36"/>
      <c r="U246" s="35"/>
      <c r="V246" s="35"/>
      <c r="W246" s="30"/>
      <c r="X246" s="30"/>
      <c r="Y246" s="65" t="str">
        <f ca="1" t="shared" si="42"/>
        <v/>
      </c>
      <c r="Z246" s="35"/>
      <c r="AA246" s="66" t="str">
        <f t="shared" si="43"/>
        <v/>
      </c>
      <c r="AB246" s="67" t="str">
        <f t="shared" si="44"/>
        <v/>
      </c>
      <c r="AC246" s="66" t="str">
        <f t="shared" si="45"/>
        <v/>
      </c>
    </row>
    <row r="247" ht="60" customHeight="1" spans="1:29">
      <c r="A247" s="30"/>
      <c r="B247" s="31" t="str">
        <f t="shared" si="39"/>
        <v/>
      </c>
      <c r="C247" s="32" t="str">
        <f t="shared" si="40"/>
        <v/>
      </c>
      <c r="D247" s="31" t="str">
        <f t="shared" si="41"/>
        <v/>
      </c>
      <c r="E247" s="33"/>
      <c r="F247" s="34"/>
      <c r="G247" s="34"/>
      <c r="H247" s="35"/>
      <c r="I247" s="35"/>
      <c r="J247" s="35"/>
      <c r="K247" s="35"/>
      <c r="L247" s="36"/>
      <c r="M247" s="36"/>
      <c r="N247" s="35"/>
      <c r="O247" s="36"/>
      <c r="P247" s="35"/>
      <c r="Q247" s="36"/>
      <c r="R247" s="35"/>
      <c r="S247" s="36"/>
      <c r="T247" s="36"/>
      <c r="U247" s="35"/>
      <c r="V247" s="35"/>
      <c r="W247" s="30"/>
      <c r="X247" s="30"/>
      <c r="Y247" s="65" t="str">
        <f ca="1" t="shared" si="42"/>
        <v/>
      </c>
      <c r="Z247" s="35"/>
      <c r="AA247" s="66" t="str">
        <f t="shared" si="43"/>
        <v/>
      </c>
      <c r="AB247" s="67" t="str">
        <f t="shared" si="44"/>
        <v/>
      </c>
      <c r="AC247" s="66" t="str">
        <f t="shared" si="45"/>
        <v/>
      </c>
    </row>
    <row r="248" ht="60" customHeight="1" spans="1:29">
      <c r="A248" s="30"/>
      <c r="B248" s="31" t="str">
        <f t="shared" si="39"/>
        <v/>
      </c>
      <c r="C248" s="32" t="str">
        <f t="shared" si="40"/>
        <v/>
      </c>
      <c r="D248" s="31" t="str">
        <f t="shared" si="41"/>
        <v/>
      </c>
      <c r="E248" s="33"/>
      <c r="F248" s="34"/>
      <c r="G248" s="34"/>
      <c r="H248" s="35"/>
      <c r="I248" s="35"/>
      <c r="J248" s="35"/>
      <c r="K248" s="35"/>
      <c r="L248" s="36"/>
      <c r="M248" s="36"/>
      <c r="N248" s="35"/>
      <c r="O248" s="36"/>
      <c r="P248" s="35"/>
      <c r="Q248" s="36"/>
      <c r="R248" s="35"/>
      <c r="S248" s="36"/>
      <c r="T248" s="36"/>
      <c r="U248" s="35"/>
      <c r="V248" s="35"/>
      <c r="W248" s="30"/>
      <c r="X248" s="30"/>
      <c r="Y248" s="65" t="str">
        <f ca="1" t="shared" si="42"/>
        <v/>
      </c>
      <c r="Z248" s="35"/>
      <c r="AA248" s="66" t="str">
        <f t="shared" si="43"/>
        <v/>
      </c>
      <c r="AB248" s="67" t="str">
        <f t="shared" si="44"/>
        <v/>
      </c>
      <c r="AC248" s="66" t="str">
        <f t="shared" si="45"/>
        <v/>
      </c>
    </row>
    <row r="249" ht="60" customHeight="1" spans="1:29">
      <c r="A249" s="30"/>
      <c r="B249" s="31" t="str">
        <f t="shared" si="39"/>
        <v/>
      </c>
      <c r="C249" s="32" t="str">
        <f t="shared" si="40"/>
        <v/>
      </c>
      <c r="D249" s="31" t="str">
        <f t="shared" si="41"/>
        <v/>
      </c>
      <c r="E249" s="33"/>
      <c r="F249" s="34"/>
      <c r="G249" s="34"/>
      <c r="H249" s="35"/>
      <c r="I249" s="35"/>
      <c r="J249" s="35"/>
      <c r="K249" s="35"/>
      <c r="L249" s="36"/>
      <c r="M249" s="36"/>
      <c r="N249" s="35"/>
      <c r="O249" s="36"/>
      <c r="P249" s="35"/>
      <c r="Q249" s="36"/>
      <c r="R249" s="35"/>
      <c r="S249" s="36"/>
      <c r="T249" s="36"/>
      <c r="U249" s="35"/>
      <c r="V249" s="35"/>
      <c r="W249" s="30"/>
      <c r="X249" s="30"/>
      <c r="Y249" s="65" t="str">
        <f ca="1" t="shared" si="42"/>
        <v/>
      </c>
      <c r="Z249" s="35"/>
      <c r="AA249" s="66" t="str">
        <f t="shared" si="43"/>
        <v/>
      </c>
      <c r="AB249" s="67" t="str">
        <f t="shared" si="44"/>
        <v/>
      </c>
      <c r="AC249" s="66" t="str">
        <f t="shared" si="45"/>
        <v/>
      </c>
    </row>
    <row r="250" ht="60" customHeight="1" spans="1:29">
      <c r="A250" s="30"/>
      <c r="B250" s="31" t="str">
        <f t="shared" si="39"/>
        <v/>
      </c>
      <c r="C250" s="32" t="str">
        <f t="shared" si="40"/>
        <v/>
      </c>
      <c r="D250" s="31" t="str">
        <f t="shared" si="41"/>
        <v/>
      </c>
      <c r="E250" s="33"/>
      <c r="F250" s="34"/>
      <c r="G250" s="34"/>
      <c r="H250" s="35"/>
      <c r="I250" s="35"/>
      <c r="J250" s="35"/>
      <c r="K250" s="35"/>
      <c r="L250" s="36"/>
      <c r="M250" s="36"/>
      <c r="N250" s="35"/>
      <c r="O250" s="36"/>
      <c r="P250" s="35"/>
      <c r="Q250" s="36"/>
      <c r="R250" s="35"/>
      <c r="S250" s="36"/>
      <c r="T250" s="36"/>
      <c r="U250" s="35"/>
      <c r="V250" s="35"/>
      <c r="W250" s="30"/>
      <c r="X250" s="30"/>
      <c r="Y250" s="65" t="str">
        <f ca="1" t="shared" si="42"/>
        <v/>
      </c>
      <c r="Z250" s="35"/>
      <c r="AA250" s="66" t="str">
        <f t="shared" si="43"/>
        <v/>
      </c>
      <c r="AB250" s="67" t="str">
        <f t="shared" si="44"/>
        <v/>
      </c>
      <c r="AC250" s="66" t="str">
        <f t="shared" si="45"/>
        <v/>
      </c>
    </row>
    <row r="251" ht="60" customHeight="1" spans="1:29">
      <c r="A251" s="30"/>
      <c r="B251" s="31" t="str">
        <f t="shared" si="39"/>
        <v/>
      </c>
      <c r="C251" s="32" t="str">
        <f t="shared" si="40"/>
        <v/>
      </c>
      <c r="D251" s="31" t="str">
        <f t="shared" si="41"/>
        <v/>
      </c>
      <c r="E251" s="33"/>
      <c r="F251" s="34"/>
      <c r="G251" s="34"/>
      <c r="H251" s="35"/>
      <c r="I251" s="35"/>
      <c r="J251" s="35"/>
      <c r="K251" s="35"/>
      <c r="L251" s="36"/>
      <c r="M251" s="36"/>
      <c r="N251" s="35"/>
      <c r="O251" s="36"/>
      <c r="P251" s="35"/>
      <c r="Q251" s="36"/>
      <c r="R251" s="35"/>
      <c r="S251" s="36"/>
      <c r="T251" s="36"/>
      <c r="U251" s="35"/>
      <c r="V251" s="35"/>
      <c r="W251" s="30"/>
      <c r="X251" s="30"/>
      <c r="Y251" s="65" t="str">
        <f ca="1" t="shared" si="42"/>
        <v/>
      </c>
      <c r="Z251" s="35"/>
      <c r="AA251" s="66" t="str">
        <f t="shared" si="43"/>
        <v/>
      </c>
      <c r="AB251" s="67" t="str">
        <f t="shared" si="44"/>
        <v/>
      </c>
      <c r="AC251" s="66" t="str">
        <f t="shared" si="45"/>
        <v/>
      </c>
    </row>
    <row r="252" ht="60" customHeight="1" spans="1:29">
      <c r="A252" s="30"/>
      <c r="B252" s="31" t="str">
        <f t="shared" si="39"/>
        <v/>
      </c>
      <c r="C252" s="32" t="str">
        <f t="shared" si="40"/>
        <v/>
      </c>
      <c r="D252" s="31" t="str">
        <f t="shared" si="41"/>
        <v/>
      </c>
      <c r="E252" s="33"/>
      <c r="F252" s="34"/>
      <c r="G252" s="34"/>
      <c r="H252" s="35"/>
      <c r="I252" s="35"/>
      <c r="J252" s="35"/>
      <c r="K252" s="35"/>
      <c r="L252" s="36"/>
      <c r="M252" s="36"/>
      <c r="N252" s="35"/>
      <c r="O252" s="36"/>
      <c r="P252" s="35"/>
      <c r="Q252" s="36"/>
      <c r="R252" s="35"/>
      <c r="S252" s="36"/>
      <c r="T252" s="36"/>
      <c r="U252" s="35"/>
      <c r="V252" s="35"/>
      <c r="W252" s="30"/>
      <c r="X252" s="30"/>
      <c r="Y252" s="65" t="str">
        <f ca="1" t="shared" si="42"/>
        <v/>
      </c>
      <c r="Z252" s="35"/>
      <c r="AA252" s="66" t="str">
        <f t="shared" si="43"/>
        <v/>
      </c>
      <c r="AB252" s="67" t="str">
        <f t="shared" si="44"/>
        <v/>
      </c>
      <c r="AC252" s="66" t="str">
        <f t="shared" si="45"/>
        <v/>
      </c>
    </row>
    <row r="253" ht="60" customHeight="1" spans="1:29">
      <c r="A253" s="30"/>
      <c r="B253" s="31" t="str">
        <f t="shared" si="39"/>
        <v/>
      </c>
      <c r="C253" s="32" t="str">
        <f t="shared" si="40"/>
        <v/>
      </c>
      <c r="D253" s="31" t="str">
        <f t="shared" si="41"/>
        <v/>
      </c>
      <c r="E253" s="33"/>
      <c r="F253" s="34"/>
      <c r="G253" s="34"/>
      <c r="H253" s="35"/>
      <c r="I253" s="35"/>
      <c r="J253" s="35"/>
      <c r="K253" s="35"/>
      <c r="L253" s="36"/>
      <c r="M253" s="36"/>
      <c r="N253" s="35"/>
      <c r="O253" s="36"/>
      <c r="P253" s="35"/>
      <c r="Q253" s="36"/>
      <c r="R253" s="35"/>
      <c r="S253" s="36"/>
      <c r="T253" s="36"/>
      <c r="U253" s="35"/>
      <c r="V253" s="35"/>
      <c r="W253" s="30"/>
      <c r="X253" s="30"/>
      <c r="Y253" s="65" t="str">
        <f ca="1" t="shared" si="42"/>
        <v/>
      </c>
      <c r="Z253" s="35"/>
      <c r="AA253" s="66" t="str">
        <f t="shared" si="43"/>
        <v/>
      </c>
      <c r="AB253" s="67" t="str">
        <f t="shared" si="44"/>
        <v/>
      </c>
      <c r="AC253" s="66" t="str">
        <f t="shared" si="45"/>
        <v/>
      </c>
    </row>
    <row r="254" ht="60" customHeight="1" spans="1:29">
      <c r="A254" s="30"/>
      <c r="B254" s="31" t="str">
        <f t="shared" si="39"/>
        <v/>
      </c>
      <c r="C254" s="32" t="str">
        <f t="shared" si="40"/>
        <v/>
      </c>
      <c r="D254" s="31" t="str">
        <f t="shared" si="41"/>
        <v/>
      </c>
      <c r="E254" s="33"/>
      <c r="F254" s="34"/>
      <c r="G254" s="34"/>
      <c r="H254" s="35"/>
      <c r="I254" s="35"/>
      <c r="J254" s="35"/>
      <c r="K254" s="35"/>
      <c r="L254" s="36"/>
      <c r="M254" s="36"/>
      <c r="N254" s="35"/>
      <c r="O254" s="36"/>
      <c r="P254" s="35"/>
      <c r="Q254" s="36"/>
      <c r="R254" s="35"/>
      <c r="S254" s="36"/>
      <c r="T254" s="36"/>
      <c r="U254" s="35"/>
      <c r="V254" s="35"/>
      <c r="W254" s="30"/>
      <c r="X254" s="30"/>
      <c r="Y254" s="65" t="str">
        <f ca="1" t="shared" si="42"/>
        <v/>
      </c>
      <c r="Z254" s="35"/>
      <c r="AA254" s="66" t="str">
        <f t="shared" si="43"/>
        <v/>
      </c>
      <c r="AB254" s="67" t="str">
        <f t="shared" si="44"/>
        <v/>
      </c>
      <c r="AC254" s="66" t="str">
        <f t="shared" si="45"/>
        <v/>
      </c>
    </row>
    <row r="255" ht="60" customHeight="1" spans="1:29">
      <c r="A255" s="30"/>
      <c r="B255" s="31" t="str">
        <f t="shared" si="39"/>
        <v/>
      </c>
      <c r="C255" s="32" t="str">
        <f t="shared" si="40"/>
        <v/>
      </c>
      <c r="D255" s="31" t="str">
        <f t="shared" si="41"/>
        <v/>
      </c>
      <c r="E255" s="33"/>
      <c r="F255" s="34"/>
      <c r="G255" s="34"/>
      <c r="H255" s="35"/>
      <c r="I255" s="35"/>
      <c r="J255" s="35"/>
      <c r="K255" s="35"/>
      <c r="L255" s="36"/>
      <c r="M255" s="36"/>
      <c r="N255" s="35"/>
      <c r="O255" s="36"/>
      <c r="P255" s="35"/>
      <c r="Q255" s="36"/>
      <c r="R255" s="35"/>
      <c r="S255" s="36"/>
      <c r="T255" s="36"/>
      <c r="U255" s="35"/>
      <c r="V255" s="35"/>
      <c r="W255" s="30"/>
      <c r="X255" s="30"/>
      <c r="Y255" s="65" t="str">
        <f ca="1" t="shared" si="42"/>
        <v/>
      </c>
      <c r="Z255" s="35"/>
      <c r="AA255" s="66" t="str">
        <f t="shared" si="43"/>
        <v/>
      </c>
      <c r="AB255" s="67" t="str">
        <f t="shared" si="44"/>
        <v/>
      </c>
      <c r="AC255" s="66" t="str">
        <f t="shared" si="45"/>
        <v/>
      </c>
    </row>
    <row r="256" ht="60" customHeight="1" spans="1:29">
      <c r="A256" s="30"/>
      <c r="B256" s="31" t="str">
        <f t="shared" si="39"/>
        <v/>
      </c>
      <c r="C256" s="32" t="str">
        <f t="shared" si="40"/>
        <v/>
      </c>
      <c r="D256" s="31" t="str">
        <f t="shared" si="41"/>
        <v/>
      </c>
      <c r="E256" s="33"/>
      <c r="F256" s="34"/>
      <c r="G256" s="34"/>
      <c r="H256" s="35"/>
      <c r="I256" s="35"/>
      <c r="J256" s="35"/>
      <c r="K256" s="35"/>
      <c r="L256" s="36"/>
      <c r="M256" s="36"/>
      <c r="N256" s="35"/>
      <c r="O256" s="36"/>
      <c r="P256" s="35"/>
      <c r="Q256" s="36"/>
      <c r="R256" s="35"/>
      <c r="S256" s="36"/>
      <c r="T256" s="36"/>
      <c r="U256" s="35"/>
      <c r="V256" s="35"/>
      <c r="W256" s="30"/>
      <c r="X256" s="30"/>
      <c r="Y256" s="65" t="str">
        <f ca="1" t="shared" si="42"/>
        <v/>
      </c>
      <c r="Z256" s="35"/>
      <c r="AA256" s="66" t="str">
        <f t="shared" si="43"/>
        <v/>
      </c>
      <c r="AB256" s="67" t="str">
        <f t="shared" si="44"/>
        <v/>
      </c>
      <c r="AC256" s="66" t="str">
        <f t="shared" si="45"/>
        <v/>
      </c>
    </row>
    <row r="257" ht="60" customHeight="1" spans="1:29">
      <c r="A257" s="30"/>
      <c r="B257" s="31" t="str">
        <f t="shared" si="39"/>
        <v/>
      </c>
      <c r="C257" s="32" t="str">
        <f t="shared" si="40"/>
        <v/>
      </c>
      <c r="D257" s="31" t="str">
        <f t="shared" si="41"/>
        <v/>
      </c>
      <c r="E257" s="33"/>
      <c r="F257" s="34"/>
      <c r="G257" s="34"/>
      <c r="H257" s="35"/>
      <c r="I257" s="35"/>
      <c r="J257" s="35"/>
      <c r="K257" s="35"/>
      <c r="L257" s="36"/>
      <c r="M257" s="36"/>
      <c r="N257" s="35"/>
      <c r="O257" s="36"/>
      <c r="P257" s="35"/>
      <c r="Q257" s="36"/>
      <c r="R257" s="35"/>
      <c r="S257" s="36"/>
      <c r="T257" s="36"/>
      <c r="U257" s="35"/>
      <c r="V257" s="35"/>
      <c r="W257" s="30"/>
      <c r="X257" s="30"/>
      <c r="Y257" s="65" t="str">
        <f ca="1" t="shared" si="42"/>
        <v/>
      </c>
      <c r="Z257" s="35"/>
      <c r="AA257" s="66" t="str">
        <f t="shared" si="43"/>
        <v/>
      </c>
      <c r="AB257" s="67" t="str">
        <f t="shared" si="44"/>
        <v/>
      </c>
      <c r="AC257" s="66" t="str">
        <f t="shared" si="45"/>
        <v/>
      </c>
    </row>
    <row r="258" ht="60" customHeight="1" spans="1:29">
      <c r="A258" s="30"/>
      <c r="B258" s="31" t="str">
        <f t="shared" si="39"/>
        <v/>
      </c>
      <c r="C258" s="32" t="str">
        <f t="shared" si="40"/>
        <v/>
      </c>
      <c r="D258" s="31" t="str">
        <f t="shared" si="41"/>
        <v/>
      </c>
      <c r="E258" s="33"/>
      <c r="F258" s="34"/>
      <c r="G258" s="34"/>
      <c r="H258" s="35"/>
      <c r="I258" s="35"/>
      <c r="J258" s="35"/>
      <c r="K258" s="35"/>
      <c r="L258" s="36"/>
      <c r="M258" s="36"/>
      <c r="N258" s="35"/>
      <c r="O258" s="36"/>
      <c r="P258" s="35"/>
      <c r="Q258" s="36"/>
      <c r="R258" s="35"/>
      <c r="S258" s="36"/>
      <c r="T258" s="36"/>
      <c r="U258" s="35"/>
      <c r="V258" s="35"/>
      <c r="W258" s="30"/>
      <c r="X258" s="30"/>
      <c r="Y258" s="65" t="str">
        <f ca="1" t="shared" si="42"/>
        <v/>
      </c>
      <c r="Z258" s="35"/>
      <c r="AA258" s="66" t="str">
        <f t="shared" si="43"/>
        <v/>
      </c>
      <c r="AB258" s="67" t="str">
        <f t="shared" si="44"/>
        <v/>
      </c>
      <c r="AC258" s="66" t="str">
        <f t="shared" si="45"/>
        <v/>
      </c>
    </row>
    <row r="259" ht="60" customHeight="1" spans="1:29">
      <c r="A259" s="30"/>
      <c r="B259" s="31" t="str">
        <f t="shared" si="39"/>
        <v/>
      </c>
      <c r="C259" s="32" t="str">
        <f t="shared" si="40"/>
        <v/>
      </c>
      <c r="D259" s="31" t="str">
        <f t="shared" si="41"/>
        <v/>
      </c>
      <c r="E259" s="33"/>
      <c r="F259" s="34"/>
      <c r="G259" s="34"/>
      <c r="H259" s="35"/>
      <c r="I259" s="35"/>
      <c r="J259" s="35"/>
      <c r="K259" s="35"/>
      <c r="L259" s="36"/>
      <c r="M259" s="36"/>
      <c r="N259" s="35"/>
      <c r="O259" s="36"/>
      <c r="P259" s="35"/>
      <c r="Q259" s="36"/>
      <c r="R259" s="35"/>
      <c r="S259" s="36"/>
      <c r="T259" s="36"/>
      <c r="U259" s="35"/>
      <c r="V259" s="35"/>
      <c r="W259" s="30"/>
      <c r="X259" s="30"/>
      <c r="Y259" s="65" t="str">
        <f ca="1" t="shared" si="42"/>
        <v/>
      </c>
      <c r="Z259" s="35"/>
      <c r="AA259" s="66" t="str">
        <f t="shared" si="43"/>
        <v/>
      </c>
      <c r="AB259" s="67" t="str">
        <f t="shared" si="44"/>
        <v/>
      </c>
      <c r="AC259" s="66" t="str">
        <f t="shared" si="45"/>
        <v/>
      </c>
    </row>
    <row r="260" ht="60" customHeight="1" spans="1:29">
      <c r="A260" s="30"/>
      <c r="B260" s="31" t="str">
        <f t="shared" si="39"/>
        <v/>
      </c>
      <c r="C260" s="32" t="str">
        <f t="shared" si="40"/>
        <v/>
      </c>
      <c r="D260" s="31" t="str">
        <f t="shared" si="41"/>
        <v/>
      </c>
      <c r="E260" s="33"/>
      <c r="F260" s="34"/>
      <c r="G260" s="34"/>
      <c r="H260" s="35"/>
      <c r="I260" s="35"/>
      <c r="J260" s="35"/>
      <c r="K260" s="35"/>
      <c r="L260" s="36"/>
      <c r="M260" s="36"/>
      <c r="N260" s="35"/>
      <c r="O260" s="36"/>
      <c r="P260" s="35"/>
      <c r="Q260" s="36"/>
      <c r="R260" s="35"/>
      <c r="S260" s="36"/>
      <c r="T260" s="36"/>
      <c r="U260" s="35"/>
      <c r="V260" s="35"/>
      <c r="W260" s="30"/>
      <c r="X260" s="30"/>
      <c r="Y260" s="65" t="str">
        <f ca="1" t="shared" si="42"/>
        <v/>
      </c>
      <c r="Z260" s="35"/>
      <c r="AA260" s="66" t="str">
        <f t="shared" si="43"/>
        <v/>
      </c>
      <c r="AB260" s="67" t="str">
        <f t="shared" si="44"/>
        <v/>
      </c>
      <c r="AC260" s="66" t="str">
        <f t="shared" si="45"/>
        <v/>
      </c>
    </row>
    <row r="261" ht="60" customHeight="1" spans="1:29">
      <c r="A261" s="30"/>
      <c r="B261" s="31" t="str">
        <f t="shared" si="39"/>
        <v/>
      </c>
      <c r="C261" s="32" t="str">
        <f t="shared" si="40"/>
        <v/>
      </c>
      <c r="D261" s="31" t="str">
        <f t="shared" si="41"/>
        <v/>
      </c>
      <c r="E261" s="33"/>
      <c r="F261" s="34"/>
      <c r="G261" s="34"/>
      <c r="H261" s="35"/>
      <c r="I261" s="35"/>
      <c r="J261" s="35"/>
      <c r="K261" s="35"/>
      <c r="L261" s="36"/>
      <c r="M261" s="36"/>
      <c r="N261" s="35"/>
      <c r="O261" s="36"/>
      <c r="P261" s="35"/>
      <c r="Q261" s="36"/>
      <c r="R261" s="35"/>
      <c r="S261" s="36"/>
      <c r="T261" s="36"/>
      <c r="U261" s="35"/>
      <c r="V261" s="35"/>
      <c r="W261" s="30"/>
      <c r="X261" s="30"/>
      <c r="Y261" s="65" t="str">
        <f ca="1" t="shared" si="42"/>
        <v/>
      </c>
      <c r="Z261" s="35"/>
      <c r="AA261" s="66" t="str">
        <f t="shared" si="43"/>
        <v/>
      </c>
      <c r="AB261" s="67" t="str">
        <f t="shared" si="44"/>
        <v/>
      </c>
      <c r="AC261" s="66" t="str">
        <f t="shared" si="45"/>
        <v/>
      </c>
    </row>
    <row r="262" ht="60" customHeight="1" spans="1:29">
      <c r="A262" s="30"/>
      <c r="B262" s="31" t="str">
        <f t="shared" si="39"/>
        <v/>
      </c>
      <c r="C262" s="32" t="str">
        <f t="shared" si="40"/>
        <v/>
      </c>
      <c r="D262" s="31" t="str">
        <f t="shared" si="41"/>
        <v/>
      </c>
      <c r="E262" s="33"/>
      <c r="F262" s="34"/>
      <c r="G262" s="34"/>
      <c r="H262" s="35"/>
      <c r="I262" s="35"/>
      <c r="J262" s="35"/>
      <c r="K262" s="35"/>
      <c r="L262" s="36"/>
      <c r="M262" s="36"/>
      <c r="N262" s="35"/>
      <c r="O262" s="36"/>
      <c r="P262" s="35"/>
      <c r="Q262" s="36"/>
      <c r="R262" s="35"/>
      <c r="S262" s="36"/>
      <c r="T262" s="36"/>
      <c r="U262" s="35"/>
      <c r="V262" s="35"/>
      <c r="W262" s="30"/>
      <c r="X262" s="30"/>
      <c r="Y262" s="65" t="str">
        <f ca="1" t="shared" si="42"/>
        <v/>
      </c>
      <c r="Z262" s="35"/>
      <c r="AA262" s="66" t="str">
        <f t="shared" si="43"/>
        <v/>
      </c>
      <c r="AB262" s="67" t="str">
        <f t="shared" si="44"/>
        <v/>
      </c>
      <c r="AC262" s="66" t="str">
        <f t="shared" si="45"/>
        <v/>
      </c>
    </row>
    <row r="263" ht="60" customHeight="1" spans="1:29">
      <c r="A263" s="30"/>
      <c r="B263" s="31" t="str">
        <f t="shared" si="39"/>
        <v/>
      </c>
      <c r="C263" s="32" t="str">
        <f t="shared" si="40"/>
        <v/>
      </c>
      <c r="D263" s="31" t="str">
        <f t="shared" si="41"/>
        <v/>
      </c>
      <c r="E263" s="33"/>
      <c r="F263" s="34"/>
      <c r="G263" s="34"/>
      <c r="H263" s="35"/>
      <c r="I263" s="35"/>
      <c r="J263" s="35"/>
      <c r="K263" s="35"/>
      <c r="L263" s="36"/>
      <c r="M263" s="36"/>
      <c r="N263" s="35"/>
      <c r="O263" s="36"/>
      <c r="P263" s="35"/>
      <c r="Q263" s="36"/>
      <c r="R263" s="35"/>
      <c r="S263" s="36"/>
      <c r="T263" s="36"/>
      <c r="U263" s="35"/>
      <c r="V263" s="35"/>
      <c r="W263" s="30"/>
      <c r="X263" s="30"/>
      <c r="Y263" s="65" t="str">
        <f ca="1" t="shared" si="42"/>
        <v/>
      </c>
      <c r="Z263" s="35"/>
      <c r="AA263" s="66" t="str">
        <f t="shared" si="43"/>
        <v/>
      </c>
      <c r="AB263" s="67" t="str">
        <f t="shared" si="44"/>
        <v/>
      </c>
      <c r="AC263" s="66" t="str">
        <f t="shared" si="45"/>
        <v/>
      </c>
    </row>
    <row r="264" ht="60" customHeight="1" spans="1:29">
      <c r="A264" s="30"/>
      <c r="B264" s="31" t="str">
        <f t="shared" si="39"/>
        <v/>
      </c>
      <c r="C264" s="32" t="str">
        <f t="shared" si="40"/>
        <v/>
      </c>
      <c r="D264" s="31" t="str">
        <f t="shared" si="41"/>
        <v/>
      </c>
      <c r="E264" s="33"/>
      <c r="F264" s="34"/>
      <c r="G264" s="34"/>
      <c r="H264" s="35"/>
      <c r="I264" s="35"/>
      <c r="J264" s="35"/>
      <c r="K264" s="35"/>
      <c r="L264" s="36"/>
      <c r="M264" s="36"/>
      <c r="N264" s="35"/>
      <c r="O264" s="36"/>
      <c r="P264" s="35"/>
      <c r="Q264" s="36"/>
      <c r="R264" s="35"/>
      <c r="S264" s="36"/>
      <c r="T264" s="36"/>
      <c r="U264" s="35"/>
      <c r="V264" s="35"/>
      <c r="W264" s="30"/>
      <c r="X264" s="30"/>
      <c r="Y264" s="65" t="str">
        <f ca="1" t="shared" si="42"/>
        <v/>
      </c>
      <c r="Z264" s="35"/>
      <c r="AA264" s="66" t="str">
        <f t="shared" si="43"/>
        <v/>
      </c>
      <c r="AB264" s="67" t="str">
        <f t="shared" si="44"/>
        <v/>
      </c>
      <c r="AC264" s="66" t="str">
        <f t="shared" si="45"/>
        <v/>
      </c>
    </row>
    <row r="265" ht="60" customHeight="1" spans="1:29">
      <c r="A265" s="30"/>
      <c r="B265" s="31" t="str">
        <f t="shared" si="39"/>
        <v/>
      </c>
      <c r="C265" s="32" t="str">
        <f t="shared" si="40"/>
        <v/>
      </c>
      <c r="D265" s="31" t="str">
        <f t="shared" si="41"/>
        <v/>
      </c>
      <c r="E265" s="33"/>
      <c r="F265" s="34"/>
      <c r="G265" s="34"/>
      <c r="H265" s="35"/>
      <c r="I265" s="35"/>
      <c r="J265" s="35"/>
      <c r="K265" s="35"/>
      <c r="L265" s="36"/>
      <c r="M265" s="36"/>
      <c r="N265" s="35"/>
      <c r="O265" s="36"/>
      <c r="P265" s="35"/>
      <c r="Q265" s="36"/>
      <c r="R265" s="35"/>
      <c r="S265" s="36"/>
      <c r="T265" s="36"/>
      <c r="U265" s="35"/>
      <c r="V265" s="35"/>
      <c r="W265" s="30"/>
      <c r="X265" s="30"/>
      <c r="Y265" s="65" t="str">
        <f ca="1" t="shared" si="42"/>
        <v/>
      </c>
      <c r="Z265" s="35"/>
      <c r="AA265" s="66" t="str">
        <f t="shared" si="43"/>
        <v/>
      </c>
      <c r="AB265" s="67" t="str">
        <f t="shared" si="44"/>
        <v/>
      </c>
      <c r="AC265" s="66" t="str">
        <f t="shared" si="45"/>
        <v/>
      </c>
    </row>
    <row r="266" ht="60" customHeight="1" spans="1:29">
      <c r="A266" s="30"/>
      <c r="B266" s="31" t="str">
        <f t="shared" si="39"/>
        <v/>
      </c>
      <c r="C266" s="32" t="str">
        <f t="shared" si="40"/>
        <v/>
      </c>
      <c r="D266" s="31" t="str">
        <f t="shared" si="41"/>
        <v/>
      </c>
      <c r="E266" s="33"/>
      <c r="F266" s="34"/>
      <c r="G266" s="34"/>
      <c r="H266" s="35"/>
      <c r="I266" s="35"/>
      <c r="J266" s="35"/>
      <c r="K266" s="35"/>
      <c r="L266" s="36"/>
      <c r="M266" s="36"/>
      <c r="N266" s="35"/>
      <c r="O266" s="36"/>
      <c r="P266" s="35"/>
      <c r="Q266" s="36"/>
      <c r="R266" s="35"/>
      <c r="S266" s="36"/>
      <c r="T266" s="36"/>
      <c r="U266" s="35"/>
      <c r="V266" s="35"/>
      <c r="W266" s="30"/>
      <c r="X266" s="30"/>
      <c r="Y266" s="65" t="str">
        <f ca="1" t="shared" si="42"/>
        <v/>
      </c>
      <c r="Z266" s="35"/>
      <c r="AA266" s="66" t="str">
        <f t="shared" si="43"/>
        <v/>
      </c>
      <c r="AB266" s="67" t="str">
        <f t="shared" si="44"/>
        <v/>
      </c>
      <c r="AC266" s="66" t="str">
        <f t="shared" si="45"/>
        <v/>
      </c>
    </row>
    <row r="267" ht="60" customHeight="1" spans="1:29">
      <c r="A267" s="30"/>
      <c r="B267" s="31" t="str">
        <f t="shared" si="39"/>
        <v/>
      </c>
      <c r="C267" s="32" t="str">
        <f t="shared" si="40"/>
        <v/>
      </c>
      <c r="D267" s="31" t="str">
        <f t="shared" si="41"/>
        <v/>
      </c>
      <c r="E267" s="33"/>
      <c r="F267" s="34"/>
      <c r="G267" s="34"/>
      <c r="H267" s="35"/>
      <c r="I267" s="35"/>
      <c r="J267" s="35"/>
      <c r="K267" s="35"/>
      <c r="L267" s="36"/>
      <c r="M267" s="36"/>
      <c r="N267" s="35"/>
      <c r="O267" s="36"/>
      <c r="P267" s="35"/>
      <c r="Q267" s="36"/>
      <c r="R267" s="35"/>
      <c r="S267" s="36"/>
      <c r="T267" s="36"/>
      <c r="U267" s="35"/>
      <c r="V267" s="35"/>
      <c r="W267" s="30"/>
      <c r="X267" s="30"/>
      <c r="Y267" s="65" t="str">
        <f ca="1" t="shared" si="42"/>
        <v/>
      </c>
      <c r="Z267" s="35"/>
      <c r="AA267" s="66" t="str">
        <f t="shared" si="43"/>
        <v/>
      </c>
      <c r="AB267" s="67" t="str">
        <f t="shared" si="44"/>
        <v/>
      </c>
      <c r="AC267" s="66" t="str">
        <f t="shared" si="45"/>
        <v/>
      </c>
    </row>
    <row r="268" ht="60" customHeight="1" spans="1:29">
      <c r="A268" s="30"/>
      <c r="B268" s="31" t="str">
        <f t="shared" si="39"/>
        <v/>
      </c>
      <c r="C268" s="32" t="str">
        <f t="shared" si="40"/>
        <v/>
      </c>
      <c r="D268" s="31" t="str">
        <f t="shared" si="41"/>
        <v/>
      </c>
      <c r="E268" s="33"/>
      <c r="F268" s="34"/>
      <c r="G268" s="34"/>
      <c r="H268" s="35"/>
      <c r="I268" s="35"/>
      <c r="J268" s="35"/>
      <c r="K268" s="35"/>
      <c r="L268" s="36"/>
      <c r="M268" s="36"/>
      <c r="N268" s="35"/>
      <c r="O268" s="36"/>
      <c r="P268" s="35"/>
      <c r="Q268" s="36"/>
      <c r="R268" s="35"/>
      <c r="S268" s="36"/>
      <c r="T268" s="36"/>
      <c r="U268" s="35"/>
      <c r="V268" s="35"/>
      <c r="W268" s="30"/>
      <c r="X268" s="30"/>
      <c r="Y268" s="65" t="str">
        <f ca="1" t="shared" si="42"/>
        <v/>
      </c>
      <c r="Z268" s="35"/>
      <c r="AA268" s="66" t="str">
        <f t="shared" si="43"/>
        <v/>
      </c>
      <c r="AB268" s="67" t="str">
        <f t="shared" si="44"/>
        <v/>
      </c>
      <c r="AC268" s="66" t="str">
        <f t="shared" si="45"/>
        <v/>
      </c>
    </row>
    <row r="269" ht="60" customHeight="1" spans="1:29">
      <c r="A269" s="30"/>
      <c r="B269" s="31" t="str">
        <f t="shared" si="39"/>
        <v/>
      </c>
      <c r="C269" s="32" t="str">
        <f t="shared" si="40"/>
        <v/>
      </c>
      <c r="D269" s="31" t="str">
        <f t="shared" si="41"/>
        <v/>
      </c>
      <c r="E269" s="33"/>
      <c r="F269" s="34"/>
      <c r="G269" s="34"/>
      <c r="H269" s="35"/>
      <c r="I269" s="35"/>
      <c r="J269" s="35"/>
      <c r="K269" s="35"/>
      <c r="L269" s="36"/>
      <c r="M269" s="36"/>
      <c r="N269" s="35"/>
      <c r="O269" s="36"/>
      <c r="P269" s="35"/>
      <c r="Q269" s="36"/>
      <c r="R269" s="35"/>
      <c r="S269" s="36"/>
      <c r="T269" s="36"/>
      <c r="U269" s="35"/>
      <c r="V269" s="35"/>
      <c r="W269" s="30"/>
      <c r="X269" s="30"/>
      <c r="Y269" s="65" t="str">
        <f ca="1" t="shared" si="42"/>
        <v/>
      </c>
      <c r="Z269" s="35"/>
      <c r="AA269" s="66" t="str">
        <f t="shared" si="43"/>
        <v/>
      </c>
      <c r="AB269" s="67" t="str">
        <f t="shared" si="44"/>
        <v/>
      </c>
      <c r="AC269" s="66" t="str">
        <f t="shared" si="45"/>
        <v/>
      </c>
    </row>
    <row r="270" ht="60" customHeight="1" spans="1:29">
      <c r="A270" s="30"/>
      <c r="B270" s="31" t="str">
        <f t="shared" si="39"/>
        <v/>
      </c>
      <c r="C270" s="32" t="str">
        <f t="shared" si="40"/>
        <v/>
      </c>
      <c r="D270" s="31" t="str">
        <f t="shared" si="41"/>
        <v/>
      </c>
      <c r="E270" s="33"/>
      <c r="F270" s="34"/>
      <c r="G270" s="34"/>
      <c r="H270" s="35"/>
      <c r="I270" s="35"/>
      <c r="J270" s="35"/>
      <c r="K270" s="35"/>
      <c r="L270" s="36"/>
      <c r="M270" s="36"/>
      <c r="N270" s="35"/>
      <c r="O270" s="36"/>
      <c r="P270" s="35"/>
      <c r="Q270" s="36"/>
      <c r="R270" s="35"/>
      <c r="S270" s="36"/>
      <c r="T270" s="36"/>
      <c r="U270" s="35"/>
      <c r="V270" s="35"/>
      <c r="W270" s="30"/>
      <c r="X270" s="30"/>
      <c r="Y270" s="65" t="str">
        <f ca="1" t="shared" si="42"/>
        <v/>
      </c>
      <c r="Z270" s="35"/>
      <c r="AA270" s="66" t="str">
        <f t="shared" si="43"/>
        <v/>
      </c>
      <c r="AB270" s="67" t="str">
        <f t="shared" si="44"/>
        <v/>
      </c>
      <c r="AC270" s="66" t="str">
        <f t="shared" si="45"/>
        <v/>
      </c>
    </row>
    <row r="271" ht="60" customHeight="1" spans="1:29">
      <c r="A271" s="30"/>
      <c r="B271" s="31" t="str">
        <f t="shared" si="39"/>
        <v/>
      </c>
      <c r="C271" s="32" t="str">
        <f t="shared" si="40"/>
        <v/>
      </c>
      <c r="D271" s="31" t="str">
        <f t="shared" si="41"/>
        <v/>
      </c>
      <c r="E271" s="33"/>
      <c r="F271" s="34"/>
      <c r="G271" s="34"/>
      <c r="H271" s="35"/>
      <c r="I271" s="35"/>
      <c r="J271" s="35"/>
      <c r="K271" s="35"/>
      <c r="L271" s="36"/>
      <c r="M271" s="36"/>
      <c r="N271" s="35"/>
      <c r="O271" s="36"/>
      <c r="P271" s="35"/>
      <c r="Q271" s="36"/>
      <c r="R271" s="35"/>
      <c r="S271" s="36"/>
      <c r="T271" s="36"/>
      <c r="U271" s="35"/>
      <c r="V271" s="35"/>
      <c r="W271" s="30"/>
      <c r="X271" s="30"/>
      <c r="Y271" s="65" t="str">
        <f ca="1" t="shared" si="42"/>
        <v/>
      </c>
      <c r="Z271" s="35"/>
      <c r="AA271" s="66" t="str">
        <f t="shared" si="43"/>
        <v/>
      </c>
      <c r="AB271" s="67" t="str">
        <f t="shared" si="44"/>
        <v/>
      </c>
      <c r="AC271" s="66" t="str">
        <f t="shared" si="45"/>
        <v/>
      </c>
    </row>
    <row r="272" ht="60" customHeight="1" spans="1:29">
      <c r="A272" s="30"/>
      <c r="B272" s="31" t="str">
        <f t="shared" si="39"/>
        <v/>
      </c>
      <c r="C272" s="32" t="str">
        <f t="shared" si="40"/>
        <v/>
      </c>
      <c r="D272" s="31" t="str">
        <f t="shared" si="41"/>
        <v/>
      </c>
      <c r="E272" s="33"/>
      <c r="F272" s="34"/>
      <c r="G272" s="34"/>
      <c r="H272" s="35"/>
      <c r="I272" s="35"/>
      <c r="J272" s="35"/>
      <c r="K272" s="35"/>
      <c r="L272" s="36"/>
      <c r="M272" s="36"/>
      <c r="N272" s="35"/>
      <c r="O272" s="36"/>
      <c r="P272" s="35"/>
      <c r="Q272" s="36"/>
      <c r="R272" s="35"/>
      <c r="S272" s="36"/>
      <c r="T272" s="36"/>
      <c r="U272" s="35"/>
      <c r="V272" s="35"/>
      <c r="W272" s="30"/>
      <c r="X272" s="30"/>
      <c r="Y272" s="65" t="str">
        <f ca="1" t="shared" si="42"/>
        <v/>
      </c>
      <c r="Z272" s="35"/>
      <c r="AA272" s="66" t="str">
        <f t="shared" si="43"/>
        <v/>
      </c>
      <c r="AB272" s="67" t="str">
        <f t="shared" si="44"/>
        <v/>
      </c>
      <c r="AC272" s="66" t="str">
        <f t="shared" si="45"/>
        <v/>
      </c>
    </row>
    <row r="273" ht="60" customHeight="1" spans="1:29">
      <c r="A273" s="30"/>
      <c r="B273" s="31" t="str">
        <f t="shared" si="39"/>
        <v/>
      </c>
      <c r="C273" s="32" t="str">
        <f t="shared" si="40"/>
        <v/>
      </c>
      <c r="D273" s="31" t="str">
        <f t="shared" si="41"/>
        <v/>
      </c>
      <c r="E273" s="33"/>
      <c r="F273" s="34"/>
      <c r="G273" s="34"/>
      <c r="H273" s="35"/>
      <c r="I273" s="35"/>
      <c r="J273" s="35"/>
      <c r="K273" s="35"/>
      <c r="L273" s="36"/>
      <c r="M273" s="36"/>
      <c r="N273" s="35"/>
      <c r="O273" s="36"/>
      <c r="P273" s="35"/>
      <c r="Q273" s="36"/>
      <c r="R273" s="35"/>
      <c r="S273" s="36"/>
      <c r="T273" s="36"/>
      <c r="U273" s="35"/>
      <c r="V273" s="35"/>
      <c r="W273" s="30"/>
      <c r="X273" s="30"/>
      <c r="Y273" s="65" t="str">
        <f ca="1" t="shared" si="42"/>
        <v/>
      </c>
      <c r="Z273" s="35"/>
      <c r="AA273" s="66" t="str">
        <f t="shared" si="43"/>
        <v/>
      </c>
      <c r="AB273" s="67" t="str">
        <f t="shared" si="44"/>
        <v/>
      </c>
      <c r="AC273" s="66" t="str">
        <f t="shared" si="45"/>
        <v/>
      </c>
    </row>
    <row r="274" spans="1:29">
      <c r="A274" s="30"/>
      <c r="B274" s="31" t="str">
        <f t="shared" si="39"/>
        <v/>
      </c>
      <c r="C274" s="32" t="str">
        <f t="shared" si="40"/>
        <v/>
      </c>
      <c r="D274" s="31" t="str">
        <f t="shared" si="41"/>
        <v/>
      </c>
      <c r="E274" s="33"/>
      <c r="F274" s="34"/>
      <c r="G274" s="34"/>
      <c r="H274" s="35"/>
      <c r="I274" s="35"/>
      <c r="J274" s="35"/>
      <c r="K274" s="35"/>
      <c r="L274" s="36"/>
      <c r="M274" s="36"/>
      <c r="N274" s="35"/>
      <c r="O274" s="36"/>
      <c r="P274" s="35"/>
      <c r="Q274" s="36"/>
      <c r="R274" s="35"/>
      <c r="S274" s="36"/>
      <c r="T274" s="36"/>
      <c r="U274" s="35"/>
      <c r="V274" s="35"/>
      <c r="W274" s="30"/>
      <c r="X274" s="30"/>
      <c r="Y274" s="65" t="str">
        <f ca="1" t="shared" si="42"/>
        <v/>
      </c>
      <c r="Z274" s="35"/>
      <c r="AA274" s="66" t="str">
        <f t="shared" si="43"/>
        <v/>
      </c>
      <c r="AB274" s="67" t="str">
        <f t="shared" si="44"/>
        <v/>
      </c>
      <c r="AC274" s="66" t="str">
        <f t="shared" si="45"/>
        <v/>
      </c>
    </row>
    <row r="275" spans="1:29">
      <c r="A275" s="30"/>
      <c r="B275" s="31" t="str">
        <f t="shared" si="39"/>
        <v/>
      </c>
      <c r="C275" s="32" t="str">
        <f t="shared" si="40"/>
        <v/>
      </c>
      <c r="D275" s="31" t="str">
        <f t="shared" si="41"/>
        <v/>
      </c>
      <c r="E275" s="33"/>
      <c r="F275" s="34"/>
      <c r="G275" s="34"/>
      <c r="H275" s="35"/>
      <c r="I275" s="35"/>
      <c r="J275" s="35"/>
      <c r="K275" s="35"/>
      <c r="L275" s="36"/>
      <c r="M275" s="36"/>
      <c r="N275" s="35"/>
      <c r="O275" s="36"/>
      <c r="P275" s="35"/>
      <c r="Q275" s="36"/>
      <c r="R275" s="35"/>
      <c r="S275" s="36"/>
      <c r="T275" s="36"/>
      <c r="U275" s="35"/>
      <c r="V275" s="35"/>
      <c r="W275" s="30"/>
      <c r="X275" s="30"/>
      <c r="Y275" s="65" t="str">
        <f ca="1" t="shared" si="42"/>
        <v/>
      </c>
      <c r="Z275" s="35"/>
      <c r="AA275" s="66" t="str">
        <f t="shared" si="43"/>
        <v/>
      </c>
      <c r="AB275" s="67" t="str">
        <f t="shared" si="44"/>
        <v/>
      </c>
      <c r="AC275" s="66" t="str">
        <f t="shared" si="45"/>
        <v/>
      </c>
    </row>
    <row r="276" spans="1:29">
      <c r="A276" s="30"/>
      <c r="B276" s="31" t="str">
        <f t="shared" si="39"/>
        <v/>
      </c>
      <c r="C276" s="32" t="str">
        <f t="shared" si="40"/>
        <v/>
      </c>
      <c r="D276" s="31" t="str">
        <f t="shared" si="41"/>
        <v/>
      </c>
      <c r="E276" s="33"/>
      <c r="F276" s="34"/>
      <c r="G276" s="34"/>
      <c r="H276" s="35"/>
      <c r="I276" s="35"/>
      <c r="J276" s="35"/>
      <c r="K276" s="35"/>
      <c r="L276" s="36"/>
      <c r="M276" s="36"/>
      <c r="N276" s="35"/>
      <c r="O276" s="36"/>
      <c r="P276" s="35"/>
      <c r="Q276" s="36"/>
      <c r="R276" s="35"/>
      <c r="S276" s="36"/>
      <c r="T276" s="36"/>
      <c r="U276" s="35"/>
      <c r="V276" s="35"/>
      <c r="W276" s="30"/>
      <c r="X276" s="30"/>
      <c r="Y276" s="65" t="str">
        <f ca="1" t="shared" si="42"/>
        <v/>
      </c>
      <c r="Z276" s="35"/>
      <c r="AA276" s="68" t="str">
        <f t="shared" si="43"/>
        <v/>
      </c>
      <c r="AB276" s="69" t="str">
        <f t="shared" si="44"/>
        <v/>
      </c>
      <c r="AC276" s="68" t="str">
        <f t="shared" si="45"/>
        <v/>
      </c>
    </row>
  </sheetData>
  <sheetProtection selectLockedCells="1" formatRows="0"/>
  <autoFilter xmlns:etc="http://www.wps.cn/officeDocument/2017/etCustomData" ref="A1:AC276" etc:filterBottomFollowUsedRange="0">
    <extLst/>
  </autoFilter>
  <dataValidations count="7">
    <dataValidation type="list" allowBlank="1" showInputMessage="1" showErrorMessage="1" sqref="H2:H276">
      <formula1>数据源!$X$2:$X$4</formula1>
    </dataValidation>
    <dataValidation type="list" allowBlank="1" showInputMessage="1" showErrorMessage="1" sqref="M2:M276">
      <formula1>数据源!$AN$2:$AN$12</formula1>
    </dataValidation>
    <dataValidation type="list" allowBlank="1" showInputMessage="1" showErrorMessage="1" sqref="N2:N276">
      <formula1>数据源!$B$2:$B$7</formula1>
    </dataValidation>
    <dataValidation type="list" allowBlank="1" showInputMessage="1" showErrorMessage="1" sqref="P2:P276">
      <formula1>数据源!$S$2:$S$11</formula1>
    </dataValidation>
    <dataValidation type="list" allowBlank="1" showInputMessage="1" showErrorMessage="1" sqref="S2:S276">
      <formula1>"是,否"</formula1>
    </dataValidation>
    <dataValidation type="list" allowBlank="1" showInputMessage="1" showErrorMessage="1" sqref="T2:T276 V2:V84 V86:V87 V90:V100 V102:V276">
      <formula1>INDIRECT(S2)</formula1>
    </dataValidation>
    <dataValidation type="list" allowBlank="1" showInputMessage="1" showErrorMessage="1" sqref="U2:U276">
      <formula1>数据源!$X$2:$X$10</formula1>
    </dataValidation>
  </dataValidations>
  <pageMargins left="0.75" right="0.75" top="1" bottom="1" header="0.5" footer="0.5"/>
  <pageSetup paperSize="9" orientation="portrait"/>
  <headerFooter/>
  <drawing r:id="rId1"/>
  <legacyDrawing r:id="rId2"/>
  <oleObjects>
    <mc:AlternateContent xmlns:mc="http://schemas.openxmlformats.org/markup-compatibility/2006">
      <mc:Choice Requires="x14">
        <oleObject shapeId="3073" progId="Excel.Sheet.12" r:id="rId3" dvAspect="DVASPECT_ICON">
          <objectPr defaultSize="0" r:id="rId4">
            <anchor moveWithCells="1">
              <from>
                <xdr:col>17</xdr:col>
                <xdr:colOff>320040</xdr:colOff>
                <xdr:row>46</xdr:row>
                <xdr:rowOff>60960</xdr:rowOff>
              </from>
              <to>
                <xdr:col>17</xdr:col>
                <xdr:colOff>1021080</xdr:colOff>
                <xdr:row>46</xdr:row>
                <xdr:rowOff>693420</xdr:rowOff>
              </to>
            </anchor>
          </objectPr>
        </oleObject>
      </mc:Choice>
      <mc:Fallback>
        <oleObject shapeId="3073" progId="Excel.Sheet.12" r:id="rId3" dvAspect="DVASPECT_ICON"/>
      </mc:Fallback>
    </mc:AlternateContent>
    <mc:AlternateContent xmlns:mc="http://schemas.openxmlformats.org/markup-compatibility/2006">
      <mc:Choice Requires="x14">
        <oleObject shapeId="3074" progId="Excel.Sheet.12" r:id="rId5" dvAspect="DVASPECT_ICON">
          <objectPr defaultSize="0" r:id="rId6">
            <anchor moveWithCells="1">
              <from>
                <xdr:col>17</xdr:col>
                <xdr:colOff>449580</xdr:colOff>
                <xdr:row>65</xdr:row>
                <xdr:rowOff>175260</xdr:rowOff>
              </from>
              <to>
                <xdr:col>17</xdr:col>
                <xdr:colOff>1371600</xdr:colOff>
                <xdr:row>65</xdr:row>
                <xdr:rowOff>1013460</xdr:rowOff>
              </to>
            </anchor>
          </objectPr>
        </oleObject>
      </mc:Choice>
      <mc:Fallback>
        <oleObject shapeId="3074" progId="Excel.Sheet.12" r:id="rId5" dvAspect="DVASPECT_ICON"/>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autoPageBreaks="0"/>
  </sheetPr>
  <dimension ref="A1:Y276"/>
  <sheetViews>
    <sheetView showGridLines="0" workbookViewId="0">
      <pane ySplit="1" topLeftCell="A3" activePane="bottomLeft" state="frozen"/>
      <selection/>
      <selection pane="bottomLeft" activeCell="B4" sqref="B4"/>
    </sheetView>
  </sheetViews>
  <sheetFormatPr defaultColWidth="9" defaultRowHeight="13.5"/>
  <cols>
    <col min="1" max="1" width="11.1083333333333" style="26" customWidth="1"/>
    <col min="2" max="3" width="6" style="27" customWidth="1"/>
    <col min="4" max="4" width="6.21666666666667" style="27" customWidth="1"/>
    <col min="5" max="5" width="11.5583333333333" style="27" customWidth="1"/>
    <col min="6" max="6" width="12.3333333333333" style="26" customWidth="1"/>
    <col min="7" max="9" width="11" style="27" customWidth="1"/>
    <col min="10" max="12" width="7.66666666666667" style="27" customWidth="1"/>
    <col min="13" max="13" width="27.8833333333333" style="26" customWidth="1"/>
    <col min="14" max="14" width="10.6666666666667" style="26" customWidth="1"/>
    <col min="15" max="17" width="11" style="26" customWidth="1"/>
    <col min="18" max="18" width="24.1083333333333" style="26" customWidth="1"/>
    <col min="19" max="19" width="11" style="26" customWidth="1"/>
    <col min="20" max="20" width="28.5" style="26" customWidth="1"/>
    <col min="21" max="21" width="13.875" style="26" customWidth="1"/>
    <col min="22" max="22" width="7.10833333333333" style="26" customWidth="1"/>
    <col min="23" max="23" width="11" style="26" customWidth="1"/>
    <col min="24" max="24" width="10.6666666666667" style="26" customWidth="1"/>
    <col min="25" max="25" width="11" style="26" customWidth="1"/>
    <col min="26" max="16384" width="9" style="26"/>
  </cols>
  <sheetData>
    <row r="1" ht="33" customHeight="1" spans="1:25">
      <c r="A1" s="28" t="s">
        <v>0</v>
      </c>
      <c r="B1" s="28" t="s">
        <v>1</v>
      </c>
      <c r="C1" s="28" t="s">
        <v>2</v>
      </c>
      <c r="D1" s="28" t="s">
        <v>3</v>
      </c>
      <c r="E1" s="28" t="s">
        <v>4</v>
      </c>
      <c r="F1" s="28" t="s">
        <v>5</v>
      </c>
      <c r="G1" s="28" t="s">
        <v>6</v>
      </c>
      <c r="H1" s="28" t="s">
        <v>7</v>
      </c>
      <c r="I1" s="28" t="s">
        <v>1181</v>
      </c>
      <c r="J1" s="28" t="s">
        <v>8</v>
      </c>
      <c r="K1" s="28" t="s">
        <v>9</v>
      </c>
      <c r="L1" s="28" t="s">
        <v>10</v>
      </c>
      <c r="M1" s="28" t="s">
        <v>11</v>
      </c>
      <c r="N1" s="28" t="s">
        <v>15</v>
      </c>
      <c r="O1" s="28" t="s">
        <v>16</v>
      </c>
      <c r="P1" s="28" t="s">
        <v>1182</v>
      </c>
      <c r="Q1" s="28" t="s">
        <v>1183</v>
      </c>
      <c r="R1" s="28" t="s">
        <v>17</v>
      </c>
      <c r="S1" s="29" t="s">
        <v>18</v>
      </c>
      <c r="T1" s="28" t="s">
        <v>19</v>
      </c>
      <c r="U1" s="28" t="s">
        <v>20</v>
      </c>
      <c r="V1" s="28" t="s">
        <v>21</v>
      </c>
      <c r="W1" s="28" t="s">
        <v>22</v>
      </c>
      <c r="X1" s="28" t="s">
        <v>23</v>
      </c>
      <c r="Y1" s="28" t="s">
        <v>24</v>
      </c>
    </row>
    <row r="2" ht="75" customHeight="1" spans="1:25">
      <c r="A2" s="30">
        <v>46034</v>
      </c>
      <c r="B2" s="31">
        <f>IF(A2="","",YEAR(A2))</f>
        <v>2026</v>
      </c>
      <c r="C2" s="32" t="str">
        <f>IF(A2="","",TEXT(A2,"m"))</f>
        <v>1</v>
      </c>
      <c r="D2" s="31" t="str">
        <f>IF(A2="","","W"&amp;WEEKNUM(A2,2))</f>
        <v>W3</v>
      </c>
      <c r="E2" s="33" t="s">
        <v>1184</v>
      </c>
      <c r="F2" s="34" t="s">
        <v>1185</v>
      </c>
      <c r="G2" s="34" t="s">
        <v>1186</v>
      </c>
      <c r="H2" s="35" t="s">
        <v>53</v>
      </c>
      <c r="I2" s="35" t="s">
        <v>1187</v>
      </c>
      <c r="J2" s="35"/>
      <c r="K2" s="35" t="s">
        <v>55</v>
      </c>
      <c r="L2" s="35" t="s">
        <v>665</v>
      </c>
      <c r="M2" s="36" t="s">
        <v>1188</v>
      </c>
      <c r="N2" s="35" t="s">
        <v>40</v>
      </c>
      <c r="O2" s="35" t="s">
        <v>41</v>
      </c>
      <c r="P2" s="35">
        <v>30800</v>
      </c>
      <c r="Q2" s="37" t="s">
        <v>1189</v>
      </c>
      <c r="R2" s="36" t="s">
        <v>1190</v>
      </c>
      <c r="S2" s="35" t="s">
        <v>60</v>
      </c>
      <c r="T2" s="36" t="s">
        <v>1191</v>
      </c>
      <c r="U2" s="36"/>
      <c r="V2" s="36" t="s">
        <v>46</v>
      </c>
      <c r="W2" s="36"/>
      <c r="X2" s="35" t="s">
        <v>53</v>
      </c>
      <c r="Y2" s="36" t="s">
        <v>1192</v>
      </c>
    </row>
    <row r="3" ht="77" customHeight="1" spans="1:25">
      <c r="A3" s="30">
        <v>46036</v>
      </c>
      <c r="B3" s="31">
        <f>IF(A3="","",YEAR(A3))</f>
        <v>2026</v>
      </c>
      <c r="C3" s="32" t="str">
        <f>IF(A3="","",TEXT(A3,"m"))</f>
        <v>1</v>
      </c>
      <c r="D3" s="31" t="str">
        <f>IF(A3="","","W"&amp;WEEKNUM(A3,2))</f>
        <v>W3</v>
      </c>
      <c r="E3" s="33" t="s">
        <v>1193</v>
      </c>
      <c r="F3" s="34" t="s">
        <v>1194</v>
      </c>
      <c r="G3" s="34" t="s">
        <v>547</v>
      </c>
      <c r="H3" s="35" t="s">
        <v>53</v>
      </c>
      <c r="I3" s="35" t="s">
        <v>1195</v>
      </c>
      <c r="J3" s="35"/>
      <c r="K3" s="35"/>
      <c r="L3" s="35" t="s">
        <v>165</v>
      </c>
      <c r="M3" s="36" t="s">
        <v>1196</v>
      </c>
      <c r="N3" s="36" t="s">
        <v>182</v>
      </c>
      <c r="O3" s="35" t="s">
        <v>41</v>
      </c>
      <c r="P3" s="35">
        <v>3003</v>
      </c>
      <c r="Q3" s="37">
        <v>0.01</v>
      </c>
      <c r="R3" s="36" t="s">
        <v>1197</v>
      </c>
      <c r="S3" s="35" t="s">
        <v>60</v>
      </c>
      <c r="T3" s="36" t="s">
        <v>1198</v>
      </c>
      <c r="U3" s="36"/>
      <c r="V3" s="36" t="s">
        <v>46</v>
      </c>
      <c r="W3" s="36"/>
      <c r="X3" s="35" t="s">
        <v>53</v>
      </c>
      <c r="Y3" s="36" t="s">
        <v>1192</v>
      </c>
    </row>
    <row r="4" ht="93" customHeight="1" spans="1:25">
      <c r="A4" s="30">
        <v>46106</v>
      </c>
      <c r="B4" s="31">
        <f>IF(A4="","",YEAR(A4))</f>
        <v>2026</v>
      </c>
      <c r="C4" s="32" t="str">
        <f>IF(A4="","",TEXT(A4,"m"))</f>
        <v>3</v>
      </c>
      <c r="D4" s="31" t="str">
        <f>IF(A4="","","W"&amp;WEEKNUM(A4,2))</f>
        <v>W13</v>
      </c>
      <c r="E4" s="33" t="s">
        <v>1199</v>
      </c>
      <c r="F4" s="34" t="s">
        <v>1200</v>
      </c>
      <c r="G4" s="34" t="s">
        <v>1201</v>
      </c>
      <c r="H4" s="35" t="s">
        <v>53</v>
      </c>
      <c r="I4" s="35" t="s">
        <v>1187</v>
      </c>
      <c r="J4" s="35"/>
      <c r="K4" s="35" t="s">
        <v>859</v>
      </c>
      <c r="L4" s="35"/>
      <c r="M4" s="36" t="s">
        <v>1202</v>
      </c>
      <c r="N4" s="36" t="s">
        <v>40</v>
      </c>
      <c r="O4" s="35" t="s">
        <v>41</v>
      </c>
      <c r="P4" s="35">
        <v>37910</v>
      </c>
      <c r="Q4" s="38">
        <v>0.0052</v>
      </c>
      <c r="R4" s="36" t="s">
        <v>1203</v>
      </c>
      <c r="S4" s="35" t="s">
        <v>73</v>
      </c>
      <c r="T4" s="36" t="s">
        <v>1204</v>
      </c>
      <c r="U4" s="35" t="s">
        <v>1205</v>
      </c>
      <c r="V4" s="36" t="s">
        <v>46</v>
      </c>
      <c r="W4" s="36"/>
      <c r="X4" s="35" t="s">
        <v>250</v>
      </c>
      <c r="Y4" s="35" t="s">
        <v>170</v>
      </c>
    </row>
    <row r="5" ht="60" customHeight="1" spans="1:25">
      <c r="A5" s="30">
        <v>46155</v>
      </c>
      <c r="B5" s="31">
        <f>IF(A5="","",YEAR(A5))</f>
        <v>2026</v>
      </c>
      <c r="C5" s="32" t="str">
        <f>IF(A5="","",TEXT(A5,"m"))</f>
        <v>5</v>
      </c>
      <c r="D5" s="31" t="str">
        <f>IF(A5="","","W"&amp;WEEKNUM(A5,2))</f>
        <v>W20</v>
      </c>
      <c r="E5" s="33" t="s">
        <v>552</v>
      </c>
      <c r="F5" s="34" t="s">
        <v>1206</v>
      </c>
      <c r="G5" s="34" t="s">
        <v>554</v>
      </c>
      <c r="H5" s="35" t="s">
        <v>53</v>
      </c>
      <c r="I5" s="35" t="s">
        <v>1207</v>
      </c>
      <c r="J5" s="35"/>
      <c r="K5" s="35"/>
      <c r="L5" s="35" t="s">
        <v>56</v>
      </c>
      <c r="M5" s="36" t="s">
        <v>1208</v>
      </c>
      <c r="N5" s="36" t="s">
        <v>40</v>
      </c>
      <c r="O5" s="35" t="s">
        <v>168</v>
      </c>
      <c r="P5" s="35">
        <v>3000</v>
      </c>
      <c r="Q5" s="35"/>
      <c r="R5" s="36" t="s">
        <v>1209</v>
      </c>
      <c r="S5" s="35" t="s">
        <v>78</v>
      </c>
      <c r="T5" s="36" t="s">
        <v>1210</v>
      </c>
      <c r="U5" s="36" t="s">
        <v>1211</v>
      </c>
      <c r="V5" s="36" t="s">
        <v>46</v>
      </c>
      <c r="W5" s="36" t="s">
        <v>159</v>
      </c>
      <c r="X5" s="35" t="s">
        <v>128</v>
      </c>
      <c r="Y5" s="35" t="s">
        <v>170</v>
      </c>
    </row>
    <row r="6" ht="60" customHeight="1" spans="1:25">
      <c r="A6" s="30"/>
      <c r="B6" s="31"/>
      <c r="C6" s="32"/>
      <c r="D6" s="31"/>
      <c r="E6" s="33"/>
      <c r="F6" s="34"/>
      <c r="G6" s="34"/>
      <c r="H6" s="35"/>
      <c r="I6" s="35"/>
      <c r="J6" s="35"/>
      <c r="K6" s="35"/>
      <c r="L6" s="35"/>
      <c r="M6" s="36"/>
      <c r="N6" s="36"/>
      <c r="O6" s="35"/>
      <c r="P6" s="35"/>
      <c r="Q6" s="35"/>
      <c r="R6" s="36"/>
      <c r="S6" s="35"/>
      <c r="T6" s="36"/>
      <c r="U6" s="35"/>
      <c r="V6" s="36"/>
      <c r="W6" s="36"/>
      <c r="X6" s="35"/>
      <c r="Y6" s="35"/>
    </row>
    <row r="7" ht="60" customHeight="1" spans="1:25">
      <c r="A7" s="30"/>
      <c r="B7" s="31"/>
      <c r="C7" s="32"/>
      <c r="D7" s="31"/>
      <c r="E7" s="33"/>
      <c r="F7" s="34"/>
      <c r="G7" s="34"/>
      <c r="H7" s="35"/>
      <c r="I7" s="35"/>
      <c r="J7" s="35"/>
      <c r="K7" s="35"/>
      <c r="L7" s="35"/>
      <c r="M7" s="36"/>
      <c r="N7" s="36"/>
      <c r="O7" s="35"/>
      <c r="P7" s="35"/>
      <c r="Q7" s="35"/>
      <c r="R7" s="36"/>
      <c r="S7" s="35"/>
      <c r="T7" s="36"/>
      <c r="U7" s="39"/>
      <c r="V7" s="36"/>
      <c r="W7" s="36"/>
      <c r="X7" s="35"/>
      <c r="Y7" s="35"/>
    </row>
    <row r="8" ht="60" customHeight="1" spans="1:25">
      <c r="A8" s="30"/>
      <c r="B8" s="31"/>
      <c r="C8" s="32"/>
      <c r="D8" s="31"/>
      <c r="E8" s="33"/>
      <c r="F8" s="34"/>
      <c r="G8" s="34"/>
      <c r="H8" s="35"/>
      <c r="I8" s="35"/>
      <c r="J8" s="35"/>
      <c r="K8" s="35"/>
      <c r="L8" s="35"/>
      <c r="M8" s="36"/>
      <c r="N8" s="36"/>
      <c r="O8" s="35"/>
      <c r="P8" s="35"/>
      <c r="Q8" s="35"/>
      <c r="R8" s="36"/>
      <c r="S8" s="35"/>
      <c r="T8" s="36"/>
      <c r="U8" s="35"/>
      <c r="V8" s="36"/>
      <c r="W8" s="36"/>
      <c r="X8" s="35"/>
      <c r="Y8" s="35"/>
    </row>
    <row r="9" ht="60" customHeight="1" spans="1:25">
      <c r="A9" s="30"/>
      <c r="B9" s="31"/>
      <c r="C9" s="32"/>
      <c r="D9" s="31"/>
      <c r="E9" s="33"/>
      <c r="F9" s="34"/>
      <c r="G9" s="34"/>
      <c r="H9" s="35"/>
      <c r="I9" s="35"/>
      <c r="J9" s="35"/>
      <c r="K9" s="35"/>
      <c r="L9" s="35"/>
      <c r="M9" s="36"/>
      <c r="N9" s="36"/>
      <c r="O9" s="35"/>
      <c r="P9" s="35"/>
      <c r="Q9" s="35"/>
      <c r="R9" s="36"/>
      <c r="S9" s="35"/>
      <c r="T9" s="36"/>
      <c r="U9" s="35"/>
      <c r="V9" s="36"/>
      <c r="W9" s="36"/>
      <c r="X9" s="35"/>
      <c r="Y9" s="35"/>
    </row>
    <row r="10" ht="60" customHeight="1" spans="1:25">
      <c r="A10" s="30"/>
      <c r="B10" s="31"/>
      <c r="C10" s="32"/>
      <c r="D10" s="31"/>
      <c r="E10" s="33"/>
      <c r="F10" s="34"/>
      <c r="G10" s="34"/>
      <c r="H10" s="35"/>
      <c r="I10" s="35"/>
      <c r="J10" s="35"/>
      <c r="K10" s="35"/>
      <c r="L10" s="35"/>
      <c r="M10" s="36"/>
      <c r="N10" s="36"/>
      <c r="O10" s="35"/>
      <c r="P10" s="35"/>
      <c r="Q10" s="35"/>
      <c r="R10" s="36"/>
      <c r="S10" s="35"/>
      <c r="T10" s="36"/>
      <c r="U10" s="35"/>
      <c r="V10" s="36"/>
      <c r="W10" s="36"/>
      <c r="X10" s="35"/>
      <c r="Y10" s="35"/>
    </row>
    <row r="11" ht="60" customHeight="1" spans="1:25">
      <c r="A11" s="30"/>
      <c r="B11" s="31"/>
      <c r="C11" s="32"/>
      <c r="D11" s="31"/>
      <c r="E11" s="33"/>
      <c r="F11" s="34"/>
      <c r="G11" s="34"/>
      <c r="H11" s="35"/>
      <c r="I11" s="35"/>
      <c r="J11" s="35"/>
      <c r="K11" s="35"/>
      <c r="L11" s="35"/>
      <c r="M11" s="36"/>
      <c r="N11" s="36"/>
      <c r="O11" s="35"/>
      <c r="P11" s="35"/>
      <c r="Q11" s="35"/>
      <c r="R11" s="36"/>
      <c r="S11" s="35"/>
      <c r="T11" s="36"/>
      <c r="U11" s="35"/>
      <c r="V11" s="36"/>
      <c r="W11" s="36"/>
      <c r="X11" s="35"/>
      <c r="Y11" s="35"/>
    </row>
    <row r="12" ht="100.95" customHeight="1" spans="1:25">
      <c r="A12" s="30"/>
      <c r="B12" s="31"/>
      <c r="C12" s="32"/>
      <c r="D12" s="31"/>
      <c r="E12" s="40"/>
      <c r="F12" s="34"/>
      <c r="G12" s="34"/>
      <c r="H12" s="35"/>
      <c r="I12" s="35"/>
      <c r="J12" s="35"/>
      <c r="K12" s="35"/>
      <c r="L12" s="35"/>
      <c r="M12" s="36"/>
      <c r="N12" s="36"/>
      <c r="O12" s="35"/>
      <c r="P12" s="35"/>
      <c r="Q12" s="35"/>
      <c r="R12" s="36"/>
      <c r="S12" s="35"/>
      <c r="T12" s="36"/>
      <c r="U12" s="35"/>
      <c r="V12" s="36"/>
      <c r="W12" s="36"/>
      <c r="X12" s="35"/>
      <c r="Y12" s="35"/>
    </row>
    <row r="13" ht="60" customHeight="1" spans="1:25">
      <c r="A13" s="30"/>
      <c r="B13" s="31"/>
      <c r="C13" s="32"/>
      <c r="D13" s="31"/>
      <c r="E13" s="33"/>
      <c r="F13" s="34"/>
      <c r="G13" s="34"/>
      <c r="H13" s="35"/>
      <c r="I13" s="35"/>
      <c r="J13" s="35"/>
      <c r="K13" s="35"/>
      <c r="L13" s="35"/>
      <c r="M13" s="36"/>
      <c r="N13" s="36"/>
      <c r="O13" s="35"/>
      <c r="P13" s="41"/>
      <c r="Q13" s="41"/>
      <c r="R13" s="42"/>
      <c r="S13" s="35"/>
      <c r="T13" s="36"/>
      <c r="U13" s="35"/>
      <c r="V13" s="36"/>
      <c r="W13" s="36"/>
      <c r="X13" s="35"/>
      <c r="Y13" s="35"/>
    </row>
    <row r="14" ht="60" customHeight="1" spans="1:25">
      <c r="A14" s="43"/>
      <c r="B14" s="31"/>
      <c r="C14" s="32"/>
      <c r="D14" s="31"/>
      <c r="E14" s="44"/>
      <c r="F14" s="45"/>
      <c r="G14" s="45"/>
      <c r="H14" s="35"/>
      <c r="I14" s="35"/>
      <c r="J14" s="35"/>
      <c r="K14" s="35"/>
      <c r="L14" s="35"/>
      <c r="M14" s="36"/>
      <c r="N14" s="36"/>
      <c r="O14" s="35"/>
      <c r="P14" s="35"/>
      <c r="Q14" s="35"/>
      <c r="R14" s="36"/>
      <c r="S14" s="35"/>
      <c r="T14" s="36"/>
      <c r="U14" s="35"/>
      <c r="V14" s="36"/>
      <c r="W14" s="36"/>
      <c r="X14" s="35"/>
      <c r="Y14" s="35"/>
    </row>
    <row r="15" ht="60" customHeight="1" spans="1:25">
      <c r="A15" s="30"/>
      <c r="B15" s="31"/>
      <c r="C15" s="32"/>
      <c r="D15" s="31"/>
      <c r="E15" s="33"/>
      <c r="F15" s="34"/>
      <c r="G15" s="34"/>
      <c r="H15" s="35"/>
      <c r="I15" s="35"/>
      <c r="J15" s="35"/>
      <c r="K15" s="35"/>
      <c r="L15" s="35"/>
      <c r="M15" s="36"/>
      <c r="N15" s="36"/>
      <c r="O15" s="35"/>
      <c r="P15" s="35"/>
      <c r="Q15" s="35"/>
      <c r="R15" s="36"/>
      <c r="S15" s="35"/>
      <c r="T15" s="36"/>
      <c r="U15" s="35"/>
      <c r="V15" s="36"/>
      <c r="W15" s="36"/>
      <c r="X15" s="35"/>
      <c r="Y15" s="35"/>
    </row>
    <row r="16" ht="60" customHeight="1" spans="1:25">
      <c r="A16" s="30"/>
      <c r="B16" s="31"/>
      <c r="C16" s="32"/>
      <c r="D16" s="31"/>
      <c r="E16" s="33"/>
      <c r="F16" s="34"/>
      <c r="G16" s="34"/>
      <c r="H16" s="35"/>
      <c r="I16" s="35"/>
      <c r="J16" s="35"/>
      <c r="K16" s="35"/>
      <c r="L16" s="35"/>
      <c r="M16" s="36"/>
      <c r="N16" s="36"/>
      <c r="O16" s="35"/>
      <c r="P16" s="35"/>
      <c r="Q16" s="35"/>
      <c r="R16" s="36"/>
      <c r="S16" s="35"/>
      <c r="T16" s="36"/>
      <c r="U16" s="35"/>
      <c r="V16" s="36"/>
      <c r="W16" s="36"/>
      <c r="X16" s="35"/>
      <c r="Y16" s="35"/>
    </row>
    <row r="17" ht="60" customHeight="1" spans="1:25">
      <c r="A17" s="30"/>
      <c r="B17" s="31"/>
      <c r="C17" s="32"/>
      <c r="D17" s="31"/>
      <c r="E17" s="33"/>
      <c r="F17" s="34"/>
      <c r="G17" s="34"/>
      <c r="H17" s="35"/>
      <c r="I17" s="35"/>
      <c r="J17" s="35"/>
      <c r="K17" s="35"/>
      <c r="L17" s="35"/>
      <c r="M17" s="36"/>
      <c r="N17" s="36"/>
      <c r="O17" s="35"/>
      <c r="P17" s="35"/>
      <c r="Q17" s="35"/>
      <c r="R17" s="36"/>
      <c r="S17" s="35"/>
      <c r="T17" s="36"/>
      <c r="U17" s="35"/>
      <c r="V17" s="36"/>
      <c r="W17" s="36"/>
      <c r="X17" s="35"/>
      <c r="Y17" s="35"/>
    </row>
    <row r="18" ht="60" customHeight="1" spans="1:25">
      <c r="A18" s="30"/>
      <c r="B18" s="31"/>
      <c r="C18" s="32"/>
      <c r="D18" s="31"/>
      <c r="E18" s="33"/>
      <c r="F18" s="34"/>
      <c r="G18" s="34"/>
      <c r="H18" s="35"/>
      <c r="I18" s="35"/>
      <c r="J18" s="35"/>
      <c r="K18" s="35"/>
      <c r="L18" s="35"/>
      <c r="M18" s="36"/>
      <c r="N18" s="36"/>
      <c r="O18" s="35"/>
      <c r="P18" s="35"/>
      <c r="Q18" s="35"/>
      <c r="R18" s="36"/>
      <c r="S18" s="35"/>
      <c r="T18" s="36"/>
      <c r="U18" s="35"/>
      <c r="V18" s="36"/>
      <c r="W18" s="36"/>
      <c r="X18" s="35"/>
      <c r="Y18" s="35"/>
    </row>
    <row r="19" ht="60" customHeight="1" spans="1:25">
      <c r="A19" s="30"/>
      <c r="B19" s="31"/>
      <c r="C19" s="32"/>
      <c r="D19" s="31"/>
      <c r="E19" s="46"/>
      <c r="F19" s="34"/>
      <c r="G19" s="34"/>
      <c r="H19" s="35"/>
      <c r="I19" s="35"/>
      <c r="J19" s="35"/>
      <c r="K19" s="35"/>
      <c r="L19" s="35"/>
      <c r="M19" s="36"/>
      <c r="N19" s="36"/>
      <c r="O19" s="35"/>
      <c r="P19" s="35"/>
      <c r="Q19" s="35"/>
      <c r="R19" s="36"/>
      <c r="S19" s="35"/>
      <c r="T19" s="36"/>
      <c r="U19" s="35"/>
      <c r="V19" s="36"/>
      <c r="W19" s="36"/>
      <c r="X19" s="35"/>
      <c r="Y19" s="35"/>
    </row>
    <row r="20" ht="60" customHeight="1" spans="1:25">
      <c r="A20" s="30"/>
      <c r="B20" s="31"/>
      <c r="C20" s="32"/>
      <c r="D20" s="31"/>
      <c r="E20" s="46"/>
      <c r="F20" s="34"/>
      <c r="G20" s="34"/>
      <c r="H20" s="35"/>
      <c r="I20" s="35"/>
      <c r="J20" s="35"/>
      <c r="K20" s="35"/>
      <c r="L20" s="35"/>
      <c r="M20" s="47"/>
      <c r="N20" s="36"/>
      <c r="O20" s="35"/>
      <c r="P20" s="35"/>
      <c r="Q20" s="35"/>
      <c r="R20" s="36"/>
      <c r="S20" s="35"/>
      <c r="T20" s="36"/>
      <c r="U20" s="35"/>
      <c r="V20" s="36"/>
      <c r="W20" s="36"/>
      <c r="X20" s="35"/>
      <c r="Y20" s="35"/>
    </row>
    <row r="21" ht="60" customHeight="1" spans="1:25">
      <c r="A21" s="30"/>
      <c r="B21" s="31"/>
      <c r="C21" s="32"/>
      <c r="D21" s="31"/>
      <c r="E21" s="46"/>
      <c r="F21" s="34"/>
      <c r="G21" s="34"/>
      <c r="H21" s="35"/>
      <c r="I21" s="35"/>
      <c r="J21" s="35"/>
      <c r="K21" s="35"/>
      <c r="L21" s="35"/>
      <c r="M21" s="48"/>
      <c r="N21" s="36"/>
      <c r="O21" s="35"/>
      <c r="P21" s="35"/>
      <c r="Q21" s="35"/>
      <c r="R21" s="36"/>
      <c r="S21" s="35"/>
      <c r="T21" s="36"/>
      <c r="U21" s="35"/>
      <c r="V21" s="36"/>
      <c r="W21" s="36"/>
      <c r="X21" s="35"/>
      <c r="Y21" s="35"/>
    </row>
    <row r="22" ht="60" customHeight="1" spans="1:25">
      <c r="A22" s="30"/>
      <c r="B22" s="31"/>
      <c r="C22" s="32"/>
      <c r="D22" s="31"/>
      <c r="E22" s="46"/>
      <c r="F22" s="34"/>
      <c r="G22" s="34"/>
      <c r="H22" s="35"/>
      <c r="I22" s="35"/>
      <c r="J22" s="35"/>
      <c r="K22" s="35"/>
      <c r="L22" s="35"/>
      <c r="M22" s="36"/>
      <c r="N22" s="36"/>
      <c r="O22" s="35"/>
      <c r="P22" s="35"/>
      <c r="Q22" s="35"/>
      <c r="R22" s="36"/>
      <c r="S22" s="35"/>
      <c r="T22" s="36"/>
      <c r="U22" s="35"/>
      <c r="V22" s="36"/>
      <c r="W22" s="36"/>
      <c r="X22" s="35"/>
      <c r="Y22" s="35"/>
    </row>
    <row r="23" ht="60" customHeight="1" spans="1:25">
      <c r="A23" s="30"/>
      <c r="B23" s="31"/>
      <c r="C23" s="32"/>
      <c r="D23" s="31"/>
      <c r="E23" s="33"/>
      <c r="F23" s="34"/>
      <c r="G23" s="34"/>
      <c r="H23" s="35"/>
      <c r="I23" s="35"/>
      <c r="J23" s="35"/>
      <c r="K23" s="35"/>
      <c r="L23" s="35"/>
      <c r="M23" s="36"/>
      <c r="N23" s="36"/>
      <c r="O23" s="35"/>
      <c r="P23" s="35"/>
      <c r="Q23" s="35"/>
      <c r="R23" s="36"/>
      <c r="S23" s="35"/>
      <c r="T23" s="36"/>
      <c r="U23" s="35"/>
      <c r="V23" s="36"/>
      <c r="W23" s="36"/>
      <c r="X23" s="35"/>
      <c r="Y23" s="35"/>
    </row>
    <row r="24" ht="60" customHeight="1" spans="1:25">
      <c r="A24" s="30"/>
      <c r="B24" s="31"/>
      <c r="C24" s="32"/>
      <c r="D24" s="31"/>
      <c r="E24" s="33"/>
      <c r="F24" s="34"/>
      <c r="G24" s="34"/>
      <c r="H24" s="35"/>
      <c r="I24" s="35"/>
      <c r="J24" s="35"/>
      <c r="K24" s="35"/>
      <c r="L24" s="35"/>
      <c r="M24" s="36"/>
      <c r="N24" s="36"/>
      <c r="O24" s="35"/>
      <c r="P24" s="35"/>
      <c r="Q24" s="35"/>
      <c r="R24" s="36"/>
      <c r="S24" s="35"/>
      <c r="T24" s="36"/>
      <c r="U24" s="35"/>
      <c r="V24" s="36"/>
      <c r="W24" s="36"/>
      <c r="X24" s="35"/>
      <c r="Y24" s="35"/>
    </row>
    <row r="25" ht="60" customHeight="1" spans="1:25">
      <c r="A25" s="30"/>
      <c r="B25" s="31"/>
      <c r="C25" s="32"/>
      <c r="D25" s="31"/>
      <c r="E25" s="33"/>
      <c r="F25" s="34"/>
      <c r="G25" s="34"/>
      <c r="H25" s="35"/>
      <c r="I25" s="35"/>
      <c r="J25" s="35"/>
      <c r="K25" s="35"/>
      <c r="L25" s="35"/>
      <c r="M25" s="36"/>
      <c r="N25" s="36"/>
      <c r="O25" s="35"/>
      <c r="P25" s="35"/>
      <c r="Q25" s="35"/>
      <c r="R25" s="36"/>
      <c r="S25" s="35"/>
      <c r="T25" s="36"/>
      <c r="U25" s="35"/>
      <c r="V25" s="36"/>
      <c r="W25" s="36"/>
      <c r="X25" s="35"/>
      <c r="Y25" s="35"/>
    </row>
    <row r="26" ht="60" customHeight="1" spans="1:25">
      <c r="A26" s="30"/>
      <c r="B26" s="31"/>
      <c r="C26" s="32"/>
      <c r="D26" s="31"/>
      <c r="E26" s="33"/>
      <c r="F26" s="34"/>
      <c r="G26" s="34"/>
      <c r="H26" s="35"/>
      <c r="I26" s="35"/>
      <c r="J26" s="35"/>
      <c r="K26" s="35"/>
      <c r="L26" s="35"/>
      <c r="M26" s="36"/>
      <c r="N26" s="36"/>
      <c r="O26" s="35"/>
      <c r="P26" s="35"/>
      <c r="Q26" s="35"/>
      <c r="R26" s="36"/>
      <c r="S26" s="35"/>
      <c r="T26" s="36"/>
      <c r="U26" s="35"/>
      <c r="V26" s="36"/>
      <c r="W26" s="36"/>
      <c r="X26" s="35"/>
      <c r="Y26" s="35"/>
    </row>
    <row r="27" ht="60" customHeight="1" spans="1:25">
      <c r="A27" s="30"/>
      <c r="B27" s="31"/>
      <c r="C27" s="32"/>
      <c r="D27" s="31"/>
      <c r="E27" s="33"/>
      <c r="F27" s="34"/>
      <c r="G27" s="34"/>
      <c r="H27" s="35"/>
      <c r="I27" s="35"/>
      <c r="J27" s="35"/>
      <c r="K27" s="35"/>
      <c r="L27" s="35"/>
      <c r="M27" s="36"/>
      <c r="N27" s="36"/>
      <c r="O27" s="35"/>
      <c r="P27" s="35"/>
      <c r="Q27" s="35"/>
      <c r="R27" s="36"/>
      <c r="S27" s="35"/>
      <c r="T27" s="36"/>
      <c r="U27" s="35"/>
      <c r="V27" s="36"/>
      <c r="W27" s="36"/>
      <c r="X27" s="35"/>
      <c r="Y27" s="35"/>
    </row>
    <row r="28" ht="60" customHeight="1" spans="1:25">
      <c r="A28" s="30"/>
      <c r="B28" s="31"/>
      <c r="C28" s="32"/>
      <c r="D28" s="31"/>
      <c r="E28" s="33"/>
      <c r="F28" s="34"/>
      <c r="G28" s="34"/>
      <c r="H28" s="35"/>
      <c r="I28" s="35"/>
      <c r="J28" s="35"/>
      <c r="K28" s="35"/>
      <c r="L28" s="35"/>
      <c r="M28" s="36"/>
      <c r="N28" s="36"/>
      <c r="O28" s="35"/>
      <c r="P28" s="35"/>
      <c r="Q28" s="35"/>
      <c r="R28" s="36"/>
      <c r="S28" s="35"/>
      <c r="T28" s="36"/>
      <c r="U28" s="35"/>
      <c r="V28" s="36"/>
      <c r="W28" s="36"/>
      <c r="X28" s="35"/>
      <c r="Y28" s="35"/>
    </row>
    <row r="29" ht="67.05" customHeight="1" spans="1:25">
      <c r="A29" s="30"/>
      <c r="B29" s="31"/>
      <c r="C29" s="32"/>
      <c r="D29" s="31"/>
      <c r="E29" s="49"/>
      <c r="F29" s="34"/>
      <c r="G29" s="49"/>
      <c r="H29" s="35"/>
      <c r="I29" s="35"/>
      <c r="J29" s="50"/>
      <c r="K29" s="35"/>
      <c r="L29" s="35"/>
      <c r="M29" s="36"/>
      <c r="N29" s="36"/>
      <c r="O29" s="35"/>
      <c r="P29" s="35"/>
      <c r="Q29" s="35"/>
      <c r="R29" s="36"/>
      <c r="S29" s="35"/>
      <c r="T29" s="36"/>
      <c r="U29" s="35"/>
      <c r="V29" s="36"/>
      <c r="W29" s="36"/>
      <c r="X29" s="35"/>
      <c r="Y29" s="35"/>
    </row>
    <row r="30" ht="99" customHeight="1" spans="1:25">
      <c r="A30" s="30"/>
      <c r="B30" s="31"/>
      <c r="C30" s="32"/>
      <c r="D30" s="31"/>
      <c r="E30" s="49"/>
      <c r="F30" s="34"/>
      <c r="G30" s="49"/>
      <c r="H30" s="35"/>
      <c r="I30" s="35"/>
      <c r="J30" s="50"/>
      <c r="K30" s="35"/>
      <c r="L30" s="35"/>
      <c r="M30" s="36"/>
      <c r="N30" s="36"/>
      <c r="O30" s="35"/>
      <c r="P30" s="35"/>
      <c r="Q30" s="35"/>
      <c r="R30" s="36"/>
      <c r="S30" s="35"/>
      <c r="T30" s="36"/>
      <c r="U30" s="35"/>
      <c r="V30" s="36"/>
      <c r="W30" s="36"/>
      <c r="X30" s="35"/>
      <c r="Y30" s="35"/>
    </row>
    <row r="31" ht="60" customHeight="1" spans="1:25">
      <c r="A31" s="30"/>
      <c r="B31" s="31"/>
      <c r="C31" s="32"/>
      <c r="D31" s="31"/>
      <c r="E31" s="51"/>
      <c r="F31" s="34"/>
      <c r="G31" s="34"/>
      <c r="H31" s="35"/>
      <c r="I31" s="35"/>
      <c r="J31" s="35"/>
      <c r="K31" s="35"/>
      <c r="L31" s="35"/>
      <c r="M31" s="36"/>
      <c r="N31" s="36"/>
      <c r="O31" s="35"/>
      <c r="P31" s="35"/>
      <c r="Q31" s="35"/>
      <c r="R31" s="36"/>
      <c r="S31" s="35"/>
      <c r="T31" s="36"/>
      <c r="U31" s="35"/>
      <c r="V31" s="36"/>
      <c r="W31" s="36"/>
      <c r="X31" s="35"/>
      <c r="Y31" s="35"/>
    </row>
    <row r="32" ht="60" customHeight="1" spans="1:25">
      <c r="A32" s="30"/>
      <c r="B32" s="31"/>
      <c r="C32" s="32"/>
      <c r="D32" s="31"/>
      <c r="E32" s="33"/>
      <c r="F32" s="34"/>
      <c r="G32" s="34"/>
      <c r="H32" s="35"/>
      <c r="I32" s="35"/>
      <c r="J32" s="35"/>
      <c r="K32" s="35"/>
      <c r="L32" s="35"/>
      <c r="M32" s="36"/>
      <c r="N32" s="36"/>
      <c r="O32" s="35"/>
      <c r="P32" s="35"/>
      <c r="Q32" s="35"/>
      <c r="R32" s="36"/>
      <c r="S32" s="35"/>
      <c r="T32" s="36"/>
      <c r="U32" s="35"/>
      <c r="V32" s="36"/>
      <c r="W32" s="36"/>
      <c r="X32" s="35"/>
      <c r="Y32" s="35"/>
    </row>
    <row r="33" ht="60" customHeight="1" spans="1:25">
      <c r="A33" s="30"/>
      <c r="B33" s="31"/>
      <c r="C33" s="32"/>
      <c r="D33" s="31"/>
      <c r="E33" s="51"/>
      <c r="F33" s="34"/>
      <c r="G33" s="34"/>
      <c r="H33" s="35"/>
      <c r="I33" s="35"/>
      <c r="J33" s="35"/>
      <c r="K33" s="35"/>
      <c r="L33" s="35"/>
      <c r="M33" s="36"/>
      <c r="N33" s="36"/>
      <c r="O33" s="35"/>
      <c r="P33" s="35"/>
      <c r="Q33" s="35"/>
      <c r="R33" s="36"/>
      <c r="S33" s="35"/>
      <c r="T33" s="36"/>
      <c r="U33" s="35"/>
      <c r="V33" s="36"/>
      <c r="W33" s="36"/>
      <c r="X33" s="35"/>
      <c r="Y33" s="35"/>
    </row>
    <row r="34" ht="60" customHeight="1" spans="1:25">
      <c r="A34" s="30"/>
      <c r="B34" s="31"/>
      <c r="C34" s="32"/>
      <c r="D34" s="31"/>
      <c r="E34" s="51"/>
      <c r="F34" s="34"/>
      <c r="G34" s="34"/>
      <c r="H34" s="35"/>
      <c r="I34" s="35"/>
      <c r="J34" s="35"/>
      <c r="K34" s="35"/>
      <c r="L34" s="35"/>
      <c r="M34" s="36"/>
      <c r="N34" s="36"/>
      <c r="O34" s="35"/>
      <c r="P34" s="35"/>
      <c r="Q34" s="35"/>
      <c r="R34" s="36"/>
      <c r="S34" s="35"/>
      <c r="T34" s="36"/>
      <c r="U34" s="35"/>
      <c r="V34" s="36"/>
      <c r="W34" s="36"/>
      <c r="X34" s="35"/>
      <c r="Y34" s="35"/>
    </row>
    <row r="35" ht="60" customHeight="1" spans="1:25">
      <c r="A35" s="30"/>
      <c r="B35" s="31"/>
      <c r="C35" s="32"/>
      <c r="D35" s="31"/>
      <c r="E35" s="33"/>
      <c r="F35" s="34"/>
      <c r="G35" s="34"/>
      <c r="H35" s="35"/>
      <c r="I35" s="41"/>
      <c r="J35" s="52"/>
      <c r="K35" s="35"/>
      <c r="L35" s="35"/>
      <c r="M35" s="36"/>
      <c r="N35" s="36"/>
      <c r="O35" s="35"/>
      <c r="P35" s="35"/>
      <c r="Q35" s="35"/>
      <c r="R35" s="36"/>
      <c r="S35" s="35"/>
      <c r="T35" s="36"/>
      <c r="U35" s="35"/>
      <c r="V35" s="36"/>
      <c r="W35" s="36"/>
      <c r="X35" s="35"/>
      <c r="Y35" s="35"/>
    </row>
    <row r="36" ht="60" customHeight="1" spans="1:25">
      <c r="A36" s="53"/>
      <c r="B36" s="31"/>
      <c r="C36" s="32"/>
      <c r="D36" s="31"/>
      <c r="E36" s="51"/>
      <c r="F36" s="34"/>
      <c r="G36" s="34"/>
      <c r="H36" s="35"/>
      <c r="I36" s="35"/>
      <c r="J36" s="35"/>
      <c r="K36" s="35"/>
      <c r="L36" s="35"/>
      <c r="M36" s="51"/>
      <c r="N36" s="36"/>
      <c r="O36" s="35"/>
      <c r="P36" s="35"/>
      <c r="Q36" s="35"/>
      <c r="R36" s="36"/>
      <c r="S36" s="35"/>
      <c r="T36" s="36"/>
      <c r="U36" s="35"/>
      <c r="V36" s="36"/>
      <c r="W36" s="36"/>
      <c r="X36" s="35"/>
      <c r="Y36" s="35"/>
    </row>
    <row r="37" ht="60" customHeight="1" spans="1:25">
      <c r="A37" s="30"/>
      <c r="B37" s="31"/>
      <c r="C37" s="32"/>
      <c r="D37" s="31"/>
      <c r="E37" s="51"/>
      <c r="F37" s="34"/>
      <c r="G37" s="34"/>
      <c r="H37" s="35"/>
      <c r="I37" s="35"/>
      <c r="J37" s="35"/>
      <c r="K37" s="35"/>
      <c r="L37" s="35"/>
      <c r="M37" s="36"/>
      <c r="N37" s="36"/>
      <c r="O37" s="35"/>
      <c r="P37" s="35"/>
      <c r="Q37" s="35"/>
      <c r="R37" s="36"/>
      <c r="S37" s="35"/>
      <c r="T37" s="36"/>
      <c r="U37" s="35"/>
      <c r="V37" s="36"/>
      <c r="W37" s="36"/>
      <c r="X37" s="35"/>
      <c r="Y37" s="35"/>
    </row>
    <row r="38" ht="60" customHeight="1" spans="1:25">
      <c r="A38" s="30"/>
      <c r="B38" s="31"/>
      <c r="C38" s="32"/>
      <c r="D38" s="31"/>
      <c r="E38" s="33"/>
      <c r="F38" s="34"/>
      <c r="G38" s="34"/>
      <c r="H38" s="35"/>
      <c r="I38" s="35"/>
      <c r="J38" s="35"/>
      <c r="K38" s="35"/>
      <c r="L38" s="35"/>
      <c r="M38" s="36"/>
      <c r="N38" s="36"/>
      <c r="O38" s="35"/>
      <c r="P38" s="35"/>
      <c r="Q38" s="35"/>
      <c r="R38" s="36"/>
      <c r="S38" s="35"/>
      <c r="T38" s="36"/>
      <c r="U38" s="35"/>
      <c r="V38" s="36"/>
      <c r="W38" s="36"/>
      <c r="X38" s="35"/>
      <c r="Y38" s="35"/>
    </row>
    <row r="39" ht="60" customHeight="1" spans="1:25">
      <c r="A39" s="30"/>
      <c r="B39" s="31"/>
      <c r="C39" s="32"/>
      <c r="D39" s="31"/>
      <c r="E39" s="33"/>
      <c r="F39" s="34"/>
      <c r="G39" s="34"/>
      <c r="H39" s="35"/>
      <c r="I39" s="35"/>
      <c r="J39" s="35"/>
      <c r="K39" s="35"/>
      <c r="L39" s="35"/>
      <c r="M39" s="36"/>
      <c r="N39" s="36"/>
      <c r="O39" s="35"/>
      <c r="P39" s="35"/>
      <c r="Q39" s="35"/>
      <c r="R39" s="36"/>
      <c r="S39" s="35"/>
      <c r="T39" s="36"/>
      <c r="U39" s="35"/>
      <c r="V39" s="36"/>
      <c r="W39" s="36"/>
      <c r="X39" s="35"/>
      <c r="Y39" s="35"/>
    </row>
    <row r="40" ht="70.95" customHeight="1" spans="1:25">
      <c r="A40" s="30"/>
      <c r="B40" s="31"/>
      <c r="C40" s="32"/>
      <c r="D40" s="31"/>
      <c r="E40" s="33"/>
      <c r="F40" s="34"/>
      <c r="G40" s="34"/>
      <c r="H40" s="35"/>
      <c r="I40" s="35"/>
      <c r="J40" s="35"/>
      <c r="K40" s="35"/>
      <c r="L40" s="35"/>
      <c r="M40" s="36"/>
      <c r="N40" s="36"/>
      <c r="O40" s="35"/>
      <c r="P40" s="35"/>
      <c r="Q40" s="35"/>
      <c r="R40" s="36"/>
      <c r="S40" s="35"/>
      <c r="T40" s="36"/>
      <c r="U40" s="35"/>
      <c r="V40" s="36"/>
      <c r="W40" s="36"/>
      <c r="X40" s="35"/>
      <c r="Y40" s="35"/>
    </row>
    <row r="41" ht="60" customHeight="1" spans="1:25">
      <c r="A41" s="30"/>
      <c r="B41" s="31"/>
      <c r="C41" s="32"/>
      <c r="D41" s="31"/>
      <c r="E41" s="54"/>
      <c r="F41" s="34"/>
      <c r="G41" s="34"/>
      <c r="H41" s="35"/>
      <c r="I41" s="35"/>
      <c r="J41" s="35"/>
      <c r="K41" s="35"/>
      <c r="L41" s="35"/>
      <c r="M41" s="36"/>
      <c r="N41" s="36"/>
      <c r="O41" s="35"/>
      <c r="P41" s="41"/>
      <c r="Q41" s="41"/>
      <c r="R41" s="55"/>
      <c r="S41" s="35"/>
      <c r="T41" s="36"/>
      <c r="U41" s="56"/>
      <c r="V41" s="36"/>
      <c r="W41" s="36"/>
      <c r="X41" s="35"/>
      <c r="Y41" s="35"/>
    </row>
    <row r="42" ht="60" customHeight="1" spans="1:25">
      <c r="A42" s="30"/>
      <c r="B42" s="31"/>
      <c r="C42" s="32"/>
      <c r="D42" s="31"/>
      <c r="E42" s="57"/>
      <c r="F42" s="34"/>
      <c r="G42" s="34"/>
      <c r="H42" s="35"/>
      <c r="I42" s="35"/>
      <c r="J42" s="35"/>
      <c r="K42" s="35"/>
      <c r="L42" s="35"/>
      <c r="M42" s="36"/>
      <c r="N42" s="36"/>
      <c r="O42" s="35"/>
      <c r="P42" s="35"/>
      <c r="Q42" s="35"/>
      <c r="R42" s="36"/>
      <c r="S42" s="35"/>
      <c r="T42" s="36"/>
      <c r="U42" s="35"/>
      <c r="V42" s="36"/>
      <c r="W42" s="36"/>
      <c r="X42" s="35"/>
      <c r="Y42" s="35"/>
    </row>
    <row r="43" ht="60" customHeight="1" spans="1:25">
      <c r="A43" s="30"/>
      <c r="B43" s="31"/>
      <c r="C43" s="32"/>
      <c r="D43" s="31"/>
      <c r="E43" s="33"/>
      <c r="F43" s="34"/>
      <c r="G43" s="34"/>
      <c r="H43" s="35"/>
      <c r="I43" s="35"/>
      <c r="J43" s="35"/>
      <c r="K43" s="35"/>
      <c r="L43" s="35"/>
      <c r="M43" s="36"/>
      <c r="N43" s="36"/>
      <c r="O43" s="35"/>
      <c r="P43" s="35"/>
      <c r="Q43" s="35"/>
      <c r="R43" s="36"/>
      <c r="S43" s="35"/>
      <c r="T43" s="36"/>
      <c r="U43" s="36"/>
      <c r="V43" s="36"/>
      <c r="W43" s="36"/>
      <c r="X43" s="35"/>
      <c r="Y43" s="35"/>
    </row>
    <row r="44" ht="60" customHeight="1" spans="1:25">
      <c r="A44" s="30"/>
      <c r="B44" s="31"/>
      <c r="C44" s="32"/>
      <c r="D44" s="31"/>
      <c r="E44" s="33"/>
      <c r="F44" s="34"/>
      <c r="G44" s="34"/>
      <c r="H44" s="35"/>
      <c r="I44" s="35"/>
      <c r="J44" s="35"/>
      <c r="K44" s="35"/>
      <c r="L44" s="35"/>
      <c r="M44" s="36"/>
      <c r="N44" s="36"/>
      <c r="O44" s="35"/>
      <c r="P44" s="35"/>
      <c r="Q44" s="35"/>
      <c r="R44" s="36"/>
      <c r="S44" s="35"/>
      <c r="T44" s="36"/>
      <c r="U44" s="35"/>
      <c r="V44" s="36"/>
      <c r="W44" s="36"/>
      <c r="X44" s="35"/>
      <c r="Y44" s="35"/>
    </row>
    <row r="45" ht="60" customHeight="1" spans="1:25">
      <c r="A45" s="30"/>
      <c r="B45" s="31"/>
      <c r="C45" s="32"/>
      <c r="D45" s="31"/>
      <c r="E45" s="33"/>
      <c r="F45" s="34"/>
      <c r="G45" s="34"/>
      <c r="H45" s="35"/>
      <c r="I45" s="35"/>
      <c r="J45" s="35"/>
      <c r="K45" s="35"/>
      <c r="L45" s="35"/>
      <c r="M45" s="36"/>
      <c r="N45" s="36"/>
      <c r="O45" s="35"/>
      <c r="P45" s="35"/>
      <c r="Q45" s="35"/>
      <c r="R45" s="36"/>
      <c r="S45" s="35"/>
      <c r="T45" s="36"/>
      <c r="U45" s="35"/>
      <c r="V45" s="36"/>
      <c r="W45" s="36"/>
      <c r="X45" s="35"/>
      <c r="Y45" s="35"/>
    </row>
    <row r="46" ht="60" customHeight="1" spans="1:25">
      <c r="A46" s="30"/>
      <c r="B46" s="31"/>
      <c r="C46" s="32"/>
      <c r="D46" s="31"/>
      <c r="E46" s="33"/>
      <c r="F46" s="34"/>
      <c r="G46" s="34"/>
      <c r="H46" s="35"/>
      <c r="I46" s="35"/>
      <c r="J46" s="35"/>
      <c r="K46" s="35"/>
      <c r="L46" s="35"/>
      <c r="M46" s="36"/>
      <c r="N46" s="36"/>
      <c r="O46" s="35"/>
      <c r="P46" s="35"/>
      <c r="Q46" s="35"/>
      <c r="R46" s="36"/>
      <c r="S46" s="35"/>
      <c r="T46" s="36"/>
      <c r="U46" s="35"/>
      <c r="V46" s="36"/>
      <c r="W46" s="36"/>
      <c r="X46" s="35"/>
      <c r="Y46" s="35"/>
    </row>
    <row r="47" ht="60" customHeight="1" spans="1:25">
      <c r="A47" s="30"/>
      <c r="B47" s="31"/>
      <c r="C47" s="32"/>
      <c r="D47" s="31"/>
      <c r="E47" s="33"/>
      <c r="F47" s="34"/>
      <c r="G47" s="34"/>
      <c r="H47" s="35"/>
      <c r="I47" s="35"/>
      <c r="J47" s="35"/>
      <c r="K47" s="35"/>
      <c r="L47" s="35"/>
      <c r="M47" s="36"/>
      <c r="N47" s="36"/>
      <c r="O47" s="35"/>
      <c r="P47" s="35"/>
      <c r="Q47" s="35"/>
      <c r="R47" s="36"/>
      <c r="S47" s="35"/>
      <c r="T47" s="36"/>
      <c r="U47" s="35"/>
      <c r="V47" s="36"/>
      <c r="W47" s="36"/>
      <c r="X47" s="35"/>
      <c r="Y47" s="35"/>
    </row>
    <row r="48" ht="60" customHeight="1" spans="1:25">
      <c r="A48" s="30"/>
      <c r="B48" s="31"/>
      <c r="C48" s="32"/>
      <c r="D48" s="31"/>
      <c r="E48" s="33"/>
      <c r="F48" s="34"/>
      <c r="G48" s="34"/>
      <c r="H48" s="35"/>
      <c r="I48" s="35"/>
      <c r="J48" s="35"/>
      <c r="K48" s="35"/>
      <c r="L48" s="35"/>
      <c r="M48" s="36"/>
      <c r="N48" s="36"/>
      <c r="O48" s="35"/>
      <c r="P48" s="35"/>
      <c r="Q48" s="35"/>
      <c r="R48" s="36"/>
      <c r="S48" s="35"/>
      <c r="T48" s="36"/>
      <c r="U48" s="35"/>
      <c r="V48" s="36"/>
      <c r="W48" s="36"/>
      <c r="X48" s="35"/>
      <c r="Y48" s="35"/>
    </row>
    <row r="49" ht="60" customHeight="1" spans="1:25">
      <c r="A49" s="30"/>
      <c r="B49" s="31"/>
      <c r="C49" s="32"/>
      <c r="D49" s="31"/>
      <c r="E49" s="33"/>
      <c r="F49" s="34"/>
      <c r="G49" s="34"/>
      <c r="H49" s="35"/>
      <c r="I49" s="35"/>
      <c r="J49" s="35"/>
      <c r="K49" s="35"/>
      <c r="L49" s="35"/>
      <c r="M49" s="36"/>
      <c r="N49" s="36"/>
      <c r="O49" s="35"/>
      <c r="P49" s="35"/>
      <c r="Q49" s="35"/>
      <c r="R49" s="36"/>
      <c r="S49" s="35"/>
      <c r="T49" s="36"/>
      <c r="U49" s="35"/>
      <c r="V49" s="36"/>
      <c r="W49" s="36"/>
      <c r="X49" s="35"/>
      <c r="Y49" s="35"/>
    </row>
    <row r="50" ht="93" customHeight="1" spans="1:25">
      <c r="A50" s="30"/>
      <c r="B50" s="31"/>
      <c r="C50" s="32"/>
      <c r="D50" s="31"/>
      <c r="E50" s="33"/>
      <c r="F50" s="34"/>
      <c r="G50" s="34"/>
      <c r="H50" s="35"/>
      <c r="I50" s="35"/>
      <c r="J50" s="35"/>
      <c r="K50" s="35"/>
      <c r="L50" s="35"/>
      <c r="M50" s="36"/>
      <c r="N50" s="36"/>
      <c r="O50" s="35"/>
      <c r="P50" s="35"/>
      <c r="Q50" s="35"/>
      <c r="R50" s="36"/>
      <c r="S50" s="35"/>
      <c r="T50" s="36"/>
      <c r="U50" s="36"/>
      <c r="V50" s="36"/>
      <c r="W50" s="36"/>
      <c r="X50" s="35"/>
      <c r="Y50" s="35"/>
    </row>
    <row r="51" ht="79.05" customHeight="1" spans="1:25">
      <c r="A51" s="30"/>
      <c r="B51" s="31"/>
      <c r="C51" s="32"/>
      <c r="D51" s="31"/>
      <c r="E51" s="33"/>
      <c r="F51" s="34"/>
      <c r="G51" s="34"/>
      <c r="H51" s="35"/>
      <c r="I51" s="35"/>
      <c r="J51" s="35"/>
      <c r="K51" s="35"/>
      <c r="L51" s="35"/>
      <c r="M51" s="36"/>
      <c r="N51" s="36"/>
      <c r="O51" s="35"/>
      <c r="P51" s="35"/>
      <c r="Q51" s="35"/>
      <c r="R51" s="36"/>
      <c r="S51" s="35"/>
      <c r="T51" s="36"/>
      <c r="U51" s="36"/>
      <c r="V51" s="36"/>
      <c r="W51" s="36"/>
      <c r="X51" s="35"/>
      <c r="Y51" s="35"/>
    </row>
    <row r="52" ht="142.95" customHeight="1" spans="1:25">
      <c r="A52" s="30"/>
      <c r="B52" s="31"/>
      <c r="C52" s="32"/>
      <c r="D52" s="31"/>
      <c r="E52" s="33"/>
      <c r="F52" s="34"/>
      <c r="G52" s="34"/>
      <c r="H52" s="35"/>
      <c r="I52" s="35"/>
      <c r="J52" s="35"/>
      <c r="K52" s="35"/>
      <c r="L52" s="35"/>
      <c r="M52" s="36"/>
      <c r="N52" s="36"/>
      <c r="O52" s="35"/>
      <c r="P52" s="35"/>
      <c r="Q52" s="35"/>
      <c r="R52" s="36"/>
      <c r="S52" s="35"/>
      <c r="T52" s="36"/>
      <c r="U52" s="36"/>
      <c r="V52" s="36"/>
      <c r="W52" s="36"/>
      <c r="X52" s="35"/>
      <c r="Y52" s="35"/>
    </row>
    <row r="53" ht="61.05" customHeight="1" spans="1:25">
      <c r="A53" s="30"/>
      <c r="B53" s="31"/>
      <c r="C53" s="32"/>
      <c r="D53" s="31"/>
      <c r="E53" s="33"/>
      <c r="F53" s="34"/>
      <c r="G53" s="34"/>
      <c r="H53" s="35"/>
      <c r="I53" s="35"/>
      <c r="J53" s="35"/>
      <c r="K53" s="35"/>
      <c r="L53" s="35"/>
      <c r="M53" s="36"/>
      <c r="N53" s="36"/>
      <c r="O53" s="35"/>
      <c r="P53" s="35"/>
      <c r="Q53" s="35"/>
      <c r="R53" s="36"/>
      <c r="S53" s="35"/>
      <c r="T53" s="36"/>
      <c r="U53" s="35"/>
      <c r="V53" s="36"/>
      <c r="W53" s="36"/>
      <c r="X53" s="35"/>
      <c r="Y53" s="35"/>
    </row>
    <row r="54" ht="133.05" customHeight="1" spans="1:25">
      <c r="A54" s="30"/>
      <c r="B54" s="31"/>
      <c r="C54" s="32"/>
      <c r="D54" s="31"/>
      <c r="E54" s="33"/>
      <c r="F54" s="34"/>
      <c r="G54" s="34"/>
      <c r="H54" s="35"/>
      <c r="I54" s="35"/>
      <c r="J54" s="35"/>
      <c r="K54" s="35"/>
      <c r="L54" s="35"/>
      <c r="M54" s="36"/>
      <c r="N54" s="36"/>
      <c r="O54" s="35"/>
      <c r="P54" s="35"/>
      <c r="Q54" s="35"/>
      <c r="R54" s="36"/>
      <c r="S54" s="35"/>
      <c r="T54" s="36"/>
      <c r="U54" s="36"/>
      <c r="V54" s="36"/>
      <c r="W54" s="36"/>
      <c r="X54" s="35"/>
      <c r="Y54" s="35"/>
    </row>
    <row r="55" ht="70.05" customHeight="1" spans="1:25">
      <c r="A55" s="30"/>
      <c r="B55" s="31"/>
      <c r="C55" s="32"/>
      <c r="D55" s="31"/>
      <c r="E55" s="33"/>
      <c r="F55" s="34"/>
      <c r="G55" s="34"/>
      <c r="H55" s="35"/>
      <c r="I55" s="35"/>
      <c r="J55" s="35"/>
      <c r="K55" s="35"/>
      <c r="L55" s="35"/>
      <c r="M55" s="36"/>
      <c r="N55" s="36"/>
      <c r="O55" s="35"/>
      <c r="P55" s="35"/>
      <c r="Q55" s="35"/>
      <c r="R55" s="36"/>
      <c r="S55" s="35"/>
      <c r="T55" s="36"/>
      <c r="U55" s="36"/>
      <c r="V55" s="36"/>
      <c r="W55" s="36"/>
      <c r="X55" s="35"/>
      <c r="Y55" s="35"/>
    </row>
    <row r="56" ht="60" customHeight="1" spans="1:25">
      <c r="A56" s="30"/>
      <c r="B56" s="31"/>
      <c r="C56" s="32"/>
      <c r="D56" s="31"/>
      <c r="E56" s="33"/>
      <c r="F56" s="34"/>
      <c r="G56" s="34"/>
      <c r="H56" s="35"/>
      <c r="I56" s="35"/>
      <c r="J56" s="35"/>
      <c r="K56" s="35"/>
      <c r="L56" s="35"/>
      <c r="M56" s="36"/>
      <c r="N56" s="36"/>
      <c r="O56" s="35"/>
      <c r="P56" s="35"/>
      <c r="Q56" s="35"/>
      <c r="R56" s="36"/>
      <c r="S56" s="35"/>
      <c r="T56" s="36"/>
      <c r="U56" s="35"/>
      <c r="V56" s="36"/>
      <c r="W56" s="36"/>
      <c r="X56" s="35"/>
      <c r="Y56" s="35"/>
    </row>
    <row r="57" ht="60" customHeight="1" spans="1:25">
      <c r="A57" s="30"/>
      <c r="B57" s="31"/>
      <c r="C57" s="32"/>
      <c r="D57" s="31"/>
      <c r="E57" s="33"/>
      <c r="F57" s="34"/>
      <c r="G57" s="34"/>
      <c r="H57" s="35"/>
      <c r="I57" s="35"/>
      <c r="J57" s="35"/>
      <c r="K57" s="35"/>
      <c r="L57" s="35"/>
      <c r="M57" s="36"/>
      <c r="N57" s="36"/>
      <c r="O57" s="35"/>
      <c r="P57" s="35"/>
      <c r="Q57" s="35"/>
      <c r="R57" s="36"/>
      <c r="S57" s="35"/>
      <c r="T57" s="36"/>
      <c r="U57" s="35"/>
      <c r="V57" s="36"/>
      <c r="W57" s="36"/>
      <c r="X57" s="35"/>
      <c r="Y57" s="35"/>
    </row>
    <row r="58" ht="63" customHeight="1" spans="1:25">
      <c r="A58" s="30"/>
      <c r="B58" s="31"/>
      <c r="C58" s="32"/>
      <c r="D58" s="31"/>
      <c r="E58" s="33"/>
      <c r="F58" s="34"/>
      <c r="G58" s="34"/>
      <c r="H58" s="35"/>
      <c r="I58" s="35"/>
      <c r="J58" s="35"/>
      <c r="K58" s="35"/>
      <c r="L58" s="35"/>
      <c r="M58" s="36"/>
      <c r="N58" s="36"/>
      <c r="O58" s="35"/>
      <c r="P58" s="35"/>
      <c r="Q58" s="35"/>
      <c r="R58" s="36"/>
      <c r="S58" s="35"/>
      <c r="T58" s="36"/>
      <c r="U58" s="35"/>
      <c r="V58" s="36"/>
      <c r="W58" s="36"/>
      <c r="X58" s="35"/>
      <c r="Y58" s="35"/>
    </row>
    <row r="59" ht="60" customHeight="1" spans="1:25">
      <c r="A59" s="30"/>
      <c r="B59" s="31"/>
      <c r="C59" s="32"/>
      <c r="D59" s="31"/>
      <c r="E59" s="33"/>
      <c r="F59" s="34"/>
      <c r="G59" s="34"/>
      <c r="H59" s="35"/>
      <c r="I59" s="35"/>
      <c r="J59" s="35"/>
      <c r="K59" s="35"/>
      <c r="L59" s="35"/>
      <c r="M59" s="36"/>
      <c r="N59" s="36"/>
      <c r="O59" s="35"/>
      <c r="P59" s="35"/>
      <c r="Q59" s="35"/>
      <c r="R59" s="36"/>
      <c r="S59" s="35"/>
      <c r="T59" s="36"/>
      <c r="U59" s="35"/>
      <c r="V59" s="36"/>
      <c r="W59" s="36"/>
      <c r="X59" s="35"/>
      <c r="Y59" s="35"/>
    </row>
    <row r="60" ht="60" customHeight="1" spans="1:25">
      <c r="A60" s="30"/>
      <c r="B60" s="31"/>
      <c r="C60" s="32"/>
      <c r="D60" s="31"/>
      <c r="E60" s="33"/>
      <c r="F60" s="34"/>
      <c r="G60" s="34"/>
      <c r="H60" s="35"/>
      <c r="I60" s="35"/>
      <c r="J60" s="35"/>
      <c r="K60" s="35"/>
      <c r="L60" s="35"/>
      <c r="M60" s="36"/>
      <c r="N60" s="36"/>
      <c r="O60" s="35"/>
      <c r="P60" s="35"/>
      <c r="Q60" s="35"/>
      <c r="R60" s="36"/>
      <c r="S60" s="35"/>
      <c r="T60" s="36"/>
      <c r="U60" s="36"/>
      <c r="V60" s="36"/>
      <c r="W60" s="36"/>
      <c r="X60" s="35"/>
      <c r="Y60" s="35"/>
    </row>
    <row r="61" ht="60" customHeight="1" spans="1:25">
      <c r="A61" s="30"/>
      <c r="B61" s="31"/>
      <c r="C61" s="32"/>
      <c r="D61" s="31"/>
      <c r="E61" s="33"/>
      <c r="F61" s="34"/>
      <c r="G61" s="34"/>
      <c r="H61" s="35"/>
      <c r="I61" s="35"/>
      <c r="J61" s="35"/>
      <c r="K61" s="35"/>
      <c r="L61" s="35"/>
      <c r="M61" s="36"/>
      <c r="N61" s="36"/>
      <c r="O61" s="35"/>
      <c r="P61" s="35"/>
      <c r="Q61" s="35"/>
      <c r="R61" s="36"/>
      <c r="S61" s="35"/>
      <c r="T61" s="36"/>
      <c r="U61" s="36"/>
      <c r="V61" s="36"/>
      <c r="W61" s="36"/>
      <c r="X61" s="35"/>
      <c r="Y61" s="35"/>
    </row>
    <row r="62" ht="60" customHeight="1" spans="1:25">
      <c r="A62" s="30"/>
      <c r="B62" s="31"/>
      <c r="C62" s="32"/>
      <c r="D62" s="31"/>
      <c r="E62" s="33"/>
      <c r="F62" s="34"/>
      <c r="G62" s="34"/>
      <c r="H62" s="35"/>
      <c r="I62" s="35"/>
      <c r="J62" s="35"/>
      <c r="K62" s="35"/>
      <c r="L62" s="35"/>
      <c r="M62" s="36"/>
      <c r="N62" s="36"/>
      <c r="O62" s="35"/>
      <c r="P62" s="35"/>
      <c r="Q62" s="35"/>
      <c r="R62" s="36"/>
      <c r="S62" s="35"/>
      <c r="T62" s="36"/>
      <c r="U62" s="35"/>
      <c r="V62" s="36"/>
      <c r="W62" s="36"/>
      <c r="X62" s="35"/>
      <c r="Y62" s="35"/>
    </row>
    <row r="63" ht="60" customHeight="1" spans="1:25">
      <c r="A63" s="30"/>
      <c r="B63" s="31"/>
      <c r="C63" s="32"/>
      <c r="D63" s="31"/>
      <c r="E63" s="33"/>
      <c r="F63" s="34"/>
      <c r="G63" s="34"/>
      <c r="H63" s="35"/>
      <c r="I63" s="35"/>
      <c r="J63" s="35"/>
      <c r="K63" s="35"/>
      <c r="L63" s="35"/>
      <c r="M63" s="36"/>
      <c r="N63" s="36"/>
      <c r="O63" s="35"/>
      <c r="P63" s="35"/>
      <c r="Q63" s="35"/>
      <c r="R63" s="36"/>
      <c r="S63" s="35"/>
      <c r="T63" s="36"/>
      <c r="U63" s="35"/>
      <c r="V63" s="36"/>
      <c r="W63" s="36"/>
      <c r="X63" s="35"/>
      <c r="Y63" s="35"/>
    </row>
    <row r="64" ht="60" customHeight="1" spans="1:25">
      <c r="A64" s="30"/>
      <c r="B64" s="31"/>
      <c r="C64" s="32"/>
      <c r="D64" s="31"/>
      <c r="E64" s="33"/>
      <c r="F64" s="34"/>
      <c r="G64" s="34"/>
      <c r="H64" s="35"/>
      <c r="I64" s="35"/>
      <c r="J64" s="35"/>
      <c r="K64" s="35"/>
      <c r="L64" s="35"/>
      <c r="M64" s="36"/>
      <c r="N64" s="36"/>
      <c r="O64" s="35"/>
      <c r="P64" s="35"/>
      <c r="Q64" s="35"/>
      <c r="R64" s="36"/>
      <c r="S64" s="35"/>
      <c r="T64" s="36"/>
      <c r="U64" s="35"/>
      <c r="V64" s="36"/>
      <c r="W64" s="36"/>
      <c r="X64" s="35"/>
      <c r="Y64" s="35"/>
    </row>
    <row r="65" ht="60" customHeight="1" spans="1:25">
      <c r="A65" s="30"/>
      <c r="B65" s="31"/>
      <c r="C65" s="32"/>
      <c r="D65" s="31"/>
      <c r="E65" s="33"/>
      <c r="F65" s="34"/>
      <c r="G65" s="34"/>
      <c r="H65" s="35"/>
      <c r="I65" s="35"/>
      <c r="J65" s="35"/>
      <c r="K65" s="35"/>
      <c r="L65" s="35"/>
      <c r="M65" s="36"/>
      <c r="N65" s="36"/>
      <c r="O65" s="35"/>
      <c r="P65" s="35"/>
      <c r="Q65" s="35"/>
      <c r="R65" s="36"/>
      <c r="S65" s="35"/>
      <c r="T65" s="36"/>
      <c r="U65" s="35"/>
      <c r="V65" s="36"/>
      <c r="W65" s="36"/>
      <c r="X65" s="35"/>
      <c r="Y65" s="35"/>
    </row>
    <row r="66" ht="111" customHeight="1" spans="1:25">
      <c r="A66" s="30"/>
      <c r="B66" s="31"/>
      <c r="C66" s="32"/>
      <c r="D66" s="31"/>
      <c r="E66" s="33"/>
      <c r="F66" s="34"/>
      <c r="G66" s="34"/>
      <c r="H66" s="35"/>
      <c r="I66" s="35"/>
      <c r="J66" s="35"/>
      <c r="K66" s="35"/>
      <c r="L66" s="35"/>
      <c r="M66" s="36"/>
      <c r="N66" s="36"/>
      <c r="O66" s="35"/>
      <c r="P66" s="35"/>
      <c r="Q66" s="35"/>
      <c r="R66" s="58"/>
      <c r="S66" s="35"/>
      <c r="T66" s="36"/>
      <c r="U66" s="35"/>
      <c r="V66" s="36"/>
      <c r="W66" s="36"/>
      <c r="X66" s="35"/>
      <c r="Y66" s="35"/>
    </row>
    <row r="67" ht="60" customHeight="1" spans="1:25">
      <c r="A67" s="30"/>
      <c r="B67" s="31"/>
      <c r="C67" s="32"/>
      <c r="D67" s="31"/>
      <c r="E67" s="33"/>
      <c r="F67" s="34"/>
      <c r="G67" s="34"/>
      <c r="H67" s="35"/>
      <c r="I67" s="35"/>
      <c r="J67" s="35"/>
      <c r="K67" s="35"/>
      <c r="L67" s="35"/>
      <c r="M67" s="36"/>
      <c r="N67" s="36"/>
      <c r="O67" s="35"/>
      <c r="P67" s="35"/>
      <c r="Q67" s="35"/>
      <c r="R67" s="37"/>
      <c r="S67" s="35"/>
      <c r="T67" s="35"/>
      <c r="U67" s="35"/>
      <c r="V67" s="36"/>
      <c r="W67" s="36"/>
      <c r="X67" s="35"/>
      <c r="Y67" s="35"/>
    </row>
    <row r="68" ht="100.95" customHeight="1" spans="1:25">
      <c r="A68" s="30"/>
      <c r="B68" s="31"/>
      <c r="C68" s="32"/>
      <c r="D68" s="31"/>
      <c r="E68" s="33"/>
      <c r="F68" s="34"/>
      <c r="G68" s="34"/>
      <c r="H68" s="35"/>
      <c r="I68" s="35"/>
      <c r="J68" s="35"/>
      <c r="K68" s="35"/>
      <c r="L68" s="35"/>
      <c r="M68" s="36"/>
      <c r="N68" s="36"/>
      <c r="O68" s="35"/>
      <c r="P68" s="35"/>
      <c r="Q68" s="35"/>
      <c r="R68" s="36"/>
      <c r="S68" s="35"/>
      <c r="T68" s="36"/>
      <c r="U68" s="36"/>
      <c r="V68" s="36"/>
      <c r="W68" s="36"/>
      <c r="X68" s="35"/>
      <c r="Y68" s="35"/>
    </row>
    <row r="69" ht="60" customHeight="1" spans="1:25">
      <c r="A69" s="30"/>
      <c r="B69" s="31"/>
      <c r="C69" s="32"/>
      <c r="D69" s="31"/>
      <c r="E69" s="33"/>
      <c r="F69" s="34"/>
      <c r="G69" s="34"/>
      <c r="H69" s="35"/>
      <c r="I69" s="35"/>
      <c r="J69" s="35"/>
      <c r="K69" s="35"/>
      <c r="L69" s="35"/>
      <c r="M69" s="36"/>
      <c r="N69" s="36"/>
      <c r="O69" s="35"/>
      <c r="P69" s="35"/>
      <c r="Q69" s="35"/>
      <c r="R69" s="36"/>
      <c r="S69" s="35"/>
      <c r="T69" s="36"/>
      <c r="U69" s="36"/>
      <c r="V69" s="36"/>
      <c r="W69" s="36"/>
      <c r="X69" s="35"/>
      <c r="Y69" s="35"/>
    </row>
    <row r="70" ht="60" customHeight="1" spans="1:25">
      <c r="A70" s="30"/>
      <c r="B70" s="31"/>
      <c r="C70" s="32"/>
      <c r="D70" s="31"/>
      <c r="E70" s="33"/>
      <c r="F70" s="34"/>
      <c r="G70" s="34"/>
      <c r="H70" s="35"/>
      <c r="I70" s="35"/>
      <c r="J70" s="35"/>
      <c r="K70" s="35"/>
      <c r="L70" s="35"/>
      <c r="M70" s="36"/>
      <c r="N70" s="36"/>
      <c r="O70" s="35"/>
      <c r="P70" s="35"/>
      <c r="Q70" s="35"/>
      <c r="R70" s="36"/>
      <c r="S70" s="35"/>
      <c r="T70" s="35"/>
      <c r="U70" s="35"/>
      <c r="V70" s="36"/>
      <c r="W70" s="36"/>
      <c r="X70" s="35"/>
      <c r="Y70" s="35"/>
    </row>
    <row r="71" ht="60" customHeight="1" spans="1:25">
      <c r="A71" s="30"/>
      <c r="B71" s="31"/>
      <c r="C71" s="32"/>
      <c r="D71" s="31"/>
      <c r="E71" s="33"/>
      <c r="F71" s="34"/>
      <c r="G71" s="34"/>
      <c r="H71" s="35"/>
      <c r="I71" s="35"/>
      <c r="J71" s="35"/>
      <c r="K71" s="35"/>
      <c r="L71" s="35"/>
      <c r="M71" s="36"/>
      <c r="N71" s="36"/>
      <c r="O71" s="35"/>
      <c r="P71" s="35"/>
      <c r="Q71" s="35"/>
      <c r="R71" s="36"/>
      <c r="S71" s="35"/>
      <c r="T71" s="36"/>
      <c r="U71" s="36"/>
      <c r="V71" s="36"/>
      <c r="W71" s="36"/>
      <c r="X71" s="35"/>
      <c r="Y71" s="35"/>
    </row>
    <row r="72" ht="60" customHeight="1" spans="1:25">
      <c r="A72" s="30"/>
      <c r="B72" s="31"/>
      <c r="C72" s="32"/>
      <c r="D72" s="31"/>
      <c r="E72" s="33"/>
      <c r="F72" s="34"/>
      <c r="G72" s="34"/>
      <c r="H72" s="35"/>
      <c r="I72" s="35"/>
      <c r="J72" s="35"/>
      <c r="K72" s="35"/>
      <c r="L72" s="35"/>
      <c r="M72" s="36"/>
      <c r="N72" s="36"/>
      <c r="O72" s="35"/>
      <c r="P72" s="35"/>
      <c r="Q72" s="35"/>
      <c r="R72" s="36"/>
      <c r="S72" s="35"/>
      <c r="T72" s="36"/>
      <c r="U72" s="36"/>
      <c r="V72" s="36"/>
      <c r="W72" s="36"/>
      <c r="X72" s="35"/>
      <c r="Y72" s="35"/>
    </row>
    <row r="73" ht="60" customHeight="1" spans="1:25">
      <c r="A73" s="30"/>
      <c r="B73" s="31"/>
      <c r="C73" s="32"/>
      <c r="D73" s="31"/>
      <c r="E73" s="33"/>
      <c r="F73" s="34"/>
      <c r="G73" s="34"/>
      <c r="H73" s="35"/>
      <c r="I73" s="35"/>
      <c r="J73" s="35"/>
      <c r="K73" s="35"/>
      <c r="L73" s="35"/>
      <c r="M73" s="36"/>
      <c r="N73" s="36"/>
      <c r="O73" s="35"/>
      <c r="P73" s="35"/>
      <c r="Q73" s="35"/>
      <c r="R73" s="36"/>
      <c r="S73" s="35"/>
      <c r="T73" s="36"/>
      <c r="U73" s="36"/>
      <c r="V73" s="36"/>
      <c r="W73" s="36"/>
      <c r="X73" s="35"/>
      <c r="Y73" s="35"/>
    </row>
    <row r="74" ht="60" customHeight="1" spans="1:25">
      <c r="A74" s="30"/>
      <c r="B74" s="31"/>
      <c r="C74" s="32"/>
      <c r="D74" s="31"/>
      <c r="E74" s="33"/>
      <c r="F74" s="34"/>
      <c r="G74" s="34"/>
      <c r="H74" s="35"/>
      <c r="I74" s="35"/>
      <c r="J74" s="35"/>
      <c r="K74" s="35"/>
      <c r="L74" s="35"/>
      <c r="M74" s="36"/>
      <c r="N74" s="36"/>
      <c r="O74" s="35"/>
      <c r="P74" s="35"/>
      <c r="Q74" s="35"/>
      <c r="R74" s="36"/>
      <c r="S74" s="35"/>
      <c r="T74" s="36"/>
      <c r="U74" s="35"/>
      <c r="V74" s="36"/>
      <c r="W74" s="36"/>
      <c r="X74" s="35"/>
      <c r="Y74" s="35"/>
    </row>
    <row r="75" ht="60" customHeight="1" spans="1:25">
      <c r="A75" s="30"/>
      <c r="B75" s="31"/>
      <c r="C75" s="32"/>
      <c r="D75" s="31"/>
      <c r="E75" s="33"/>
      <c r="F75" s="34"/>
      <c r="G75" s="34"/>
      <c r="H75" s="35"/>
      <c r="I75" s="35"/>
      <c r="J75" s="35"/>
      <c r="K75" s="35"/>
      <c r="L75" s="35"/>
      <c r="M75" s="36"/>
      <c r="N75" s="36"/>
      <c r="O75" s="35"/>
      <c r="P75" s="35"/>
      <c r="Q75" s="35"/>
      <c r="R75" s="36"/>
      <c r="S75" s="35"/>
      <c r="T75" s="36"/>
      <c r="U75" s="35"/>
      <c r="V75" s="36"/>
      <c r="W75" s="36"/>
      <c r="X75" s="35"/>
      <c r="Y75" s="35"/>
    </row>
    <row r="76" ht="60" customHeight="1" spans="1:25">
      <c r="A76" s="30"/>
      <c r="B76" s="31"/>
      <c r="C76" s="32"/>
      <c r="D76" s="31"/>
      <c r="E76" s="33"/>
      <c r="F76" s="34"/>
      <c r="G76" s="34"/>
      <c r="H76" s="35"/>
      <c r="I76" s="35"/>
      <c r="J76" s="35"/>
      <c r="K76" s="35"/>
      <c r="L76" s="35"/>
      <c r="M76" s="36"/>
      <c r="N76" s="36"/>
      <c r="O76" s="35"/>
      <c r="P76" s="35"/>
      <c r="Q76" s="35"/>
      <c r="R76" s="36"/>
      <c r="S76" s="35"/>
      <c r="T76" s="36"/>
      <c r="U76" s="36"/>
      <c r="V76" s="36"/>
      <c r="W76" s="36"/>
      <c r="X76" s="35"/>
      <c r="Y76" s="35"/>
    </row>
    <row r="77" ht="60" customHeight="1" spans="1:25">
      <c r="A77" s="30"/>
      <c r="B77" s="31"/>
      <c r="C77" s="32"/>
      <c r="D77" s="31"/>
      <c r="E77" s="33"/>
      <c r="F77" s="34"/>
      <c r="G77" s="34"/>
      <c r="H77" s="35"/>
      <c r="I77" s="35"/>
      <c r="J77" s="35"/>
      <c r="K77" s="35"/>
      <c r="L77" s="35"/>
      <c r="M77" s="36"/>
      <c r="N77" s="36"/>
      <c r="O77" s="35"/>
      <c r="P77" s="35"/>
      <c r="Q77" s="35"/>
      <c r="R77" s="36"/>
      <c r="S77" s="35"/>
      <c r="T77" s="36"/>
      <c r="U77" s="35"/>
      <c r="V77" s="36"/>
      <c r="W77" s="36"/>
      <c r="X77" s="35"/>
      <c r="Y77" s="35"/>
    </row>
    <row r="78" ht="60" customHeight="1" spans="1:25">
      <c r="A78" s="30"/>
      <c r="B78" s="31"/>
      <c r="C78" s="32"/>
      <c r="D78" s="31"/>
      <c r="E78" s="33"/>
      <c r="F78" s="34"/>
      <c r="G78" s="34"/>
      <c r="H78" s="35"/>
      <c r="I78" s="35"/>
      <c r="J78" s="35"/>
      <c r="K78" s="35"/>
      <c r="L78" s="35"/>
      <c r="M78" s="36"/>
      <c r="N78" s="36"/>
      <c r="O78" s="35"/>
      <c r="P78" s="35"/>
      <c r="Q78" s="35"/>
      <c r="R78" s="36"/>
      <c r="S78" s="35"/>
      <c r="T78" s="36"/>
      <c r="U78" s="36"/>
      <c r="V78" s="36"/>
      <c r="W78" s="36"/>
      <c r="X78" s="35"/>
      <c r="Y78" s="35"/>
    </row>
    <row r="79" ht="60" customHeight="1" spans="1:25">
      <c r="A79" s="30"/>
      <c r="B79" s="31"/>
      <c r="C79" s="32"/>
      <c r="D79" s="31"/>
      <c r="E79" s="33"/>
      <c r="F79" s="34"/>
      <c r="G79" s="34"/>
      <c r="H79" s="35"/>
      <c r="I79" s="35"/>
      <c r="J79" s="35"/>
      <c r="K79" s="35"/>
      <c r="L79" s="35"/>
      <c r="M79" s="36"/>
      <c r="N79" s="36"/>
      <c r="O79" s="35"/>
      <c r="P79" s="35"/>
      <c r="Q79" s="35"/>
      <c r="R79" s="36"/>
      <c r="S79" s="35"/>
      <c r="T79" s="36"/>
      <c r="U79" s="35"/>
      <c r="V79" s="36"/>
      <c r="W79" s="36"/>
      <c r="X79" s="35"/>
      <c r="Y79" s="35"/>
    </row>
    <row r="80" ht="60" customHeight="1" spans="1:25">
      <c r="A80" s="30"/>
      <c r="B80" s="31"/>
      <c r="C80" s="32"/>
      <c r="D80" s="31"/>
      <c r="E80" s="33"/>
      <c r="F80" s="34"/>
      <c r="G80" s="34"/>
      <c r="H80" s="35"/>
      <c r="I80" s="35"/>
      <c r="J80" s="35"/>
      <c r="K80" s="35"/>
      <c r="L80" s="35"/>
      <c r="M80" s="36"/>
      <c r="N80" s="36"/>
      <c r="O80" s="35"/>
      <c r="P80" s="35"/>
      <c r="Q80" s="35"/>
      <c r="R80" s="36"/>
      <c r="S80" s="35"/>
      <c r="T80" s="36"/>
      <c r="U80" s="36"/>
      <c r="V80" s="36"/>
      <c r="W80" s="36"/>
      <c r="X80" s="35"/>
      <c r="Y80" s="35"/>
    </row>
    <row r="81" ht="60" customHeight="1" spans="1:25">
      <c r="A81" s="30"/>
      <c r="B81" s="31"/>
      <c r="C81" s="32"/>
      <c r="D81" s="31"/>
      <c r="E81" s="33"/>
      <c r="F81" s="34"/>
      <c r="G81" s="34"/>
      <c r="H81" s="35"/>
      <c r="I81" s="35"/>
      <c r="J81" s="35"/>
      <c r="K81" s="35"/>
      <c r="L81" s="35"/>
      <c r="M81" s="36"/>
      <c r="N81" s="36"/>
      <c r="O81" s="35"/>
      <c r="P81" s="35"/>
      <c r="Q81" s="35"/>
      <c r="R81" s="36"/>
      <c r="S81" s="35"/>
      <c r="T81" s="36"/>
      <c r="U81" s="36"/>
      <c r="V81" s="36"/>
      <c r="W81" s="36"/>
      <c r="X81" s="35"/>
      <c r="Y81" s="35"/>
    </row>
    <row r="82" ht="60" customHeight="1" spans="1:25">
      <c r="A82" s="30"/>
      <c r="B82" s="31"/>
      <c r="C82" s="32"/>
      <c r="D82" s="31"/>
      <c r="E82" s="33"/>
      <c r="F82" s="34"/>
      <c r="G82" s="34"/>
      <c r="H82" s="35"/>
      <c r="I82" s="35"/>
      <c r="J82" s="35"/>
      <c r="K82" s="35"/>
      <c r="L82" s="35"/>
      <c r="M82" s="36"/>
      <c r="N82" s="36"/>
      <c r="O82" s="35"/>
      <c r="P82" s="35"/>
      <c r="Q82" s="35"/>
      <c r="R82" s="36"/>
      <c r="S82" s="35"/>
      <c r="T82" s="36"/>
      <c r="U82" s="35"/>
      <c r="V82" s="36"/>
      <c r="W82" s="36"/>
      <c r="X82" s="35"/>
      <c r="Y82" s="35"/>
    </row>
    <row r="83" ht="83" customHeight="1" spans="1:25">
      <c r="A83" s="30"/>
      <c r="B83" s="31"/>
      <c r="C83" s="32"/>
      <c r="D83" s="31"/>
      <c r="E83" s="33"/>
      <c r="F83" s="34"/>
      <c r="G83" s="34"/>
      <c r="H83" s="35"/>
      <c r="I83" s="35"/>
      <c r="J83" s="35"/>
      <c r="K83" s="35"/>
      <c r="L83" s="35"/>
      <c r="M83" s="36"/>
      <c r="N83" s="36"/>
      <c r="O83" s="35"/>
      <c r="P83" s="35"/>
      <c r="Q83" s="35"/>
      <c r="R83" s="36"/>
      <c r="S83" s="35"/>
      <c r="T83" s="36"/>
      <c r="U83" s="36"/>
      <c r="V83" s="36"/>
      <c r="W83" s="36"/>
      <c r="X83" s="35"/>
      <c r="Y83" s="35"/>
    </row>
    <row r="84" ht="106" customHeight="1" spans="1:25">
      <c r="A84" s="30"/>
      <c r="B84" s="31"/>
      <c r="C84" s="32"/>
      <c r="D84" s="31"/>
      <c r="E84" s="33"/>
      <c r="F84" s="34"/>
      <c r="G84" s="34"/>
      <c r="H84" s="35"/>
      <c r="I84" s="35"/>
      <c r="J84" s="35"/>
      <c r="K84" s="35"/>
      <c r="L84" s="35"/>
      <c r="M84" s="36"/>
      <c r="N84" s="36"/>
      <c r="O84" s="35"/>
      <c r="P84" s="35"/>
      <c r="Q84" s="35"/>
      <c r="R84" s="36"/>
      <c r="S84" s="35"/>
      <c r="T84" s="36"/>
      <c r="U84" s="59"/>
      <c r="V84" s="36"/>
      <c r="W84" s="36"/>
      <c r="X84" s="35"/>
      <c r="Y84" s="35"/>
    </row>
    <row r="85" ht="60" customHeight="1" spans="1:25">
      <c r="A85" s="30"/>
      <c r="B85" s="31"/>
      <c r="C85" s="32"/>
      <c r="D85" s="31"/>
      <c r="E85" s="33"/>
      <c r="F85" s="34"/>
      <c r="G85" s="34"/>
      <c r="H85" s="35"/>
      <c r="I85" s="35"/>
      <c r="J85" s="35"/>
      <c r="K85" s="35"/>
      <c r="L85" s="35"/>
      <c r="M85" s="36"/>
      <c r="N85" s="36"/>
      <c r="O85" s="35"/>
      <c r="P85" s="35"/>
      <c r="Q85" s="35"/>
      <c r="R85" s="36"/>
      <c r="S85" s="35"/>
      <c r="T85" s="36"/>
      <c r="U85" s="35"/>
      <c r="V85" s="36"/>
      <c r="W85" s="36"/>
      <c r="X85" s="35"/>
      <c r="Y85" s="35"/>
    </row>
    <row r="86" ht="60" customHeight="1" spans="1:25">
      <c r="A86" s="30"/>
      <c r="B86" s="31"/>
      <c r="C86" s="32"/>
      <c r="D86" s="31"/>
      <c r="E86" s="33"/>
      <c r="F86" s="34"/>
      <c r="G86" s="34"/>
      <c r="H86" s="35"/>
      <c r="I86" s="35"/>
      <c r="J86" s="35"/>
      <c r="K86" s="35"/>
      <c r="L86" s="35"/>
      <c r="M86" s="36"/>
      <c r="N86" s="36"/>
      <c r="O86" s="35"/>
      <c r="P86" s="35"/>
      <c r="Q86" s="35"/>
      <c r="R86" s="36"/>
      <c r="S86" s="35"/>
      <c r="T86" s="36"/>
      <c r="U86" s="35"/>
      <c r="V86" s="36"/>
      <c r="W86" s="36"/>
      <c r="X86" s="35"/>
      <c r="Y86" s="35"/>
    </row>
    <row r="87" ht="111" customHeight="1" spans="1:25">
      <c r="A87" s="30"/>
      <c r="B87" s="31"/>
      <c r="C87" s="32"/>
      <c r="D87" s="31"/>
      <c r="E87" s="33"/>
      <c r="F87" s="34"/>
      <c r="G87" s="34"/>
      <c r="H87" s="35"/>
      <c r="I87" s="35"/>
      <c r="J87" s="35"/>
      <c r="K87" s="35"/>
      <c r="L87" s="35"/>
      <c r="M87" s="36"/>
      <c r="N87" s="36"/>
      <c r="O87" s="35"/>
      <c r="P87" s="35"/>
      <c r="Q87" s="35"/>
      <c r="R87" s="36"/>
      <c r="S87" s="35"/>
      <c r="T87" s="36"/>
      <c r="U87" s="36"/>
      <c r="V87" s="36"/>
      <c r="W87" s="36"/>
      <c r="X87" s="35"/>
      <c r="Y87" s="35"/>
    </row>
    <row r="88" ht="60" customHeight="1" spans="1:25">
      <c r="A88" s="30"/>
      <c r="B88" s="31"/>
      <c r="C88" s="32"/>
      <c r="D88" s="31"/>
      <c r="E88" s="33"/>
      <c r="F88" s="34"/>
      <c r="G88" s="34"/>
      <c r="H88" s="35"/>
      <c r="I88" s="35"/>
      <c r="J88" s="35"/>
      <c r="K88" s="35"/>
      <c r="L88" s="35"/>
      <c r="M88" s="36"/>
      <c r="N88" s="36"/>
      <c r="O88" s="35"/>
      <c r="P88" s="35"/>
      <c r="Q88" s="35"/>
      <c r="R88" s="36"/>
      <c r="S88" s="35"/>
      <c r="T88" s="36"/>
      <c r="U88" s="35"/>
      <c r="V88" s="36"/>
      <c r="W88" s="36"/>
      <c r="X88" s="35"/>
      <c r="Y88" s="35"/>
    </row>
    <row r="89" ht="60" customHeight="1" spans="1:25">
      <c r="A89" s="30"/>
      <c r="B89" s="31"/>
      <c r="C89" s="32"/>
      <c r="D89" s="31"/>
      <c r="E89" s="33"/>
      <c r="F89" s="34"/>
      <c r="G89" s="34"/>
      <c r="H89" s="35"/>
      <c r="I89" s="35"/>
      <c r="J89" s="35"/>
      <c r="K89" s="35"/>
      <c r="L89" s="35"/>
      <c r="M89" s="36"/>
      <c r="N89" s="36"/>
      <c r="O89" s="35"/>
      <c r="P89" s="35"/>
      <c r="Q89" s="35"/>
      <c r="R89" s="36"/>
      <c r="S89" s="35"/>
      <c r="T89" s="36"/>
      <c r="U89" s="35"/>
      <c r="V89" s="36"/>
      <c r="W89" s="36"/>
      <c r="X89" s="35"/>
      <c r="Y89" s="35"/>
    </row>
    <row r="90" ht="60" customHeight="1" spans="1:25">
      <c r="A90" s="30"/>
      <c r="B90" s="31"/>
      <c r="C90" s="32"/>
      <c r="D90" s="31"/>
      <c r="E90" s="33"/>
      <c r="F90" s="34"/>
      <c r="G90" s="34"/>
      <c r="H90" s="35"/>
      <c r="I90" s="35"/>
      <c r="J90" s="35"/>
      <c r="K90" s="35"/>
      <c r="L90" s="35"/>
      <c r="M90" s="36"/>
      <c r="N90" s="36"/>
      <c r="O90" s="35"/>
      <c r="P90" s="35"/>
      <c r="Q90" s="35"/>
      <c r="R90" s="36"/>
      <c r="S90" s="35"/>
      <c r="T90" s="36"/>
      <c r="U90" s="35"/>
      <c r="V90" s="36"/>
      <c r="W90" s="36"/>
      <c r="X90" s="35"/>
      <c r="Y90" s="35"/>
    </row>
    <row r="91" ht="60" customHeight="1" spans="1:25">
      <c r="A91" s="30"/>
      <c r="B91" s="31"/>
      <c r="C91" s="32"/>
      <c r="D91" s="31"/>
      <c r="E91" s="33"/>
      <c r="F91" s="34"/>
      <c r="G91" s="34"/>
      <c r="H91" s="35"/>
      <c r="I91" s="35"/>
      <c r="J91" s="35"/>
      <c r="K91" s="35"/>
      <c r="L91" s="35"/>
      <c r="M91" s="36"/>
      <c r="N91" s="36"/>
      <c r="O91" s="35"/>
      <c r="P91" s="35"/>
      <c r="Q91" s="35"/>
      <c r="R91" s="36"/>
      <c r="S91" s="35"/>
      <c r="T91" s="36"/>
      <c r="U91" s="35"/>
      <c r="V91" s="36"/>
      <c r="W91" s="36"/>
      <c r="X91" s="35"/>
      <c r="Y91" s="35"/>
    </row>
    <row r="92" ht="60" customHeight="1" spans="1:25">
      <c r="A92" s="30"/>
      <c r="B92" s="31"/>
      <c r="C92" s="32"/>
      <c r="D92" s="31"/>
      <c r="E92" s="33"/>
      <c r="F92" s="34"/>
      <c r="G92" s="34"/>
      <c r="H92" s="35"/>
      <c r="I92" s="35"/>
      <c r="J92" s="35"/>
      <c r="K92" s="35"/>
      <c r="L92" s="35"/>
      <c r="M92" s="36"/>
      <c r="N92" s="36"/>
      <c r="O92" s="35"/>
      <c r="P92" s="35"/>
      <c r="Q92" s="35"/>
      <c r="R92" s="36"/>
      <c r="S92" s="35"/>
      <c r="T92" s="36"/>
      <c r="U92" s="35"/>
      <c r="V92" s="36"/>
      <c r="W92" s="36"/>
      <c r="X92" s="35"/>
      <c r="Y92" s="35"/>
    </row>
    <row r="93" ht="60" customHeight="1" spans="1:25">
      <c r="A93" s="30"/>
      <c r="B93" s="31"/>
      <c r="C93" s="32"/>
      <c r="D93" s="31"/>
      <c r="E93" s="33"/>
      <c r="F93" s="34"/>
      <c r="G93" s="34"/>
      <c r="H93" s="35"/>
      <c r="I93" s="35"/>
      <c r="J93" s="35"/>
      <c r="K93" s="35"/>
      <c r="L93" s="35"/>
      <c r="M93" s="36"/>
      <c r="N93" s="36"/>
      <c r="O93" s="35"/>
      <c r="P93" s="35"/>
      <c r="Q93" s="35"/>
      <c r="R93" s="36"/>
      <c r="S93" s="35"/>
      <c r="T93" s="36"/>
      <c r="U93" s="35"/>
      <c r="V93" s="36"/>
      <c r="W93" s="36"/>
      <c r="X93" s="35"/>
      <c r="Y93" s="35"/>
    </row>
    <row r="94" ht="60" customHeight="1" spans="1:25">
      <c r="A94" s="30"/>
      <c r="B94" s="31"/>
      <c r="C94" s="32"/>
      <c r="D94" s="31"/>
      <c r="E94" s="33"/>
      <c r="F94" s="34"/>
      <c r="G94" s="34"/>
      <c r="H94" s="35"/>
      <c r="I94" s="35"/>
      <c r="J94" s="35"/>
      <c r="K94" s="35"/>
      <c r="L94" s="35"/>
      <c r="M94" s="36"/>
      <c r="N94" s="36"/>
      <c r="O94" s="35"/>
      <c r="P94" s="35"/>
      <c r="Q94" s="35"/>
      <c r="R94" s="36"/>
      <c r="S94" s="35"/>
      <c r="T94" s="36"/>
      <c r="U94" s="35"/>
      <c r="V94" s="36"/>
      <c r="W94" s="36"/>
      <c r="X94" s="35"/>
      <c r="Y94" s="35"/>
    </row>
    <row r="95" ht="60" customHeight="1" spans="1:25">
      <c r="A95" s="30"/>
      <c r="B95" s="31"/>
      <c r="C95" s="32"/>
      <c r="D95" s="31"/>
      <c r="E95" s="33"/>
      <c r="F95" s="34"/>
      <c r="G95" s="34"/>
      <c r="H95" s="35"/>
      <c r="I95" s="35"/>
      <c r="J95" s="35"/>
      <c r="K95" s="35"/>
      <c r="L95" s="35"/>
      <c r="M95" s="36"/>
      <c r="N95" s="36"/>
      <c r="O95" s="35"/>
      <c r="P95" s="35"/>
      <c r="Q95" s="35"/>
      <c r="R95" s="36"/>
      <c r="S95" s="35"/>
      <c r="T95" s="36"/>
      <c r="U95" s="35"/>
      <c r="V95" s="36"/>
      <c r="W95" s="36"/>
      <c r="X95" s="35"/>
      <c r="Y95" s="35"/>
    </row>
    <row r="96" ht="60" customHeight="1" spans="1:25">
      <c r="A96" s="30"/>
      <c r="B96" s="31"/>
      <c r="C96" s="32"/>
      <c r="D96" s="31"/>
      <c r="E96" s="33"/>
      <c r="F96" s="34"/>
      <c r="G96" s="34"/>
      <c r="H96" s="35"/>
      <c r="I96" s="35"/>
      <c r="J96" s="35"/>
      <c r="K96" s="35"/>
      <c r="L96" s="35"/>
      <c r="M96" s="36"/>
      <c r="N96" s="36"/>
      <c r="O96" s="35"/>
      <c r="P96" s="35"/>
      <c r="Q96" s="35"/>
      <c r="R96" s="36"/>
      <c r="S96" s="35"/>
      <c r="T96" s="36"/>
      <c r="U96" s="35"/>
      <c r="V96" s="36"/>
      <c r="W96" s="36"/>
      <c r="X96" s="35"/>
      <c r="Y96" s="35"/>
    </row>
    <row r="97" ht="60" customHeight="1" spans="1:25">
      <c r="A97" s="30"/>
      <c r="B97" s="31"/>
      <c r="C97" s="32"/>
      <c r="D97" s="31"/>
      <c r="E97" s="33"/>
      <c r="F97" s="34"/>
      <c r="G97" s="34"/>
      <c r="H97" s="35"/>
      <c r="I97" s="35"/>
      <c r="J97" s="35"/>
      <c r="K97" s="35"/>
      <c r="L97" s="35"/>
      <c r="M97" s="36"/>
      <c r="N97" s="36"/>
      <c r="O97" s="35"/>
      <c r="P97" s="35"/>
      <c r="Q97" s="35"/>
      <c r="R97" s="36"/>
      <c r="S97" s="35"/>
      <c r="T97" s="36"/>
      <c r="U97" s="35"/>
      <c r="V97" s="36"/>
      <c r="W97" s="36"/>
      <c r="X97" s="35"/>
      <c r="Y97" s="35"/>
    </row>
    <row r="98" ht="60" customHeight="1" spans="1:25">
      <c r="A98" s="30"/>
      <c r="B98" s="31"/>
      <c r="C98" s="32"/>
      <c r="D98" s="31"/>
      <c r="E98" s="33"/>
      <c r="F98" s="34"/>
      <c r="G98" s="34"/>
      <c r="H98" s="35"/>
      <c r="I98" s="35"/>
      <c r="J98" s="35"/>
      <c r="K98" s="35"/>
      <c r="L98" s="35"/>
      <c r="M98" s="36"/>
      <c r="N98" s="36"/>
      <c r="O98" s="35"/>
      <c r="P98" s="35"/>
      <c r="Q98" s="35"/>
      <c r="R98" s="36"/>
      <c r="S98" s="35"/>
      <c r="T98" s="36"/>
      <c r="U98" s="35"/>
      <c r="V98" s="36"/>
      <c r="W98" s="36"/>
      <c r="X98" s="35"/>
      <c r="Y98" s="35"/>
    </row>
    <row r="99" ht="60" customHeight="1" spans="1:25">
      <c r="A99" s="30"/>
      <c r="B99" s="31"/>
      <c r="C99" s="32"/>
      <c r="D99" s="31"/>
      <c r="E99" s="33"/>
      <c r="F99" s="34"/>
      <c r="G99" s="34"/>
      <c r="H99" s="35"/>
      <c r="I99" s="35"/>
      <c r="J99" s="35"/>
      <c r="K99" s="35"/>
      <c r="L99" s="35"/>
      <c r="M99" s="36"/>
      <c r="N99" s="36"/>
      <c r="O99" s="35"/>
      <c r="P99" s="35"/>
      <c r="Q99" s="35"/>
      <c r="R99" s="36"/>
      <c r="S99" s="35"/>
      <c r="T99" s="36"/>
      <c r="U99" s="35"/>
      <c r="V99" s="36"/>
      <c r="W99" s="36"/>
      <c r="X99" s="35"/>
      <c r="Y99" s="35"/>
    </row>
    <row r="100" ht="60" customHeight="1" spans="1:25">
      <c r="A100" s="30"/>
      <c r="B100" s="31"/>
      <c r="C100" s="32"/>
      <c r="D100" s="31"/>
      <c r="E100" s="33"/>
      <c r="F100" s="34"/>
      <c r="G100" s="34"/>
      <c r="H100" s="35"/>
      <c r="I100" s="35"/>
      <c r="J100" s="35"/>
      <c r="K100" s="35"/>
      <c r="L100" s="35"/>
      <c r="M100" s="36"/>
      <c r="N100" s="36"/>
      <c r="O100" s="35"/>
      <c r="P100" s="35"/>
      <c r="Q100" s="35"/>
      <c r="R100" s="36"/>
      <c r="S100" s="35"/>
      <c r="T100" s="36"/>
      <c r="U100" s="35"/>
      <c r="V100" s="36"/>
      <c r="W100" s="36"/>
      <c r="X100" s="35"/>
      <c r="Y100" s="35"/>
    </row>
    <row r="101" ht="60" customHeight="1" spans="1:25">
      <c r="A101" s="30"/>
      <c r="B101" s="31"/>
      <c r="C101" s="32"/>
      <c r="D101" s="31"/>
      <c r="E101" s="33"/>
      <c r="F101" s="34"/>
      <c r="G101" s="34"/>
      <c r="H101" s="35"/>
      <c r="I101" s="35"/>
      <c r="J101" s="35"/>
      <c r="K101" s="35"/>
      <c r="L101" s="35"/>
      <c r="M101" s="36"/>
      <c r="N101" s="36"/>
      <c r="O101" s="35"/>
      <c r="P101" s="35"/>
      <c r="Q101" s="35"/>
      <c r="R101" s="36"/>
      <c r="S101" s="35"/>
      <c r="T101" s="36"/>
      <c r="U101" s="35"/>
      <c r="V101" s="36"/>
      <c r="W101" s="36"/>
      <c r="X101" s="35"/>
      <c r="Y101" s="35"/>
    </row>
    <row r="102" ht="60" customHeight="1" spans="1:25">
      <c r="A102" s="30"/>
      <c r="B102" s="31"/>
      <c r="C102" s="32"/>
      <c r="D102" s="31"/>
      <c r="E102" s="33"/>
      <c r="F102" s="34"/>
      <c r="G102" s="34"/>
      <c r="H102" s="35"/>
      <c r="I102" s="35"/>
      <c r="J102" s="35"/>
      <c r="K102" s="35"/>
      <c r="L102" s="35"/>
      <c r="M102" s="36"/>
      <c r="N102" s="36"/>
      <c r="O102" s="35"/>
      <c r="P102" s="35"/>
      <c r="Q102" s="35"/>
      <c r="R102" s="36"/>
      <c r="S102" s="35"/>
      <c r="T102" s="36"/>
      <c r="U102" s="35"/>
      <c r="V102" s="36"/>
      <c r="W102" s="36"/>
      <c r="X102" s="35"/>
      <c r="Y102" s="35"/>
    </row>
    <row r="103" ht="60" customHeight="1" spans="1:25">
      <c r="A103" s="30"/>
      <c r="B103" s="31"/>
      <c r="C103" s="32"/>
      <c r="D103" s="31"/>
      <c r="E103" s="33"/>
      <c r="F103" s="34"/>
      <c r="G103" s="34"/>
      <c r="H103" s="35"/>
      <c r="I103" s="35"/>
      <c r="J103" s="35"/>
      <c r="K103" s="35"/>
      <c r="L103" s="35"/>
      <c r="M103" s="36"/>
      <c r="N103" s="36"/>
      <c r="O103" s="35"/>
      <c r="P103" s="35"/>
      <c r="Q103" s="35"/>
      <c r="R103" s="36"/>
      <c r="S103" s="35"/>
      <c r="T103" s="36"/>
      <c r="U103" s="35"/>
      <c r="V103" s="36"/>
      <c r="W103" s="36"/>
      <c r="X103" s="35"/>
      <c r="Y103" s="35"/>
    </row>
    <row r="104" ht="60" customHeight="1" spans="1:25">
      <c r="A104" s="30"/>
      <c r="B104" s="31"/>
      <c r="C104" s="32"/>
      <c r="D104" s="31"/>
      <c r="E104" s="33"/>
      <c r="F104" s="34"/>
      <c r="G104" s="34"/>
      <c r="H104" s="35"/>
      <c r="I104" s="35"/>
      <c r="J104" s="35"/>
      <c r="K104" s="35"/>
      <c r="L104" s="35"/>
      <c r="M104" s="36"/>
      <c r="N104" s="36"/>
      <c r="O104" s="35"/>
      <c r="P104" s="35"/>
      <c r="Q104" s="35"/>
      <c r="R104" s="36"/>
      <c r="S104" s="35"/>
      <c r="T104" s="36"/>
      <c r="U104" s="35"/>
      <c r="V104" s="36"/>
      <c r="W104" s="36"/>
      <c r="X104" s="35"/>
      <c r="Y104" s="35"/>
    </row>
    <row r="105" ht="60" customHeight="1" spans="1:25">
      <c r="A105" s="30"/>
      <c r="B105" s="31"/>
      <c r="C105" s="32"/>
      <c r="D105" s="31"/>
      <c r="E105" s="33"/>
      <c r="F105" s="34"/>
      <c r="G105" s="34"/>
      <c r="H105" s="35"/>
      <c r="I105" s="35"/>
      <c r="J105" s="35"/>
      <c r="K105" s="35"/>
      <c r="L105" s="35"/>
      <c r="M105" s="36"/>
      <c r="N105" s="36"/>
      <c r="O105" s="35"/>
      <c r="P105" s="35"/>
      <c r="Q105" s="35"/>
      <c r="R105" s="36"/>
      <c r="S105" s="35"/>
      <c r="T105" s="36"/>
      <c r="U105" s="35"/>
      <c r="V105" s="36"/>
      <c r="W105" s="36"/>
      <c r="X105" s="35"/>
      <c r="Y105" s="35"/>
    </row>
    <row r="106" ht="60" customHeight="1" spans="1:25">
      <c r="A106" s="30"/>
      <c r="B106" s="31"/>
      <c r="C106" s="32"/>
      <c r="D106" s="31"/>
      <c r="E106" s="33"/>
      <c r="F106" s="34"/>
      <c r="G106" s="34"/>
      <c r="H106" s="35"/>
      <c r="I106" s="35"/>
      <c r="J106" s="35"/>
      <c r="K106" s="35"/>
      <c r="L106" s="35"/>
      <c r="M106" s="36"/>
      <c r="N106" s="36"/>
      <c r="O106" s="35"/>
      <c r="P106" s="35"/>
      <c r="Q106" s="35"/>
      <c r="R106" s="36"/>
      <c r="S106" s="35"/>
      <c r="T106" s="36"/>
      <c r="U106" s="35"/>
      <c r="V106" s="36"/>
      <c r="W106" s="36"/>
      <c r="X106" s="35"/>
      <c r="Y106" s="35"/>
    </row>
    <row r="107" ht="60" customHeight="1" spans="1:25">
      <c r="A107" s="30"/>
      <c r="B107" s="31"/>
      <c r="C107" s="32"/>
      <c r="D107" s="31"/>
      <c r="E107" s="33"/>
      <c r="F107" s="34"/>
      <c r="G107" s="34"/>
      <c r="H107" s="35"/>
      <c r="I107" s="35"/>
      <c r="J107" s="35"/>
      <c r="K107" s="35"/>
      <c r="L107" s="35"/>
      <c r="M107" s="36"/>
      <c r="N107" s="36"/>
      <c r="O107" s="35"/>
      <c r="P107" s="35"/>
      <c r="Q107" s="35"/>
      <c r="R107" s="36"/>
      <c r="S107" s="35"/>
      <c r="T107" s="36"/>
      <c r="U107" s="35"/>
      <c r="V107" s="36"/>
      <c r="W107" s="36"/>
      <c r="X107" s="35"/>
      <c r="Y107" s="35"/>
    </row>
    <row r="108" ht="60" customHeight="1" spans="1:25">
      <c r="A108" s="30"/>
      <c r="B108" s="31"/>
      <c r="C108" s="32"/>
      <c r="D108" s="31"/>
      <c r="E108" s="33"/>
      <c r="F108" s="34"/>
      <c r="G108" s="34"/>
      <c r="H108" s="35"/>
      <c r="I108" s="35"/>
      <c r="J108" s="35"/>
      <c r="K108" s="35"/>
      <c r="L108" s="35"/>
      <c r="M108" s="36"/>
      <c r="N108" s="36"/>
      <c r="O108" s="35"/>
      <c r="P108" s="35"/>
      <c r="Q108" s="35"/>
      <c r="R108" s="36"/>
      <c r="S108" s="35"/>
      <c r="T108" s="36"/>
      <c r="U108" s="35"/>
      <c r="V108" s="36"/>
      <c r="W108" s="36"/>
      <c r="X108" s="35"/>
      <c r="Y108" s="35"/>
    </row>
    <row r="109" ht="60" customHeight="1" spans="1:25">
      <c r="A109" s="30"/>
      <c r="B109" s="31"/>
      <c r="C109" s="32"/>
      <c r="D109" s="31"/>
      <c r="E109" s="33"/>
      <c r="F109" s="34"/>
      <c r="G109" s="34"/>
      <c r="H109" s="35"/>
      <c r="I109" s="35"/>
      <c r="J109" s="35"/>
      <c r="K109" s="35"/>
      <c r="L109" s="35"/>
      <c r="M109" s="36"/>
      <c r="N109" s="36"/>
      <c r="O109" s="35"/>
      <c r="P109" s="35"/>
      <c r="Q109" s="35"/>
      <c r="R109" s="36"/>
      <c r="S109" s="35"/>
      <c r="T109" s="36"/>
      <c r="U109" s="35"/>
      <c r="V109" s="36"/>
      <c r="W109" s="36"/>
      <c r="X109" s="35"/>
      <c r="Y109" s="35"/>
    </row>
    <row r="110" ht="60" customHeight="1" spans="1:25">
      <c r="A110" s="30"/>
      <c r="B110" s="31"/>
      <c r="C110" s="32"/>
      <c r="D110" s="31"/>
      <c r="E110" s="33"/>
      <c r="F110" s="34"/>
      <c r="G110" s="34"/>
      <c r="H110" s="35"/>
      <c r="I110" s="35"/>
      <c r="J110" s="35"/>
      <c r="K110" s="35"/>
      <c r="L110" s="35"/>
      <c r="M110" s="36"/>
      <c r="N110" s="36"/>
      <c r="O110" s="35"/>
      <c r="P110" s="35"/>
      <c r="Q110" s="35"/>
      <c r="R110" s="36"/>
      <c r="S110" s="35"/>
      <c r="T110" s="36"/>
      <c r="U110" s="35"/>
      <c r="V110" s="36"/>
      <c r="W110" s="36"/>
      <c r="X110" s="35"/>
      <c r="Y110" s="35"/>
    </row>
    <row r="111" ht="60" customHeight="1" spans="1:25">
      <c r="A111" s="30"/>
      <c r="B111" s="31"/>
      <c r="C111" s="32"/>
      <c r="D111" s="31"/>
      <c r="E111" s="33"/>
      <c r="F111" s="34"/>
      <c r="G111" s="34"/>
      <c r="H111" s="35"/>
      <c r="I111" s="35"/>
      <c r="J111" s="35"/>
      <c r="K111" s="35"/>
      <c r="L111" s="35"/>
      <c r="M111" s="36"/>
      <c r="N111" s="36"/>
      <c r="O111" s="35"/>
      <c r="P111" s="35"/>
      <c r="Q111" s="35"/>
      <c r="R111" s="36"/>
      <c r="S111" s="35"/>
      <c r="T111" s="36"/>
      <c r="U111" s="35"/>
      <c r="V111" s="36"/>
      <c r="W111" s="36"/>
      <c r="X111" s="35"/>
      <c r="Y111" s="35"/>
    </row>
    <row r="112" ht="60" customHeight="1" spans="1:25">
      <c r="A112" s="30"/>
      <c r="B112" s="31"/>
      <c r="C112" s="32"/>
      <c r="D112" s="31"/>
      <c r="E112" s="33"/>
      <c r="F112" s="34"/>
      <c r="G112" s="34"/>
      <c r="H112" s="35"/>
      <c r="I112" s="35"/>
      <c r="J112" s="35"/>
      <c r="K112" s="35"/>
      <c r="L112" s="35"/>
      <c r="M112" s="36"/>
      <c r="N112" s="36"/>
      <c r="O112" s="35"/>
      <c r="P112" s="35"/>
      <c r="Q112" s="35"/>
      <c r="R112" s="36"/>
      <c r="S112" s="35"/>
      <c r="T112" s="36"/>
      <c r="U112" s="35"/>
      <c r="V112" s="36"/>
      <c r="W112" s="36"/>
      <c r="X112" s="35"/>
      <c r="Y112" s="35"/>
    </row>
    <row r="113" ht="60" customHeight="1" spans="1:25">
      <c r="A113" s="30"/>
      <c r="B113" s="31"/>
      <c r="C113" s="32"/>
      <c r="D113" s="31"/>
      <c r="E113" s="33"/>
      <c r="F113" s="34"/>
      <c r="G113" s="34"/>
      <c r="H113" s="35"/>
      <c r="I113" s="35"/>
      <c r="J113" s="35"/>
      <c r="K113" s="35"/>
      <c r="L113" s="35"/>
      <c r="M113" s="36"/>
      <c r="N113" s="36"/>
      <c r="O113" s="35"/>
      <c r="P113" s="35"/>
      <c r="Q113" s="35"/>
      <c r="R113" s="36"/>
      <c r="S113" s="35"/>
      <c r="T113" s="36"/>
      <c r="U113" s="35"/>
      <c r="V113" s="36"/>
      <c r="W113" s="36"/>
      <c r="X113" s="35"/>
      <c r="Y113" s="35"/>
    </row>
    <row r="114" ht="60" customHeight="1" spans="1:25">
      <c r="A114" s="30"/>
      <c r="B114" s="31"/>
      <c r="C114" s="32"/>
      <c r="D114" s="31"/>
      <c r="E114" s="33"/>
      <c r="F114" s="34"/>
      <c r="G114" s="34"/>
      <c r="H114" s="35"/>
      <c r="I114" s="35"/>
      <c r="J114" s="35"/>
      <c r="K114" s="35"/>
      <c r="L114" s="35"/>
      <c r="M114" s="36"/>
      <c r="N114" s="36"/>
      <c r="O114" s="35"/>
      <c r="P114" s="35"/>
      <c r="Q114" s="35"/>
      <c r="R114" s="36"/>
      <c r="S114" s="35"/>
      <c r="T114" s="36"/>
      <c r="U114" s="35"/>
      <c r="V114" s="36"/>
      <c r="W114" s="36"/>
      <c r="X114" s="35"/>
      <c r="Y114" s="35"/>
    </row>
    <row r="115" ht="60" customHeight="1" spans="1:25">
      <c r="A115" s="30"/>
      <c r="B115" s="31"/>
      <c r="C115" s="32"/>
      <c r="D115" s="31"/>
      <c r="E115" s="33"/>
      <c r="F115" s="34"/>
      <c r="G115" s="34"/>
      <c r="H115" s="35"/>
      <c r="I115" s="35"/>
      <c r="J115" s="35"/>
      <c r="K115" s="35"/>
      <c r="L115" s="35"/>
      <c r="M115" s="36"/>
      <c r="N115" s="36"/>
      <c r="O115" s="35"/>
      <c r="P115" s="35"/>
      <c r="Q115" s="35"/>
      <c r="R115" s="36"/>
      <c r="S115" s="35"/>
      <c r="T115" s="36"/>
      <c r="U115" s="35"/>
      <c r="V115" s="36"/>
      <c r="W115" s="36"/>
      <c r="X115" s="35"/>
      <c r="Y115" s="35"/>
    </row>
    <row r="116" ht="60" customHeight="1" spans="1:25">
      <c r="A116" s="30"/>
      <c r="B116" s="31"/>
      <c r="C116" s="32"/>
      <c r="D116" s="31"/>
      <c r="E116" s="33"/>
      <c r="F116" s="34"/>
      <c r="G116" s="34"/>
      <c r="H116" s="35"/>
      <c r="I116" s="35"/>
      <c r="J116" s="35"/>
      <c r="K116" s="35"/>
      <c r="L116" s="35"/>
      <c r="M116" s="36"/>
      <c r="N116" s="36"/>
      <c r="O116" s="35"/>
      <c r="P116" s="35"/>
      <c r="Q116" s="35"/>
      <c r="R116" s="36"/>
      <c r="S116" s="35"/>
      <c r="T116" s="36"/>
      <c r="U116" s="35"/>
      <c r="V116" s="36"/>
      <c r="W116" s="36"/>
      <c r="X116" s="35"/>
      <c r="Y116" s="35"/>
    </row>
    <row r="117" ht="60" customHeight="1" spans="1:25">
      <c r="A117" s="30"/>
      <c r="B117" s="31"/>
      <c r="C117" s="32"/>
      <c r="D117" s="31"/>
      <c r="E117" s="33"/>
      <c r="F117" s="34"/>
      <c r="G117" s="34"/>
      <c r="H117" s="35"/>
      <c r="I117" s="35"/>
      <c r="J117" s="35"/>
      <c r="K117" s="35"/>
      <c r="L117" s="35"/>
      <c r="M117" s="36"/>
      <c r="N117" s="36"/>
      <c r="O117" s="35"/>
      <c r="P117" s="35"/>
      <c r="Q117" s="35"/>
      <c r="R117" s="36"/>
      <c r="S117" s="35"/>
      <c r="T117" s="36"/>
      <c r="U117" s="35"/>
      <c r="V117" s="36"/>
      <c r="W117" s="36"/>
      <c r="X117" s="35"/>
      <c r="Y117" s="35"/>
    </row>
    <row r="118" ht="60" customHeight="1" spans="1:25">
      <c r="A118" s="30"/>
      <c r="B118" s="31"/>
      <c r="C118" s="32"/>
      <c r="D118" s="31"/>
      <c r="E118" s="33"/>
      <c r="F118" s="34"/>
      <c r="G118" s="34"/>
      <c r="H118" s="35"/>
      <c r="I118" s="35"/>
      <c r="J118" s="35"/>
      <c r="K118" s="35"/>
      <c r="L118" s="35"/>
      <c r="M118" s="36"/>
      <c r="N118" s="36"/>
      <c r="O118" s="35"/>
      <c r="P118" s="35"/>
      <c r="Q118" s="35"/>
      <c r="R118" s="36"/>
      <c r="S118" s="35"/>
      <c r="T118" s="36"/>
      <c r="U118" s="35"/>
      <c r="V118" s="36"/>
      <c r="W118" s="36"/>
      <c r="X118" s="35"/>
      <c r="Y118" s="35"/>
    </row>
    <row r="119" ht="60" customHeight="1" spans="1:25">
      <c r="A119" s="30"/>
      <c r="B119" s="31"/>
      <c r="C119" s="32"/>
      <c r="D119" s="31"/>
      <c r="E119" s="33"/>
      <c r="F119" s="34"/>
      <c r="G119" s="34"/>
      <c r="H119" s="35"/>
      <c r="I119" s="35"/>
      <c r="J119" s="35"/>
      <c r="K119" s="35"/>
      <c r="L119" s="35"/>
      <c r="M119" s="36"/>
      <c r="N119" s="36"/>
      <c r="O119" s="35"/>
      <c r="P119" s="35"/>
      <c r="Q119" s="35"/>
      <c r="R119" s="36"/>
      <c r="S119" s="35"/>
      <c r="T119" s="36"/>
      <c r="U119" s="35"/>
      <c r="V119" s="36"/>
      <c r="W119" s="36"/>
      <c r="X119" s="35"/>
      <c r="Y119" s="35"/>
    </row>
    <row r="120" ht="60" customHeight="1" spans="1:25">
      <c r="A120" s="30"/>
      <c r="B120" s="31"/>
      <c r="C120" s="32"/>
      <c r="D120" s="31"/>
      <c r="E120" s="33"/>
      <c r="F120" s="34"/>
      <c r="G120" s="34"/>
      <c r="H120" s="35"/>
      <c r="I120" s="35"/>
      <c r="J120" s="35"/>
      <c r="K120" s="35"/>
      <c r="L120" s="35"/>
      <c r="M120" s="36"/>
      <c r="N120" s="36"/>
      <c r="O120" s="35"/>
      <c r="P120" s="35"/>
      <c r="Q120" s="35"/>
      <c r="R120" s="36"/>
      <c r="S120" s="35"/>
      <c r="T120" s="36"/>
      <c r="U120" s="35"/>
      <c r="V120" s="36"/>
      <c r="W120" s="36"/>
      <c r="X120" s="35"/>
      <c r="Y120" s="35"/>
    </row>
    <row r="121" ht="60" customHeight="1" spans="1:25">
      <c r="A121" s="30"/>
      <c r="B121" s="31"/>
      <c r="C121" s="32"/>
      <c r="D121" s="31"/>
      <c r="E121" s="33"/>
      <c r="F121" s="34"/>
      <c r="G121" s="34"/>
      <c r="H121" s="35"/>
      <c r="I121" s="35"/>
      <c r="J121" s="35"/>
      <c r="K121" s="35"/>
      <c r="L121" s="35"/>
      <c r="M121" s="36"/>
      <c r="N121" s="36"/>
      <c r="O121" s="35"/>
      <c r="P121" s="35"/>
      <c r="Q121" s="35"/>
      <c r="R121" s="36"/>
      <c r="S121" s="35"/>
      <c r="T121" s="36"/>
      <c r="U121" s="35"/>
      <c r="V121" s="36"/>
      <c r="W121" s="36"/>
      <c r="X121" s="35"/>
      <c r="Y121" s="35"/>
    </row>
    <row r="122" ht="60" customHeight="1" spans="1:25">
      <c r="A122" s="30"/>
      <c r="B122" s="31"/>
      <c r="C122" s="32"/>
      <c r="D122" s="31"/>
      <c r="E122" s="33"/>
      <c r="F122" s="34"/>
      <c r="G122" s="34"/>
      <c r="H122" s="35"/>
      <c r="I122" s="35"/>
      <c r="J122" s="35"/>
      <c r="K122" s="35"/>
      <c r="L122" s="35"/>
      <c r="M122" s="36"/>
      <c r="N122" s="36"/>
      <c r="O122" s="35"/>
      <c r="P122" s="35"/>
      <c r="Q122" s="35"/>
      <c r="R122" s="36"/>
      <c r="S122" s="35"/>
      <c r="T122" s="36"/>
      <c r="U122" s="35"/>
      <c r="V122" s="36"/>
      <c r="W122" s="36"/>
      <c r="X122" s="35"/>
      <c r="Y122" s="35"/>
    </row>
    <row r="123" ht="60" customHeight="1" spans="1:25">
      <c r="A123" s="30"/>
      <c r="B123" s="31"/>
      <c r="C123" s="32"/>
      <c r="D123" s="31"/>
      <c r="E123" s="33"/>
      <c r="F123" s="34"/>
      <c r="G123" s="34"/>
      <c r="H123" s="35"/>
      <c r="I123" s="35"/>
      <c r="J123" s="35"/>
      <c r="K123" s="35"/>
      <c r="L123" s="35"/>
      <c r="M123" s="36"/>
      <c r="N123" s="36"/>
      <c r="O123" s="35"/>
      <c r="P123" s="35"/>
      <c r="Q123" s="35"/>
      <c r="R123" s="36"/>
      <c r="S123" s="35"/>
      <c r="T123" s="36"/>
      <c r="U123" s="35"/>
      <c r="V123" s="36"/>
      <c r="W123" s="36"/>
      <c r="X123" s="35"/>
      <c r="Y123" s="35"/>
    </row>
    <row r="124" ht="60" customHeight="1" spans="1:25">
      <c r="A124" s="30"/>
      <c r="B124" s="31"/>
      <c r="C124" s="32"/>
      <c r="D124" s="31"/>
      <c r="E124" s="33"/>
      <c r="F124" s="34"/>
      <c r="G124" s="34"/>
      <c r="H124" s="35"/>
      <c r="I124" s="35"/>
      <c r="J124" s="35"/>
      <c r="K124" s="35"/>
      <c r="L124" s="35"/>
      <c r="M124" s="36"/>
      <c r="N124" s="36"/>
      <c r="O124" s="35"/>
      <c r="P124" s="35"/>
      <c r="Q124" s="35"/>
      <c r="R124" s="36"/>
      <c r="S124" s="35"/>
      <c r="T124" s="36"/>
      <c r="U124" s="35"/>
      <c r="V124" s="36"/>
      <c r="W124" s="36"/>
      <c r="X124" s="35"/>
      <c r="Y124" s="35"/>
    </row>
    <row r="125" ht="60" customHeight="1" spans="1:25">
      <c r="A125" s="30"/>
      <c r="B125" s="31"/>
      <c r="C125" s="32"/>
      <c r="D125" s="31"/>
      <c r="E125" s="33"/>
      <c r="F125" s="34"/>
      <c r="G125" s="34"/>
      <c r="H125" s="35"/>
      <c r="I125" s="35"/>
      <c r="J125" s="35"/>
      <c r="K125" s="35"/>
      <c r="L125" s="35"/>
      <c r="M125" s="36"/>
      <c r="N125" s="36"/>
      <c r="O125" s="35"/>
      <c r="P125" s="35"/>
      <c r="Q125" s="35"/>
      <c r="R125" s="36"/>
      <c r="S125" s="35"/>
      <c r="T125" s="36"/>
      <c r="U125" s="35"/>
      <c r="V125" s="36"/>
      <c r="W125" s="36"/>
      <c r="X125" s="35"/>
      <c r="Y125" s="35"/>
    </row>
    <row r="126" ht="60" customHeight="1" spans="1:25">
      <c r="A126" s="30"/>
      <c r="B126" s="31"/>
      <c r="C126" s="32"/>
      <c r="D126" s="31"/>
      <c r="E126" s="33"/>
      <c r="F126" s="34"/>
      <c r="G126" s="34"/>
      <c r="H126" s="35"/>
      <c r="I126" s="35"/>
      <c r="J126" s="35"/>
      <c r="K126" s="35"/>
      <c r="L126" s="35"/>
      <c r="M126" s="36"/>
      <c r="N126" s="36"/>
      <c r="O126" s="35"/>
      <c r="P126" s="35"/>
      <c r="Q126" s="35"/>
      <c r="R126" s="36"/>
      <c r="S126" s="35"/>
      <c r="T126" s="36"/>
      <c r="U126" s="35"/>
      <c r="V126" s="36"/>
      <c r="W126" s="36"/>
      <c r="X126" s="35"/>
      <c r="Y126" s="35"/>
    </row>
    <row r="127" ht="60" customHeight="1" spans="1:25">
      <c r="A127" s="30"/>
      <c r="B127" s="31"/>
      <c r="C127" s="32"/>
      <c r="D127" s="31"/>
      <c r="E127" s="33"/>
      <c r="F127" s="34"/>
      <c r="G127" s="34"/>
      <c r="H127" s="35"/>
      <c r="I127" s="35"/>
      <c r="J127" s="35"/>
      <c r="K127" s="35"/>
      <c r="L127" s="35"/>
      <c r="M127" s="36"/>
      <c r="N127" s="36"/>
      <c r="O127" s="35"/>
      <c r="P127" s="35"/>
      <c r="Q127" s="35"/>
      <c r="R127" s="36"/>
      <c r="S127" s="35"/>
      <c r="T127" s="36"/>
      <c r="U127" s="35"/>
      <c r="V127" s="36"/>
      <c r="W127" s="36"/>
      <c r="X127" s="35"/>
      <c r="Y127" s="35"/>
    </row>
    <row r="128" ht="60" customHeight="1" spans="1:25">
      <c r="A128" s="30"/>
      <c r="B128" s="31"/>
      <c r="C128" s="32"/>
      <c r="D128" s="31"/>
      <c r="E128" s="33"/>
      <c r="F128" s="34"/>
      <c r="G128" s="34"/>
      <c r="H128" s="35"/>
      <c r="I128" s="35"/>
      <c r="J128" s="35"/>
      <c r="K128" s="35"/>
      <c r="L128" s="35"/>
      <c r="M128" s="36"/>
      <c r="N128" s="36"/>
      <c r="O128" s="35"/>
      <c r="P128" s="35"/>
      <c r="Q128" s="35"/>
      <c r="R128" s="36"/>
      <c r="S128" s="35"/>
      <c r="T128" s="36"/>
      <c r="U128" s="35"/>
      <c r="V128" s="36"/>
      <c r="W128" s="36"/>
      <c r="X128" s="35"/>
      <c r="Y128" s="35"/>
    </row>
    <row r="129" ht="60" customHeight="1" spans="1:25">
      <c r="A129" s="30"/>
      <c r="B129" s="31"/>
      <c r="C129" s="32"/>
      <c r="D129" s="31"/>
      <c r="E129" s="33"/>
      <c r="F129" s="34"/>
      <c r="G129" s="34"/>
      <c r="H129" s="35"/>
      <c r="I129" s="35"/>
      <c r="J129" s="35"/>
      <c r="K129" s="35"/>
      <c r="L129" s="35"/>
      <c r="M129" s="36"/>
      <c r="N129" s="36"/>
      <c r="O129" s="35"/>
      <c r="P129" s="35"/>
      <c r="Q129" s="35"/>
      <c r="R129" s="36"/>
      <c r="S129" s="35"/>
      <c r="T129" s="36"/>
      <c r="U129" s="35"/>
      <c r="V129" s="36"/>
      <c r="W129" s="36"/>
      <c r="X129" s="35"/>
      <c r="Y129" s="35"/>
    </row>
    <row r="130" ht="60" customHeight="1" spans="1:25">
      <c r="A130" s="30"/>
      <c r="B130" s="31"/>
      <c r="C130" s="32"/>
      <c r="D130" s="31"/>
      <c r="E130" s="33"/>
      <c r="F130" s="34"/>
      <c r="G130" s="34"/>
      <c r="H130" s="35"/>
      <c r="I130" s="35"/>
      <c r="J130" s="35"/>
      <c r="K130" s="35"/>
      <c r="L130" s="35"/>
      <c r="M130" s="36"/>
      <c r="N130" s="36"/>
      <c r="O130" s="35"/>
      <c r="P130" s="35"/>
      <c r="Q130" s="35"/>
      <c r="R130" s="36"/>
      <c r="S130" s="35"/>
      <c r="T130" s="36"/>
      <c r="U130" s="35"/>
      <c r="V130" s="36"/>
      <c r="W130" s="36"/>
      <c r="X130" s="35"/>
      <c r="Y130" s="35"/>
    </row>
    <row r="131" ht="60" customHeight="1" spans="1:25">
      <c r="A131" s="30"/>
      <c r="B131" s="31"/>
      <c r="C131" s="32"/>
      <c r="D131" s="31"/>
      <c r="E131" s="33"/>
      <c r="F131" s="34"/>
      <c r="G131" s="34"/>
      <c r="H131" s="35"/>
      <c r="I131" s="35"/>
      <c r="J131" s="35"/>
      <c r="K131" s="35"/>
      <c r="L131" s="35"/>
      <c r="M131" s="36"/>
      <c r="N131" s="36"/>
      <c r="O131" s="35"/>
      <c r="P131" s="35"/>
      <c r="Q131" s="35"/>
      <c r="R131" s="36"/>
      <c r="S131" s="35"/>
      <c r="T131" s="36"/>
      <c r="U131" s="35"/>
      <c r="V131" s="36"/>
      <c r="W131" s="36"/>
      <c r="X131" s="35"/>
      <c r="Y131" s="35"/>
    </row>
    <row r="132" ht="60" customHeight="1" spans="1:25">
      <c r="A132" s="30"/>
      <c r="B132" s="31"/>
      <c r="C132" s="32"/>
      <c r="D132" s="31"/>
      <c r="E132" s="33"/>
      <c r="F132" s="34"/>
      <c r="G132" s="34"/>
      <c r="H132" s="35"/>
      <c r="I132" s="35"/>
      <c r="J132" s="35"/>
      <c r="K132" s="35"/>
      <c r="L132" s="35"/>
      <c r="M132" s="36"/>
      <c r="N132" s="36"/>
      <c r="O132" s="35"/>
      <c r="P132" s="35"/>
      <c r="Q132" s="35"/>
      <c r="R132" s="36"/>
      <c r="S132" s="35"/>
      <c r="T132" s="36"/>
      <c r="U132" s="35"/>
      <c r="V132" s="36"/>
      <c r="W132" s="36"/>
      <c r="X132" s="35"/>
      <c r="Y132" s="35"/>
    </row>
    <row r="133" ht="60" customHeight="1" spans="1:25">
      <c r="A133" s="30"/>
      <c r="B133" s="31"/>
      <c r="C133" s="32"/>
      <c r="D133" s="31"/>
      <c r="E133" s="33"/>
      <c r="F133" s="34"/>
      <c r="G133" s="34"/>
      <c r="H133" s="35"/>
      <c r="I133" s="35"/>
      <c r="J133" s="35"/>
      <c r="K133" s="35"/>
      <c r="L133" s="35"/>
      <c r="M133" s="36"/>
      <c r="N133" s="36"/>
      <c r="O133" s="35"/>
      <c r="P133" s="35"/>
      <c r="Q133" s="35"/>
      <c r="R133" s="36"/>
      <c r="S133" s="35"/>
      <c r="T133" s="36"/>
      <c r="U133" s="35"/>
      <c r="V133" s="36"/>
      <c r="W133" s="36"/>
      <c r="X133" s="35"/>
      <c r="Y133" s="35"/>
    </row>
    <row r="134" ht="60" customHeight="1" spans="1:25">
      <c r="A134" s="30"/>
      <c r="B134" s="31"/>
      <c r="C134" s="32"/>
      <c r="D134" s="31"/>
      <c r="E134" s="33"/>
      <c r="F134" s="34"/>
      <c r="G134" s="34"/>
      <c r="H134" s="35"/>
      <c r="I134" s="35"/>
      <c r="J134" s="35"/>
      <c r="K134" s="35"/>
      <c r="L134" s="35"/>
      <c r="M134" s="36"/>
      <c r="N134" s="36"/>
      <c r="O134" s="35"/>
      <c r="P134" s="35"/>
      <c r="Q134" s="35"/>
      <c r="R134" s="36"/>
      <c r="S134" s="35"/>
      <c r="T134" s="36"/>
      <c r="U134" s="35"/>
      <c r="V134" s="36"/>
      <c r="W134" s="36"/>
      <c r="X134" s="35"/>
      <c r="Y134" s="35"/>
    </row>
    <row r="135" ht="60" customHeight="1" spans="1:25">
      <c r="A135" s="30"/>
      <c r="B135" s="31"/>
      <c r="C135" s="32"/>
      <c r="D135" s="31"/>
      <c r="E135" s="33"/>
      <c r="F135" s="34"/>
      <c r="G135" s="34"/>
      <c r="H135" s="35"/>
      <c r="I135" s="35"/>
      <c r="J135" s="35"/>
      <c r="K135" s="35"/>
      <c r="L135" s="35"/>
      <c r="M135" s="36"/>
      <c r="N135" s="36"/>
      <c r="O135" s="35"/>
      <c r="P135" s="35"/>
      <c r="Q135" s="35"/>
      <c r="R135" s="36"/>
      <c r="S135" s="35"/>
      <c r="T135" s="36"/>
      <c r="U135" s="35"/>
      <c r="V135" s="36"/>
      <c r="W135" s="36"/>
      <c r="X135" s="35"/>
      <c r="Y135" s="35"/>
    </row>
    <row r="136" ht="60" customHeight="1" spans="1:25">
      <c r="A136" s="30"/>
      <c r="B136" s="31"/>
      <c r="C136" s="32"/>
      <c r="D136" s="31"/>
      <c r="E136" s="33"/>
      <c r="F136" s="34"/>
      <c r="G136" s="34"/>
      <c r="H136" s="35"/>
      <c r="I136" s="35"/>
      <c r="J136" s="35"/>
      <c r="K136" s="35"/>
      <c r="L136" s="35"/>
      <c r="M136" s="36"/>
      <c r="N136" s="36"/>
      <c r="O136" s="35"/>
      <c r="P136" s="35"/>
      <c r="Q136" s="35"/>
      <c r="R136" s="36"/>
      <c r="S136" s="35"/>
      <c r="T136" s="36"/>
      <c r="U136" s="35"/>
      <c r="V136" s="36"/>
      <c r="W136" s="36"/>
      <c r="X136" s="35"/>
      <c r="Y136" s="35"/>
    </row>
    <row r="137" ht="60" customHeight="1" spans="1:25">
      <c r="A137" s="30"/>
      <c r="B137" s="31"/>
      <c r="C137" s="32"/>
      <c r="D137" s="31"/>
      <c r="E137" s="33"/>
      <c r="F137" s="34"/>
      <c r="G137" s="34"/>
      <c r="H137" s="35"/>
      <c r="I137" s="35"/>
      <c r="J137" s="35"/>
      <c r="K137" s="35"/>
      <c r="L137" s="35"/>
      <c r="M137" s="36"/>
      <c r="N137" s="36"/>
      <c r="O137" s="35"/>
      <c r="P137" s="35"/>
      <c r="Q137" s="35"/>
      <c r="R137" s="36"/>
      <c r="S137" s="35"/>
      <c r="T137" s="36"/>
      <c r="U137" s="35"/>
      <c r="V137" s="36"/>
      <c r="W137" s="36"/>
      <c r="X137" s="35"/>
      <c r="Y137" s="35"/>
    </row>
    <row r="138" ht="60" customHeight="1" spans="1:25">
      <c r="A138" s="30"/>
      <c r="B138" s="31"/>
      <c r="C138" s="32"/>
      <c r="D138" s="31"/>
      <c r="E138" s="33"/>
      <c r="F138" s="34"/>
      <c r="G138" s="34"/>
      <c r="H138" s="35"/>
      <c r="I138" s="35"/>
      <c r="J138" s="35"/>
      <c r="K138" s="35"/>
      <c r="L138" s="35"/>
      <c r="M138" s="36"/>
      <c r="N138" s="36"/>
      <c r="O138" s="35"/>
      <c r="P138" s="35"/>
      <c r="Q138" s="35"/>
      <c r="R138" s="36"/>
      <c r="S138" s="35"/>
      <c r="T138" s="36"/>
      <c r="U138" s="35"/>
      <c r="V138" s="36"/>
      <c r="W138" s="36"/>
      <c r="X138" s="35"/>
      <c r="Y138" s="35"/>
    </row>
    <row r="139" ht="60" customHeight="1" spans="1:25">
      <c r="A139" s="30"/>
      <c r="B139" s="31"/>
      <c r="C139" s="32"/>
      <c r="D139" s="31"/>
      <c r="E139" s="33"/>
      <c r="F139" s="34"/>
      <c r="G139" s="34"/>
      <c r="H139" s="35"/>
      <c r="I139" s="35"/>
      <c r="J139" s="35"/>
      <c r="K139" s="35"/>
      <c r="L139" s="35"/>
      <c r="M139" s="36"/>
      <c r="N139" s="36"/>
      <c r="O139" s="35"/>
      <c r="P139" s="35"/>
      <c r="Q139" s="35"/>
      <c r="R139" s="36"/>
      <c r="S139" s="35"/>
      <c r="T139" s="36"/>
      <c r="U139" s="35"/>
      <c r="V139" s="36"/>
      <c r="W139" s="36"/>
      <c r="X139" s="35"/>
      <c r="Y139" s="35"/>
    </row>
    <row r="140" ht="60" customHeight="1" spans="1:25">
      <c r="A140" s="30"/>
      <c r="B140" s="31"/>
      <c r="C140" s="32"/>
      <c r="D140" s="31"/>
      <c r="E140" s="33"/>
      <c r="F140" s="34"/>
      <c r="G140" s="34"/>
      <c r="H140" s="35"/>
      <c r="I140" s="35"/>
      <c r="J140" s="35"/>
      <c r="K140" s="35"/>
      <c r="L140" s="35"/>
      <c r="M140" s="36"/>
      <c r="N140" s="36"/>
      <c r="O140" s="35"/>
      <c r="P140" s="35"/>
      <c r="Q140" s="35"/>
      <c r="R140" s="36"/>
      <c r="S140" s="35"/>
      <c r="T140" s="36"/>
      <c r="U140" s="35"/>
      <c r="V140" s="36"/>
      <c r="W140" s="36"/>
      <c r="X140" s="35"/>
      <c r="Y140" s="35"/>
    </row>
    <row r="141" ht="60" customHeight="1" spans="1:25">
      <c r="A141" s="30"/>
      <c r="B141" s="31"/>
      <c r="C141" s="32"/>
      <c r="D141" s="31"/>
      <c r="E141" s="33"/>
      <c r="F141" s="34"/>
      <c r="G141" s="34"/>
      <c r="H141" s="35"/>
      <c r="I141" s="35"/>
      <c r="J141" s="35"/>
      <c r="K141" s="35"/>
      <c r="L141" s="35"/>
      <c r="M141" s="36"/>
      <c r="N141" s="36"/>
      <c r="O141" s="35"/>
      <c r="P141" s="35"/>
      <c r="Q141" s="35"/>
      <c r="R141" s="36"/>
      <c r="S141" s="35"/>
      <c r="T141" s="36"/>
      <c r="U141" s="35"/>
      <c r="V141" s="36"/>
      <c r="W141" s="36"/>
      <c r="X141" s="35"/>
      <c r="Y141" s="35"/>
    </row>
    <row r="142" ht="60" customHeight="1" spans="1:25">
      <c r="A142" s="30"/>
      <c r="B142" s="31"/>
      <c r="C142" s="32"/>
      <c r="D142" s="31"/>
      <c r="E142" s="33"/>
      <c r="F142" s="34"/>
      <c r="G142" s="34"/>
      <c r="H142" s="35"/>
      <c r="I142" s="35"/>
      <c r="J142" s="35"/>
      <c r="K142" s="35"/>
      <c r="L142" s="35"/>
      <c r="M142" s="36"/>
      <c r="N142" s="36"/>
      <c r="O142" s="35"/>
      <c r="P142" s="35"/>
      <c r="Q142" s="35"/>
      <c r="R142" s="36"/>
      <c r="S142" s="35"/>
      <c r="T142" s="36"/>
      <c r="U142" s="35"/>
      <c r="V142" s="36"/>
      <c r="W142" s="36"/>
      <c r="X142" s="35"/>
      <c r="Y142" s="35"/>
    </row>
    <row r="143" ht="60" customHeight="1" spans="1:25">
      <c r="A143" s="30"/>
      <c r="B143" s="31"/>
      <c r="C143" s="32"/>
      <c r="D143" s="31"/>
      <c r="E143" s="33"/>
      <c r="F143" s="34"/>
      <c r="G143" s="34"/>
      <c r="H143" s="35"/>
      <c r="I143" s="35"/>
      <c r="J143" s="35"/>
      <c r="K143" s="35"/>
      <c r="L143" s="35"/>
      <c r="M143" s="36"/>
      <c r="N143" s="36"/>
      <c r="O143" s="35"/>
      <c r="P143" s="35"/>
      <c r="Q143" s="35"/>
      <c r="R143" s="36"/>
      <c r="S143" s="35"/>
      <c r="T143" s="36"/>
      <c r="U143" s="35"/>
      <c r="V143" s="36"/>
      <c r="W143" s="36"/>
      <c r="X143" s="35"/>
      <c r="Y143" s="35"/>
    </row>
    <row r="144" ht="60" customHeight="1" spans="1:25">
      <c r="A144" s="30"/>
      <c r="B144" s="31"/>
      <c r="C144" s="32"/>
      <c r="D144" s="31"/>
      <c r="E144" s="33"/>
      <c r="F144" s="34"/>
      <c r="G144" s="34"/>
      <c r="H144" s="35"/>
      <c r="I144" s="35"/>
      <c r="J144" s="35"/>
      <c r="K144" s="35"/>
      <c r="L144" s="35"/>
      <c r="M144" s="36"/>
      <c r="N144" s="36"/>
      <c r="O144" s="35"/>
      <c r="P144" s="35"/>
      <c r="Q144" s="35"/>
      <c r="R144" s="36"/>
      <c r="S144" s="35"/>
      <c r="T144" s="36"/>
      <c r="U144" s="35"/>
      <c r="V144" s="36"/>
      <c r="W144" s="36"/>
      <c r="X144" s="35"/>
      <c r="Y144" s="35"/>
    </row>
    <row r="145" ht="60" customHeight="1" spans="1:25">
      <c r="A145" s="30"/>
      <c r="B145" s="31"/>
      <c r="C145" s="32"/>
      <c r="D145" s="31"/>
      <c r="E145" s="33"/>
      <c r="F145" s="34"/>
      <c r="G145" s="34"/>
      <c r="H145" s="35"/>
      <c r="I145" s="35"/>
      <c r="J145" s="35"/>
      <c r="K145" s="35"/>
      <c r="L145" s="35"/>
      <c r="M145" s="36"/>
      <c r="N145" s="36"/>
      <c r="O145" s="35"/>
      <c r="P145" s="35"/>
      <c r="Q145" s="35"/>
      <c r="R145" s="36"/>
      <c r="S145" s="35"/>
      <c r="T145" s="36"/>
      <c r="U145" s="35"/>
      <c r="V145" s="36"/>
      <c r="W145" s="36"/>
      <c r="X145" s="35"/>
      <c r="Y145" s="35"/>
    </row>
    <row r="146" ht="60" customHeight="1" spans="1:25">
      <c r="A146" s="30"/>
      <c r="B146" s="31"/>
      <c r="C146" s="32"/>
      <c r="D146" s="31"/>
      <c r="E146" s="33"/>
      <c r="F146" s="34"/>
      <c r="G146" s="34"/>
      <c r="H146" s="35"/>
      <c r="I146" s="35"/>
      <c r="J146" s="35"/>
      <c r="K146" s="35"/>
      <c r="L146" s="35"/>
      <c r="M146" s="36"/>
      <c r="N146" s="36"/>
      <c r="O146" s="35"/>
      <c r="P146" s="35"/>
      <c r="Q146" s="35"/>
      <c r="R146" s="36"/>
      <c r="S146" s="35"/>
      <c r="T146" s="36"/>
      <c r="U146" s="35"/>
      <c r="V146" s="36"/>
      <c r="W146" s="36"/>
      <c r="X146" s="35"/>
      <c r="Y146" s="35"/>
    </row>
    <row r="147" ht="60" customHeight="1" spans="1:25">
      <c r="A147" s="30"/>
      <c r="B147" s="31"/>
      <c r="C147" s="32"/>
      <c r="D147" s="31"/>
      <c r="E147" s="33"/>
      <c r="F147" s="34"/>
      <c r="G147" s="34"/>
      <c r="H147" s="35"/>
      <c r="I147" s="35"/>
      <c r="J147" s="35"/>
      <c r="K147" s="35"/>
      <c r="L147" s="35"/>
      <c r="M147" s="36"/>
      <c r="N147" s="36"/>
      <c r="O147" s="35"/>
      <c r="P147" s="35"/>
      <c r="Q147" s="35"/>
      <c r="R147" s="36"/>
      <c r="S147" s="35"/>
      <c r="T147" s="36"/>
      <c r="U147" s="35"/>
      <c r="V147" s="36"/>
      <c r="W147" s="36"/>
      <c r="X147" s="35"/>
      <c r="Y147" s="35"/>
    </row>
    <row r="148" ht="60" customHeight="1" spans="1:25">
      <c r="A148" s="30"/>
      <c r="B148" s="31"/>
      <c r="C148" s="32"/>
      <c r="D148" s="31"/>
      <c r="E148" s="33"/>
      <c r="F148" s="34"/>
      <c r="G148" s="34"/>
      <c r="H148" s="35"/>
      <c r="I148" s="35"/>
      <c r="J148" s="35"/>
      <c r="K148" s="35"/>
      <c r="L148" s="35"/>
      <c r="M148" s="36"/>
      <c r="N148" s="36"/>
      <c r="O148" s="35"/>
      <c r="P148" s="35"/>
      <c r="Q148" s="35"/>
      <c r="R148" s="36"/>
      <c r="S148" s="35"/>
      <c r="T148" s="36"/>
      <c r="U148" s="35"/>
      <c r="V148" s="36"/>
      <c r="W148" s="36"/>
      <c r="X148" s="35"/>
      <c r="Y148" s="35"/>
    </row>
    <row r="149" ht="60" customHeight="1" spans="1:25">
      <c r="A149" s="30"/>
      <c r="B149" s="31"/>
      <c r="C149" s="32"/>
      <c r="D149" s="31"/>
      <c r="E149" s="33"/>
      <c r="F149" s="34"/>
      <c r="G149" s="34"/>
      <c r="H149" s="35"/>
      <c r="I149" s="35"/>
      <c r="J149" s="35"/>
      <c r="K149" s="35"/>
      <c r="L149" s="35"/>
      <c r="M149" s="36"/>
      <c r="N149" s="36"/>
      <c r="O149" s="35"/>
      <c r="P149" s="35"/>
      <c r="Q149" s="35"/>
      <c r="R149" s="36"/>
      <c r="S149" s="35"/>
      <c r="T149" s="36"/>
      <c r="U149" s="35"/>
      <c r="V149" s="36"/>
      <c r="W149" s="36"/>
      <c r="X149" s="35"/>
      <c r="Y149" s="35"/>
    </row>
    <row r="150" ht="60" customHeight="1" spans="1:25">
      <c r="A150" s="30"/>
      <c r="B150" s="31"/>
      <c r="C150" s="32"/>
      <c r="D150" s="31"/>
      <c r="E150" s="33"/>
      <c r="F150" s="34"/>
      <c r="G150" s="34"/>
      <c r="H150" s="35"/>
      <c r="I150" s="35"/>
      <c r="J150" s="35"/>
      <c r="K150" s="35"/>
      <c r="L150" s="35"/>
      <c r="M150" s="36"/>
      <c r="N150" s="36"/>
      <c r="O150" s="35"/>
      <c r="P150" s="35"/>
      <c r="Q150" s="35"/>
      <c r="R150" s="36"/>
      <c r="S150" s="35"/>
      <c r="T150" s="36"/>
      <c r="U150" s="35"/>
      <c r="V150" s="36"/>
      <c r="W150" s="36"/>
      <c r="X150" s="35"/>
      <c r="Y150" s="35"/>
    </row>
    <row r="151" ht="60" customHeight="1" spans="1:25">
      <c r="A151" s="30"/>
      <c r="B151" s="31"/>
      <c r="C151" s="32"/>
      <c r="D151" s="31"/>
      <c r="E151" s="33"/>
      <c r="F151" s="34"/>
      <c r="G151" s="34"/>
      <c r="H151" s="35"/>
      <c r="I151" s="35"/>
      <c r="J151" s="35"/>
      <c r="K151" s="35"/>
      <c r="L151" s="35"/>
      <c r="M151" s="36"/>
      <c r="N151" s="36"/>
      <c r="O151" s="35"/>
      <c r="P151" s="35"/>
      <c r="Q151" s="35"/>
      <c r="R151" s="36"/>
      <c r="S151" s="35"/>
      <c r="T151" s="36"/>
      <c r="U151" s="35"/>
      <c r="V151" s="36"/>
      <c r="W151" s="36"/>
      <c r="X151" s="35"/>
      <c r="Y151" s="35"/>
    </row>
    <row r="152" ht="60" customHeight="1" spans="1:25">
      <c r="A152" s="30"/>
      <c r="B152" s="31"/>
      <c r="C152" s="32"/>
      <c r="D152" s="31"/>
      <c r="E152" s="33"/>
      <c r="F152" s="34"/>
      <c r="G152" s="34"/>
      <c r="H152" s="35"/>
      <c r="I152" s="35"/>
      <c r="J152" s="35"/>
      <c r="K152" s="35"/>
      <c r="L152" s="35"/>
      <c r="M152" s="36"/>
      <c r="N152" s="36"/>
      <c r="O152" s="35"/>
      <c r="P152" s="35"/>
      <c r="Q152" s="35"/>
      <c r="R152" s="36"/>
      <c r="S152" s="35"/>
      <c r="T152" s="36"/>
      <c r="U152" s="35"/>
      <c r="V152" s="36"/>
      <c r="W152" s="36"/>
      <c r="X152" s="35"/>
      <c r="Y152" s="35"/>
    </row>
    <row r="153" ht="60" customHeight="1" spans="1:25">
      <c r="A153" s="30"/>
      <c r="B153" s="31"/>
      <c r="C153" s="32"/>
      <c r="D153" s="31"/>
      <c r="E153" s="33"/>
      <c r="F153" s="34"/>
      <c r="G153" s="34"/>
      <c r="H153" s="35"/>
      <c r="I153" s="35"/>
      <c r="J153" s="35"/>
      <c r="K153" s="35"/>
      <c r="L153" s="35"/>
      <c r="M153" s="36"/>
      <c r="N153" s="36"/>
      <c r="O153" s="35"/>
      <c r="P153" s="35"/>
      <c r="Q153" s="35"/>
      <c r="R153" s="36"/>
      <c r="S153" s="35"/>
      <c r="T153" s="36"/>
      <c r="U153" s="35"/>
      <c r="V153" s="36"/>
      <c r="W153" s="36"/>
      <c r="X153" s="35"/>
      <c r="Y153" s="35"/>
    </row>
    <row r="154" ht="60" customHeight="1" spans="1:25">
      <c r="A154" s="30"/>
      <c r="B154" s="31"/>
      <c r="C154" s="32"/>
      <c r="D154" s="31"/>
      <c r="E154" s="33"/>
      <c r="F154" s="34"/>
      <c r="G154" s="34"/>
      <c r="H154" s="35"/>
      <c r="I154" s="35"/>
      <c r="J154" s="35"/>
      <c r="K154" s="35"/>
      <c r="L154" s="35"/>
      <c r="M154" s="36"/>
      <c r="N154" s="36"/>
      <c r="O154" s="35"/>
      <c r="P154" s="35"/>
      <c r="Q154" s="35"/>
      <c r="R154" s="36"/>
      <c r="S154" s="35"/>
      <c r="T154" s="36"/>
      <c r="U154" s="35"/>
      <c r="V154" s="36"/>
      <c r="W154" s="36"/>
      <c r="X154" s="35"/>
      <c r="Y154" s="35"/>
    </row>
    <row r="155" ht="60" customHeight="1" spans="1:25">
      <c r="A155" s="30"/>
      <c r="B155" s="31"/>
      <c r="C155" s="32"/>
      <c r="D155" s="31"/>
      <c r="E155" s="33"/>
      <c r="F155" s="34"/>
      <c r="G155" s="34"/>
      <c r="H155" s="35"/>
      <c r="I155" s="35"/>
      <c r="J155" s="35"/>
      <c r="K155" s="35"/>
      <c r="L155" s="35"/>
      <c r="M155" s="36"/>
      <c r="N155" s="36"/>
      <c r="O155" s="35"/>
      <c r="P155" s="35"/>
      <c r="Q155" s="35"/>
      <c r="R155" s="36"/>
      <c r="S155" s="35"/>
      <c r="T155" s="36"/>
      <c r="U155" s="35"/>
      <c r="V155" s="36"/>
      <c r="W155" s="36"/>
      <c r="X155" s="35"/>
      <c r="Y155" s="35"/>
    </row>
    <row r="156" ht="60" customHeight="1" spans="1:25">
      <c r="A156" s="30"/>
      <c r="B156" s="31"/>
      <c r="C156" s="32"/>
      <c r="D156" s="31"/>
      <c r="E156" s="33"/>
      <c r="F156" s="34"/>
      <c r="G156" s="34"/>
      <c r="H156" s="35"/>
      <c r="I156" s="35"/>
      <c r="J156" s="35"/>
      <c r="K156" s="35"/>
      <c r="L156" s="35"/>
      <c r="M156" s="36"/>
      <c r="N156" s="36"/>
      <c r="O156" s="35"/>
      <c r="P156" s="35"/>
      <c r="Q156" s="35"/>
      <c r="R156" s="36"/>
      <c r="S156" s="35"/>
      <c r="T156" s="36"/>
      <c r="U156" s="35"/>
      <c r="V156" s="36"/>
      <c r="W156" s="36"/>
      <c r="X156" s="35"/>
      <c r="Y156" s="35"/>
    </row>
    <row r="157" ht="60" customHeight="1" spans="1:25">
      <c r="A157" s="30"/>
      <c r="B157" s="31"/>
      <c r="C157" s="32"/>
      <c r="D157" s="31"/>
      <c r="E157" s="33"/>
      <c r="F157" s="34"/>
      <c r="G157" s="34"/>
      <c r="H157" s="35"/>
      <c r="I157" s="35"/>
      <c r="J157" s="35"/>
      <c r="K157" s="35"/>
      <c r="L157" s="35"/>
      <c r="M157" s="36"/>
      <c r="N157" s="36"/>
      <c r="O157" s="35"/>
      <c r="P157" s="35"/>
      <c r="Q157" s="35"/>
      <c r="R157" s="36"/>
      <c r="S157" s="35"/>
      <c r="T157" s="36"/>
      <c r="U157" s="35"/>
      <c r="V157" s="36"/>
      <c r="W157" s="36"/>
      <c r="X157" s="35"/>
      <c r="Y157" s="35"/>
    </row>
    <row r="158" ht="60" customHeight="1" spans="1:25">
      <c r="A158" s="30"/>
      <c r="B158" s="31"/>
      <c r="C158" s="32"/>
      <c r="D158" s="31"/>
      <c r="E158" s="33"/>
      <c r="F158" s="34"/>
      <c r="G158" s="34"/>
      <c r="H158" s="35"/>
      <c r="I158" s="35"/>
      <c r="J158" s="35"/>
      <c r="K158" s="35"/>
      <c r="L158" s="35"/>
      <c r="M158" s="36"/>
      <c r="N158" s="36"/>
      <c r="O158" s="35"/>
      <c r="P158" s="35"/>
      <c r="Q158" s="35"/>
      <c r="R158" s="36"/>
      <c r="S158" s="35"/>
      <c r="T158" s="36"/>
      <c r="U158" s="35"/>
      <c r="V158" s="36"/>
      <c r="W158" s="36"/>
      <c r="X158" s="35"/>
      <c r="Y158" s="35"/>
    </row>
    <row r="159" ht="60" customHeight="1" spans="1:25">
      <c r="A159" s="30"/>
      <c r="B159" s="31"/>
      <c r="C159" s="32"/>
      <c r="D159" s="31"/>
      <c r="E159" s="33"/>
      <c r="F159" s="34"/>
      <c r="G159" s="34"/>
      <c r="H159" s="35"/>
      <c r="I159" s="35"/>
      <c r="J159" s="35"/>
      <c r="K159" s="35"/>
      <c r="L159" s="35"/>
      <c r="M159" s="36"/>
      <c r="N159" s="36"/>
      <c r="O159" s="35"/>
      <c r="P159" s="35"/>
      <c r="Q159" s="35"/>
      <c r="R159" s="36"/>
      <c r="S159" s="35"/>
      <c r="T159" s="36"/>
      <c r="U159" s="35"/>
      <c r="V159" s="36"/>
      <c r="W159" s="36"/>
      <c r="X159" s="35"/>
      <c r="Y159" s="35"/>
    </row>
    <row r="160" ht="60" customHeight="1" spans="1:25">
      <c r="A160" s="30"/>
      <c r="B160" s="31"/>
      <c r="C160" s="32"/>
      <c r="D160" s="31"/>
      <c r="E160" s="33"/>
      <c r="F160" s="34"/>
      <c r="G160" s="34"/>
      <c r="H160" s="35"/>
      <c r="I160" s="35"/>
      <c r="J160" s="35"/>
      <c r="K160" s="35"/>
      <c r="L160" s="35"/>
      <c r="M160" s="36"/>
      <c r="N160" s="36"/>
      <c r="O160" s="35"/>
      <c r="P160" s="35"/>
      <c r="Q160" s="35"/>
      <c r="R160" s="36"/>
      <c r="S160" s="35"/>
      <c r="T160" s="36"/>
      <c r="U160" s="35"/>
      <c r="V160" s="36"/>
      <c r="W160" s="36"/>
      <c r="X160" s="35"/>
      <c r="Y160" s="35"/>
    </row>
    <row r="161" ht="60" customHeight="1" spans="1:25">
      <c r="A161" s="30"/>
      <c r="B161" s="31"/>
      <c r="C161" s="32"/>
      <c r="D161" s="31"/>
      <c r="E161" s="33"/>
      <c r="F161" s="34"/>
      <c r="G161" s="34"/>
      <c r="H161" s="35"/>
      <c r="I161" s="35"/>
      <c r="J161" s="35"/>
      <c r="K161" s="35"/>
      <c r="L161" s="35"/>
      <c r="M161" s="36"/>
      <c r="N161" s="36"/>
      <c r="O161" s="35"/>
      <c r="P161" s="35"/>
      <c r="Q161" s="35"/>
      <c r="R161" s="36"/>
      <c r="S161" s="35"/>
      <c r="T161" s="36"/>
      <c r="U161" s="35"/>
      <c r="V161" s="36"/>
      <c r="W161" s="36"/>
      <c r="X161" s="35"/>
      <c r="Y161" s="35"/>
    </row>
    <row r="162" ht="60" customHeight="1" spans="1:25">
      <c r="A162" s="30"/>
      <c r="B162" s="31"/>
      <c r="C162" s="32"/>
      <c r="D162" s="31"/>
      <c r="E162" s="33"/>
      <c r="F162" s="34"/>
      <c r="G162" s="34"/>
      <c r="H162" s="35"/>
      <c r="I162" s="35"/>
      <c r="J162" s="35"/>
      <c r="K162" s="35"/>
      <c r="L162" s="35"/>
      <c r="M162" s="36"/>
      <c r="N162" s="36"/>
      <c r="O162" s="35"/>
      <c r="P162" s="35"/>
      <c r="Q162" s="35"/>
      <c r="R162" s="36"/>
      <c r="S162" s="35"/>
      <c r="T162" s="36"/>
      <c r="U162" s="35"/>
      <c r="V162" s="36"/>
      <c r="W162" s="36"/>
      <c r="X162" s="35"/>
      <c r="Y162" s="35"/>
    </row>
    <row r="163" ht="60" customHeight="1" spans="1:25">
      <c r="A163" s="30"/>
      <c r="B163" s="31"/>
      <c r="C163" s="32"/>
      <c r="D163" s="31"/>
      <c r="E163" s="33"/>
      <c r="F163" s="34"/>
      <c r="G163" s="34"/>
      <c r="H163" s="35"/>
      <c r="I163" s="35"/>
      <c r="J163" s="35"/>
      <c r="K163" s="35"/>
      <c r="L163" s="35"/>
      <c r="M163" s="36"/>
      <c r="N163" s="36"/>
      <c r="O163" s="35"/>
      <c r="P163" s="35"/>
      <c r="Q163" s="35"/>
      <c r="R163" s="36"/>
      <c r="S163" s="35"/>
      <c r="T163" s="36"/>
      <c r="U163" s="35"/>
      <c r="V163" s="36"/>
      <c r="W163" s="36"/>
      <c r="X163" s="35"/>
      <c r="Y163" s="35"/>
    </row>
    <row r="164" ht="60" customHeight="1" spans="1:25">
      <c r="A164" s="30"/>
      <c r="B164" s="31"/>
      <c r="C164" s="32"/>
      <c r="D164" s="31"/>
      <c r="E164" s="33"/>
      <c r="F164" s="34"/>
      <c r="G164" s="34"/>
      <c r="H164" s="35"/>
      <c r="I164" s="35"/>
      <c r="J164" s="35"/>
      <c r="K164" s="35"/>
      <c r="L164" s="35"/>
      <c r="M164" s="36"/>
      <c r="N164" s="36"/>
      <c r="O164" s="35"/>
      <c r="P164" s="35"/>
      <c r="Q164" s="35"/>
      <c r="R164" s="36"/>
      <c r="S164" s="35"/>
      <c r="T164" s="36"/>
      <c r="U164" s="35"/>
      <c r="V164" s="36"/>
      <c r="W164" s="36"/>
      <c r="X164" s="35"/>
      <c r="Y164" s="35"/>
    </row>
    <row r="165" ht="60" customHeight="1" spans="1:25">
      <c r="A165" s="30"/>
      <c r="B165" s="31"/>
      <c r="C165" s="32"/>
      <c r="D165" s="31"/>
      <c r="E165" s="33"/>
      <c r="F165" s="34"/>
      <c r="G165" s="34"/>
      <c r="H165" s="35"/>
      <c r="I165" s="35"/>
      <c r="J165" s="35"/>
      <c r="K165" s="35"/>
      <c r="L165" s="35"/>
      <c r="M165" s="36"/>
      <c r="N165" s="36"/>
      <c r="O165" s="35"/>
      <c r="P165" s="35"/>
      <c r="Q165" s="35"/>
      <c r="R165" s="36"/>
      <c r="S165" s="35"/>
      <c r="T165" s="36"/>
      <c r="U165" s="35"/>
      <c r="V165" s="36"/>
      <c r="W165" s="36"/>
      <c r="X165" s="35"/>
      <c r="Y165" s="35"/>
    </row>
    <row r="166" ht="60" customHeight="1" spans="1:25">
      <c r="A166" s="30"/>
      <c r="B166" s="31"/>
      <c r="C166" s="32"/>
      <c r="D166" s="31"/>
      <c r="E166" s="33"/>
      <c r="F166" s="34"/>
      <c r="G166" s="34"/>
      <c r="H166" s="35"/>
      <c r="I166" s="35"/>
      <c r="J166" s="35"/>
      <c r="K166" s="35"/>
      <c r="L166" s="35"/>
      <c r="M166" s="36"/>
      <c r="N166" s="36"/>
      <c r="O166" s="35"/>
      <c r="P166" s="35"/>
      <c r="Q166" s="35"/>
      <c r="R166" s="36"/>
      <c r="S166" s="35"/>
      <c r="T166" s="36"/>
      <c r="U166" s="35"/>
      <c r="V166" s="36"/>
      <c r="W166" s="36"/>
      <c r="X166" s="35"/>
      <c r="Y166" s="35"/>
    </row>
    <row r="167" ht="60" customHeight="1" spans="1:25">
      <c r="A167" s="30"/>
      <c r="B167" s="31"/>
      <c r="C167" s="32"/>
      <c r="D167" s="31"/>
      <c r="E167" s="33"/>
      <c r="F167" s="34"/>
      <c r="G167" s="34"/>
      <c r="H167" s="35"/>
      <c r="I167" s="35"/>
      <c r="J167" s="35"/>
      <c r="K167" s="35"/>
      <c r="L167" s="35"/>
      <c r="M167" s="36"/>
      <c r="N167" s="36"/>
      <c r="O167" s="35"/>
      <c r="P167" s="35"/>
      <c r="Q167" s="35"/>
      <c r="R167" s="36"/>
      <c r="S167" s="35"/>
      <c r="T167" s="36"/>
      <c r="U167" s="35"/>
      <c r="V167" s="36"/>
      <c r="W167" s="36"/>
      <c r="X167" s="35"/>
      <c r="Y167" s="35"/>
    </row>
    <row r="168" ht="60" customHeight="1" spans="1:25">
      <c r="A168" s="30"/>
      <c r="B168" s="31"/>
      <c r="C168" s="32"/>
      <c r="D168" s="31"/>
      <c r="E168" s="33"/>
      <c r="F168" s="34"/>
      <c r="G168" s="34"/>
      <c r="H168" s="35"/>
      <c r="I168" s="35"/>
      <c r="J168" s="35"/>
      <c r="K168" s="35"/>
      <c r="L168" s="35"/>
      <c r="M168" s="36"/>
      <c r="N168" s="36"/>
      <c r="O168" s="35"/>
      <c r="P168" s="35"/>
      <c r="Q168" s="35"/>
      <c r="R168" s="36"/>
      <c r="S168" s="35"/>
      <c r="T168" s="36"/>
      <c r="U168" s="35"/>
      <c r="V168" s="36"/>
      <c r="W168" s="36"/>
      <c r="X168" s="35"/>
      <c r="Y168" s="35"/>
    </row>
    <row r="169" ht="60" customHeight="1" spans="1:25">
      <c r="A169" s="30"/>
      <c r="B169" s="31"/>
      <c r="C169" s="32"/>
      <c r="D169" s="31"/>
      <c r="E169" s="33"/>
      <c r="F169" s="34"/>
      <c r="G169" s="34"/>
      <c r="H169" s="35"/>
      <c r="I169" s="35"/>
      <c r="J169" s="35"/>
      <c r="K169" s="35"/>
      <c r="L169" s="35"/>
      <c r="M169" s="36"/>
      <c r="N169" s="36"/>
      <c r="O169" s="35"/>
      <c r="P169" s="35"/>
      <c r="Q169" s="35"/>
      <c r="R169" s="36"/>
      <c r="S169" s="35"/>
      <c r="T169" s="36"/>
      <c r="U169" s="35"/>
      <c r="V169" s="36"/>
      <c r="W169" s="36"/>
      <c r="X169" s="35"/>
      <c r="Y169" s="35"/>
    </row>
    <row r="170" ht="60" customHeight="1" spans="1:25">
      <c r="A170" s="30"/>
      <c r="B170" s="31"/>
      <c r="C170" s="32"/>
      <c r="D170" s="31"/>
      <c r="E170" s="33"/>
      <c r="F170" s="34"/>
      <c r="G170" s="34"/>
      <c r="H170" s="35"/>
      <c r="I170" s="35"/>
      <c r="J170" s="35"/>
      <c r="K170" s="35"/>
      <c r="L170" s="35"/>
      <c r="M170" s="36"/>
      <c r="N170" s="36"/>
      <c r="O170" s="35"/>
      <c r="P170" s="35"/>
      <c r="Q170" s="35"/>
      <c r="R170" s="36"/>
      <c r="S170" s="35"/>
      <c r="T170" s="36"/>
      <c r="U170" s="35"/>
      <c r="V170" s="36"/>
      <c r="W170" s="36"/>
      <c r="X170" s="35"/>
      <c r="Y170" s="35"/>
    </row>
    <row r="171" ht="60" customHeight="1" spans="1:25">
      <c r="A171" s="30"/>
      <c r="B171" s="31"/>
      <c r="C171" s="32"/>
      <c r="D171" s="31"/>
      <c r="E171" s="33"/>
      <c r="F171" s="34"/>
      <c r="G171" s="34"/>
      <c r="H171" s="35"/>
      <c r="I171" s="35"/>
      <c r="J171" s="35"/>
      <c r="K171" s="35"/>
      <c r="L171" s="35"/>
      <c r="M171" s="36"/>
      <c r="N171" s="36"/>
      <c r="O171" s="35"/>
      <c r="P171" s="35"/>
      <c r="Q171" s="35"/>
      <c r="R171" s="36"/>
      <c r="S171" s="35"/>
      <c r="T171" s="36"/>
      <c r="U171" s="35"/>
      <c r="V171" s="36"/>
      <c r="W171" s="36"/>
      <c r="X171" s="35"/>
      <c r="Y171" s="35"/>
    </row>
    <row r="172" ht="60" customHeight="1" spans="1:25">
      <c r="A172" s="30"/>
      <c r="B172" s="31"/>
      <c r="C172" s="32"/>
      <c r="D172" s="31"/>
      <c r="E172" s="33"/>
      <c r="F172" s="34"/>
      <c r="G172" s="34"/>
      <c r="H172" s="35"/>
      <c r="I172" s="35"/>
      <c r="J172" s="35"/>
      <c r="K172" s="35"/>
      <c r="L172" s="35"/>
      <c r="M172" s="36"/>
      <c r="N172" s="36"/>
      <c r="O172" s="35"/>
      <c r="P172" s="35"/>
      <c r="Q172" s="35"/>
      <c r="R172" s="36"/>
      <c r="S172" s="35"/>
      <c r="T172" s="36"/>
      <c r="U172" s="35"/>
      <c r="V172" s="36"/>
      <c r="W172" s="36"/>
      <c r="X172" s="35"/>
      <c r="Y172" s="35"/>
    </row>
    <row r="173" ht="60" customHeight="1" spans="1:25">
      <c r="A173" s="30"/>
      <c r="B173" s="31"/>
      <c r="C173" s="32"/>
      <c r="D173" s="31"/>
      <c r="E173" s="33"/>
      <c r="F173" s="34"/>
      <c r="G173" s="34"/>
      <c r="H173" s="35"/>
      <c r="I173" s="35"/>
      <c r="J173" s="35"/>
      <c r="K173" s="35"/>
      <c r="L173" s="35"/>
      <c r="M173" s="36"/>
      <c r="N173" s="36"/>
      <c r="O173" s="35"/>
      <c r="P173" s="35"/>
      <c r="Q173" s="35"/>
      <c r="R173" s="36"/>
      <c r="S173" s="35"/>
      <c r="T173" s="36"/>
      <c r="U173" s="35"/>
      <c r="V173" s="36"/>
      <c r="W173" s="36"/>
      <c r="X173" s="35"/>
      <c r="Y173" s="35"/>
    </row>
    <row r="174" ht="60" customHeight="1" spans="1:25">
      <c r="A174" s="30"/>
      <c r="B174" s="31"/>
      <c r="C174" s="32"/>
      <c r="D174" s="31"/>
      <c r="E174" s="33"/>
      <c r="F174" s="34"/>
      <c r="G174" s="34"/>
      <c r="H174" s="35"/>
      <c r="I174" s="35"/>
      <c r="J174" s="35"/>
      <c r="K174" s="35"/>
      <c r="L174" s="35"/>
      <c r="M174" s="36"/>
      <c r="N174" s="36"/>
      <c r="O174" s="35"/>
      <c r="P174" s="35"/>
      <c r="Q174" s="35"/>
      <c r="R174" s="36"/>
      <c r="S174" s="35"/>
      <c r="T174" s="36"/>
      <c r="U174" s="35"/>
      <c r="V174" s="36"/>
      <c r="W174" s="36"/>
      <c r="X174" s="35"/>
      <c r="Y174" s="35"/>
    </row>
    <row r="175" ht="60" customHeight="1" spans="1:25">
      <c r="A175" s="30"/>
      <c r="B175" s="31"/>
      <c r="C175" s="32"/>
      <c r="D175" s="31"/>
      <c r="E175" s="33"/>
      <c r="F175" s="34"/>
      <c r="G175" s="34"/>
      <c r="H175" s="35"/>
      <c r="I175" s="35"/>
      <c r="J175" s="35"/>
      <c r="K175" s="35"/>
      <c r="L175" s="35"/>
      <c r="M175" s="36"/>
      <c r="N175" s="36"/>
      <c r="O175" s="35"/>
      <c r="P175" s="35"/>
      <c r="Q175" s="35"/>
      <c r="R175" s="36"/>
      <c r="S175" s="35"/>
      <c r="T175" s="36"/>
      <c r="U175" s="35"/>
      <c r="V175" s="36"/>
      <c r="W175" s="36"/>
      <c r="X175" s="35"/>
      <c r="Y175" s="35"/>
    </row>
    <row r="176" ht="60" customHeight="1" spans="1:25">
      <c r="A176" s="30"/>
      <c r="B176" s="31"/>
      <c r="C176" s="32"/>
      <c r="D176" s="31"/>
      <c r="E176" s="33"/>
      <c r="F176" s="34"/>
      <c r="G176" s="34"/>
      <c r="H176" s="35"/>
      <c r="I176" s="35"/>
      <c r="J176" s="35"/>
      <c r="K176" s="35"/>
      <c r="L176" s="35"/>
      <c r="M176" s="36"/>
      <c r="N176" s="36"/>
      <c r="O176" s="35"/>
      <c r="P176" s="35"/>
      <c r="Q176" s="35"/>
      <c r="R176" s="36"/>
      <c r="S176" s="35"/>
      <c r="T176" s="36"/>
      <c r="U176" s="35"/>
      <c r="V176" s="36"/>
      <c r="W176" s="36"/>
      <c r="X176" s="35"/>
      <c r="Y176" s="35"/>
    </row>
    <row r="177" ht="60" customHeight="1" spans="1:25">
      <c r="A177" s="30"/>
      <c r="B177" s="31"/>
      <c r="C177" s="32"/>
      <c r="D177" s="31"/>
      <c r="E177" s="33"/>
      <c r="F177" s="34"/>
      <c r="G177" s="34"/>
      <c r="H177" s="35"/>
      <c r="I177" s="35"/>
      <c r="J177" s="35"/>
      <c r="K177" s="35"/>
      <c r="L177" s="35"/>
      <c r="M177" s="36"/>
      <c r="N177" s="36"/>
      <c r="O177" s="35"/>
      <c r="P177" s="35"/>
      <c r="Q177" s="35"/>
      <c r="R177" s="36"/>
      <c r="S177" s="35"/>
      <c r="T177" s="36"/>
      <c r="U177" s="35"/>
      <c r="V177" s="36"/>
      <c r="W177" s="36"/>
      <c r="X177" s="35"/>
      <c r="Y177" s="35"/>
    </row>
    <row r="178" ht="60" customHeight="1" spans="1:25">
      <c r="A178" s="30"/>
      <c r="B178" s="31"/>
      <c r="C178" s="32"/>
      <c r="D178" s="31"/>
      <c r="E178" s="33"/>
      <c r="F178" s="34"/>
      <c r="G178" s="34"/>
      <c r="H178" s="35"/>
      <c r="I178" s="35"/>
      <c r="J178" s="35"/>
      <c r="K178" s="35"/>
      <c r="L178" s="35"/>
      <c r="M178" s="36"/>
      <c r="N178" s="36"/>
      <c r="O178" s="35"/>
      <c r="P178" s="35"/>
      <c r="Q178" s="35"/>
      <c r="R178" s="36"/>
      <c r="S178" s="35"/>
      <c r="T178" s="36"/>
      <c r="U178" s="35"/>
      <c r="V178" s="36"/>
      <c r="W178" s="36"/>
      <c r="X178" s="35"/>
      <c r="Y178" s="35"/>
    </row>
    <row r="179" ht="60" customHeight="1" spans="1:25">
      <c r="A179" s="30"/>
      <c r="B179" s="31"/>
      <c r="C179" s="32"/>
      <c r="D179" s="31"/>
      <c r="E179" s="33"/>
      <c r="F179" s="34"/>
      <c r="G179" s="34"/>
      <c r="H179" s="35"/>
      <c r="I179" s="35"/>
      <c r="J179" s="35"/>
      <c r="K179" s="35"/>
      <c r="L179" s="35"/>
      <c r="M179" s="36"/>
      <c r="N179" s="36"/>
      <c r="O179" s="35"/>
      <c r="P179" s="35"/>
      <c r="Q179" s="35"/>
      <c r="R179" s="36"/>
      <c r="S179" s="35"/>
      <c r="T179" s="36"/>
      <c r="U179" s="35"/>
      <c r="V179" s="36"/>
      <c r="W179" s="36"/>
      <c r="X179" s="35"/>
      <c r="Y179" s="35"/>
    </row>
    <row r="180" ht="60" customHeight="1" spans="1:25">
      <c r="A180" s="30"/>
      <c r="B180" s="31"/>
      <c r="C180" s="32"/>
      <c r="D180" s="31"/>
      <c r="E180" s="33"/>
      <c r="F180" s="34"/>
      <c r="G180" s="34"/>
      <c r="H180" s="35"/>
      <c r="I180" s="35"/>
      <c r="J180" s="35"/>
      <c r="K180" s="35"/>
      <c r="L180" s="35"/>
      <c r="M180" s="36"/>
      <c r="N180" s="36"/>
      <c r="O180" s="35"/>
      <c r="P180" s="35"/>
      <c r="Q180" s="35"/>
      <c r="R180" s="36"/>
      <c r="S180" s="35"/>
      <c r="T180" s="36"/>
      <c r="U180" s="35"/>
      <c r="V180" s="36"/>
      <c r="W180" s="36"/>
      <c r="X180" s="35"/>
      <c r="Y180" s="35"/>
    </row>
    <row r="181" ht="60" customHeight="1" spans="1:25">
      <c r="A181" s="30"/>
      <c r="B181" s="31"/>
      <c r="C181" s="32"/>
      <c r="D181" s="31"/>
      <c r="E181" s="33"/>
      <c r="F181" s="34"/>
      <c r="G181" s="34"/>
      <c r="H181" s="35"/>
      <c r="I181" s="35"/>
      <c r="J181" s="35"/>
      <c r="K181" s="35"/>
      <c r="L181" s="35"/>
      <c r="M181" s="36"/>
      <c r="N181" s="36"/>
      <c r="O181" s="35"/>
      <c r="P181" s="35"/>
      <c r="Q181" s="35"/>
      <c r="R181" s="36"/>
      <c r="S181" s="35"/>
      <c r="T181" s="36"/>
      <c r="U181" s="35"/>
      <c r="V181" s="36"/>
      <c r="W181" s="36"/>
      <c r="X181" s="35"/>
      <c r="Y181" s="35"/>
    </row>
    <row r="182" ht="60" customHeight="1" spans="1:25">
      <c r="A182" s="30"/>
      <c r="B182" s="31"/>
      <c r="C182" s="32"/>
      <c r="D182" s="31"/>
      <c r="E182" s="33"/>
      <c r="F182" s="34"/>
      <c r="G182" s="34"/>
      <c r="H182" s="35"/>
      <c r="I182" s="35"/>
      <c r="J182" s="35"/>
      <c r="K182" s="35"/>
      <c r="L182" s="35"/>
      <c r="M182" s="36"/>
      <c r="N182" s="36"/>
      <c r="O182" s="35"/>
      <c r="P182" s="35"/>
      <c r="Q182" s="35"/>
      <c r="R182" s="36"/>
      <c r="S182" s="35"/>
      <c r="T182" s="36"/>
      <c r="U182" s="35"/>
      <c r="V182" s="36"/>
      <c r="W182" s="36"/>
      <c r="X182" s="35"/>
      <c r="Y182" s="35"/>
    </row>
    <row r="183" ht="60" customHeight="1" spans="1:25">
      <c r="A183" s="30"/>
      <c r="B183" s="31"/>
      <c r="C183" s="32"/>
      <c r="D183" s="31"/>
      <c r="E183" s="33"/>
      <c r="F183" s="34"/>
      <c r="G183" s="34"/>
      <c r="H183" s="35"/>
      <c r="I183" s="35"/>
      <c r="J183" s="35"/>
      <c r="K183" s="35"/>
      <c r="L183" s="35"/>
      <c r="M183" s="36"/>
      <c r="N183" s="36"/>
      <c r="O183" s="35"/>
      <c r="P183" s="35"/>
      <c r="Q183" s="35"/>
      <c r="R183" s="36"/>
      <c r="S183" s="35"/>
      <c r="T183" s="36"/>
      <c r="U183" s="35"/>
      <c r="V183" s="36"/>
      <c r="W183" s="36"/>
      <c r="X183" s="35"/>
      <c r="Y183" s="35"/>
    </row>
    <row r="184" ht="60" customHeight="1" spans="1:25">
      <c r="A184" s="30"/>
      <c r="B184" s="31"/>
      <c r="C184" s="32"/>
      <c r="D184" s="31"/>
      <c r="E184" s="33"/>
      <c r="F184" s="34"/>
      <c r="G184" s="34"/>
      <c r="H184" s="35"/>
      <c r="I184" s="35"/>
      <c r="J184" s="35"/>
      <c r="K184" s="35"/>
      <c r="L184" s="35"/>
      <c r="M184" s="36"/>
      <c r="N184" s="36"/>
      <c r="O184" s="35"/>
      <c r="P184" s="35"/>
      <c r="Q184" s="35"/>
      <c r="R184" s="36"/>
      <c r="S184" s="35"/>
      <c r="T184" s="36"/>
      <c r="U184" s="35"/>
      <c r="V184" s="36"/>
      <c r="W184" s="36"/>
      <c r="X184" s="35"/>
      <c r="Y184" s="35"/>
    </row>
    <row r="185" ht="60" customHeight="1" spans="1:25">
      <c r="A185" s="30"/>
      <c r="B185" s="31"/>
      <c r="C185" s="32"/>
      <c r="D185" s="31"/>
      <c r="E185" s="33"/>
      <c r="F185" s="34"/>
      <c r="G185" s="34"/>
      <c r="H185" s="35"/>
      <c r="I185" s="35"/>
      <c r="J185" s="35"/>
      <c r="K185" s="35"/>
      <c r="L185" s="35"/>
      <c r="M185" s="36"/>
      <c r="N185" s="36"/>
      <c r="O185" s="35"/>
      <c r="P185" s="35"/>
      <c r="Q185" s="35"/>
      <c r="R185" s="36"/>
      <c r="S185" s="35"/>
      <c r="T185" s="36"/>
      <c r="U185" s="35"/>
      <c r="V185" s="36"/>
      <c r="W185" s="36"/>
      <c r="X185" s="35"/>
      <c r="Y185" s="35"/>
    </row>
    <row r="186" ht="60" customHeight="1" spans="1:25">
      <c r="A186" s="30"/>
      <c r="B186" s="31"/>
      <c r="C186" s="32"/>
      <c r="D186" s="31"/>
      <c r="E186" s="33"/>
      <c r="F186" s="34"/>
      <c r="G186" s="34"/>
      <c r="H186" s="35"/>
      <c r="I186" s="35"/>
      <c r="J186" s="35"/>
      <c r="K186" s="35"/>
      <c r="L186" s="35"/>
      <c r="M186" s="36"/>
      <c r="N186" s="36"/>
      <c r="O186" s="35"/>
      <c r="P186" s="35"/>
      <c r="Q186" s="35"/>
      <c r="R186" s="36"/>
      <c r="S186" s="35"/>
      <c r="T186" s="36"/>
      <c r="U186" s="35"/>
      <c r="V186" s="36"/>
      <c r="W186" s="36"/>
      <c r="X186" s="35"/>
      <c r="Y186" s="35"/>
    </row>
    <row r="187" ht="60" customHeight="1" spans="1:25">
      <c r="A187" s="30"/>
      <c r="B187" s="31"/>
      <c r="C187" s="32"/>
      <c r="D187" s="31"/>
      <c r="E187" s="33"/>
      <c r="F187" s="34"/>
      <c r="G187" s="34"/>
      <c r="H187" s="35"/>
      <c r="I187" s="35"/>
      <c r="J187" s="35"/>
      <c r="K187" s="35"/>
      <c r="L187" s="35"/>
      <c r="M187" s="36"/>
      <c r="N187" s="36"/>
      <c r="O187" s="35"/>
      <c r="P187" s="35"/>
      <c r="Q187" s="35"/>
      <c r="R187" s="36"/>
      <c r="S187" s="35"/>
      <c r="T187" s="36"/>
      <c r="U187" s="35"/>
      <c r="V187" s="36"/>
      <c r="W187" s="36"/>
      <c r="X187" s="35"/>
      <c r="Y187" s="35"/>
    </row>
    <row r="188" ht="60" customHeight="1" spans="1:25">
      <c r="A188" s="30"/>
      <c r="B188" s="31"/>
      <c r="C188" s="32"/>
      <c r="D188" s="31"/>
      <c r="E188" s="33"/>
      <c r="F188" s="34"/>
      <c r="G188" s="34"/>
      <c r="H188" s="35"/>
      <c r="I188" s="35"/>
      <c r="J188" s="35"/>
      <c r="K188" s="35"/>
      <c r="L188" s="35"/>
      <c r="M188" s="36"/>
      <c r="N188" s="36"/>
      <c r="O188" s="35"/>
      <c r="P188" s="35"/>
      <c r="Q188" s="35"/>
      <c r="R188" s="36"/>
      <c r="S188" s="35"/>
      <c r="T188" s="36"/>
      <c r="U188" s="35"/>
      <c r="V188" s="36"/>
      <c r="W188" s="36"/>
      <c r="X188" s="35"/>
      <c r="Y188" s="35"/>
    </row>
    <row r="189" ht="60" customHeight="1" spans="1:25">
      <c r="A189" s="30"/>
      <c r="B189" s="31"/>
      <c r="C189" s="32"/>
      <c r="D189" s="31"/>
      <c r="E189" s="33"/>
      <c r="F189" s="34"/>
      <c r="G189" s="34"/>
      <c r="H189" s="35"/>
      <c r="I189" s="35"/>
      <c r="J189" s="35"/>
      <c r="K189" s="35"/>
      <c r="L189" s="35"/>
      <c r="M189" s="36"/>
      <c r="N189" s="36"/>
      <c r="O189" s="35"/>
      <c r="P189" s="35"/>
      <c r="Q189" s="35"/>
      <c r="R189" s="36"/>
      <c r="S189" s="35"/>
      <c r="T189" s="36"/>
      <c r="U189" s="35"/>
      <c r="V189" s="36"/>
      <c r="W189" s="36"/>
      <c r="X189" s="35"/>
      <c r="Y189" s="35"/>
    </row>
    <row r="190" ht="60" customHeight="1" spans="1:25">
      <c r="A190" s="30"/>
      <c r="B190" s="31"/>
      <c r="C190" s="32"/>
      <c r="D190" s="31"/>
      <c r="E190" s="33"/>
      <c r="F190" s="34"/>
      <c r="G190" s="34"/>
      <c r="H190" s="35"/>
      <c r="I190" s="35"/>
      <c r="J190" s="35"/>
      <c r="K190" s="35"/>
      <c r="L190" s="35"/>
      <c r="M190" s="36"/>
      <c r="N190" s="36"/>
      <c r="O190" s="35"/>
      <c r="P190" s="35"/>
      <c r="Q190" s="35"/>
      <c r="R190" s="36"/>
      <c r="S190" s="35"/>
      <c r="T190" s="36"/>
      <c r="U190" s="35"/>
      <c r="V190" s="36"/>
      <c r="W190" s="36"/>
      <c r="X190" s="35"/>
      <c r="Y190" s="35"/>
    </row>
    <row r="191" ht="60" customHeight="1" spans="1:25">
      <c r="A191" s="30"/>
      <c r="B191" s="31"/>
      <c r="C191" s="32"/>
      <c r="D191" s="31"/>
      <c r="E191" s="33"/>
      <c r="F191" s="34"/>
      <c r="G191" s="34"/>
      <c r="H191" s="35"/>
      <c r="I191" s="35"/>
      <c r="J191" s="35"/>
      <c r="K191" s="35"/>
      <c r="L191" s="35"/>
      <c r="M191" s="36"/>
      <c r="N191" s="36"/>
      <c r="O191" s="35"/>
      <c r="P191" s="35"/>
      <c r="Q191" s="35"/>
      <c r="R191" s="36"/>
      <c r="S191" s="35"/>
      <c r="T191" s="36"/>
      <c r="U191" s="35"/>
      <c r="V191" s="36"/>
      <c r="W191" s="36"/>
      <c r="X191" s="35"/>
      <c r="Y191" s="35"/>
    </row>
    <row r="192" ht="60" customHeight="1" spans="1:25">
      <c r="A192" s="30"/>
      <c r="B192" s="31"/>
      <c r="C192" s="32"/>
      <c r="D192" s="31"/>
      <c r="E192" s="33"/>
      <c r="F192" s="34"/>
      <c r="G192" s="34"/>
      <c r="H192" s="35"/>
      <c r="I192" s="35"/>
      <c r="J192" s="35"/>
      <c r="K192" s="35"/>
      <c r="L192" s="35"/>
      <c r="M192" s="36"/>
      <c r="N192" s="36"/>
      <c r="O192" s="35"/>
      <c r="P192" s="35"/>
      <c r="Q192" s="35"/>
      <c r="R192" s="36"/>
      <c r="S192" s="35"/>
      <c r="T192" s="36"/>
      <c r="U192" s="35"/>
      <c r="V192" s="36"/>
      <c r="W192" s="36"/>
      <c r="X192" s="35"/>
      <c r="Y192" s="35"/>
    </row>
    <row r="193" ht="60" customHeight="1" spans="1:25">
      <c r="A193" s="30"/>
      <c r="B193" s="31"/>
      <c r="C193" s="32"/>
      <c r="D193" s="31"/>
      <c r="E193" s="33"/>
      <c r="F193" s="34"/>
      <c r="G193" s="34"/>
      <c r="H193" s="35"/>
      <c r="I193" s="35"/>
      <c r="J193" s="35"/>
      <c r="K193" s="35"/>
      <c r="L193" s="35"/>
      <c r="M193" s="36"/>
      <c r="N193" s="36"/>
      <c r="O193" s="35"/>
      <c r="P193" s="35"/>
      <c r="Q193" s="35"/>
      <c r="R193" s="36"/>
      <c r="S193" s="35"/>
      <c r="T193" s="36"/>
      <c r="U193" s="35"/>
      <c r="V193" s="36"/>
      <c r="W193" s="36"/>
      <c r="X193" s="35"/>
      <c r="Y193" s="35"/>
    </row>
    <row r="194" ht="60" customHeight="1" spans="1:25">
      <c r="A194" s="30"/>
      <c r="B194" s="31"/>
      <c r="C194" s="32"/>
      <c r="D194" s="31"/>
      <c r="E194" s="33"/>
      <c r="F194" s="34"/>
      <c r="G194" s="34"/>
      <c r="H194" s="35"/>
      <c r="I194" s="35"/>
      <c r="J194" s="35"/>
      <c r="K194" s="35"/>
      <c r="L194" s="35"/>
      <c r="M194" s="36"/>
      <c r="N194" s="36"/>
      <c r="O194" s="35"/>
      <c r="P194" s="35"/>
      <c r="Q194" s="35"/>
      <c r="R194" s="36"/>
      <c r="S194" s="35"/>
      <c r="T194" s="36"/>
      <c r="U194" s="35"/>
      <c r="V194" s="36"/>
      <c r="W194" s="36"/>
      <c r="X194" s="35"/>
      <c r="Y194" s="35"/>
    </row>
    <row r="195" ht="60" customHeight="1" spans="1:25">
      <c r="A195" s="30"/>
      <c r="B195" s="31"/>
      <c r="C195" s="32"/>
      <c r="D195" s="31"/>
      <c r="E195" s="33"/>
      <c r="F195" s="34"/>
      <c r="G195" s="34"/>
      <c r="H195" s="35"/>
      <c r="I195" s="35"/>
      <c r="J195" s="35"/>
      <c r="K195" s="35"/>
      <c r="L195" s="35"/>
      <c r="M195" s="36"/>
      <c r="N195" s="36"/>
      <c r="O195" s="35"/>
      <c r="P195" s="35"/>
      <c r="Q195" s="35"/>
      <c r="R195" s="36"/>
      <c r="S195" s="35"/>
      <c r="T195" s="36"/>
      <c r="U195" s="35"/>
      <c r="V195" s="36"/>
      <c r="W195" s="36"/>
      <c r="X195" s="35"/>
      <c r="Y195" s="35"/>
    </row>
    <row r="196" ht="60" customHeight="1" spans="1:25">
      <c r="A196" s="30"/>
      <c r="B196" s="31"/>
      <c r="C196" s="32"/>
      <c r="D196" s="31"/>
      <c r="E196" s="33"/>
      <c r="F196" s="34"/>
      <c r="G196" s="34"/>
      <c r="H196" s="35"/>
      <c r="I196" s="35"/>
      <c r="J196" s="35"/>
      <c r="K196" s="35"/>
      <c r="L196" s="35"/>
      <c r="M196" s="36"/>
      <c r="N196" s="36"/>
      <c r="O196" s="35"/>
      <c r="P196" s="35"/>
      <c r="Q196" s="35"/>
      <c r="R196" s="36"/>
      <c r="S196" s="35"/>
      <c r="T196" s="36"/>
      <c r="U196" s="35"/>
      <c r="V196" s="36"/>
      <c r="W196" s="36"/>
      <c r="X196" s="35"/>
      <c r="Y196" s="35"/>
    </row>
    <row r="197" ht="60" customHeight="1" spans="1:25">
      <c r="A197" s="30"/>
      <c r="B197" s="31"/>
      <c r="C197" s="32"/>
      <c r="D197" s="31"/>
      <c r="E197" s="33"/>
      <c r="F197" s="34"/>
      <c r="G197" s="34"/>
      <c r="H197" s="35"/>
      <c r="I197" s="35"/>
      <c r="J197" s="35"/>
      <c r="K197" s="35"/>
      <c r="L197" s="35"/>
      <c r="M197" s="36"/>
      <c r="N197" s="36"/>
      <c r="O197" s="35"/>
      <c r="P197" s="35"/>
      <c r="Q197" s="35"/>
      <c r="R197" s="36"/>
      <c r="S197" s="35"/>
      <c r="T197" s="36"/>
      <c r="U197" s="35"/>
      <c r="V197" s="36"/>
      <c r="W197" s="36"/>
      <c r="X197" s="35"/>
      <c r="Y197" s="35"/>
    </row>
    <row r="198" ht="60" customHeight="1" spans="1:25">
      <c r="A198" s="30"/>
      <c r="B198" s="31"/>
      <c r="C198" s="32"/>
      <c r="D198" s="31"/>
      <c r="E198" s="33"/>
      <c r="F198" s="34"/>
      <c r="G198" s="34"/>
      <c r="H198" s="35"/>
      <c r="I198" s="35"/>
      <c r="J198" s="35"/>
      <c r="K198" s="35"/>
      <c r="L198" s="35"/>
      <c r="M198" s="36"/>
      <c r="N198" s="36"/>
      <c r="O198" s="35"/>
      <c r="P198" s="35"/>
      <c r="Q198" s="35"/>
      <c r="R198" s="36"/>
      <c r="S198" s="35"/>
      <c r="T198" s="36"/>
      <c r="U198" s="35"/>
      <c r="V198" s="36"/>
      <c r="W198" s="36"/>
      <c r="X198" s="35"/>
      <c r="Y198" s="35"/>
    </row>
    <row r="199" ht="60" customHeight="1" spans="1:25">
      <c r="A199" s="30"/>
      <c r="B199" s="31"/>
      <c r="C199" s="32"/>
      <c r="D199" s="31"/>
      <c r="E199" s="33"/>
      <c r="F199" s="34"/>
      <c r="G199" s="34"/>
      <c r="H199" s="35"/>
      <c r="I199" s="35"/>
      <c r="J199" s="35"/>
      <c r="K199" s="35"/>
      <c r="L199" s="35"/>
      <c r="M199" s="36"/>
      <c r="N199" s="36"/>
      <c r="O199" s="35"/>
      <c r="P199" s="35"/>
      <c r="Q199" s="35"/>
      <c r="R199" s="36"/>
      <c r="S199" s="35"/>
      <c r="T199" s="36"/>
      <c r="U199" s="35"/>
      <c r="V199" s="36"/>
      <c r="W199" s="36"/>
      <c r="X199" s="35"/>
      <c r="Y199" s="35"/>
    </row>
    <row r="200" ht="60" customHeight="1" spans="1:25">
      <c r="A200" s="30"/>
      <c r="B200" s="31"/>
      <c r="C200" s="32"/>
      <c r="D200" s="31"/>
      <c r="E200" s="33"/>
      <c r="F200" s="34"/>
      <c r="G200" s="34"/>
      <c r="H200" s="35"/>
      <c r="I200" s="35"/>
      <c r="J200" s="35"/>
      <c r="K200" s="35"/>
      <c r="L200" s="35"/>
      <c r="M200" s="36"/>
      <c r="N200" s="36"/>
      <c r="O200" s="35"/>
      <c r="P200" s="35"/>
      <c r="Q200" s="35"/>
      <c r="R200" s="36"/>
      <c r="S200" s="35"/>
      <c r="T200" s="36"/>
      <c r="U200" s="35"/>
      <c r="V200" s="36"/>
      <c r="W200" s="36"/>
      <c r="X200" s="35"/>
      <c r="Y200" s="35"/>
    </row>
    <row r="201" ht="60" customHeight="1" spans="1:25">
      <c r="A201" s="30"/>
      <c r="B201" s="31"/>
      <c r="C201" s="32"/>
      <c r="D201" s="31"/>
      <c r="E201" s="33"/>
      <c r="F201" s="34"/>
      <c r="G201" s="34"/>
      <c r="H201" s="35"/>
      <c r="I201" s="35"/>
      <c r="J201" s="35"/>
      <c r="K201" s="35"/>
      <c r="L201" s="35"/>
      <c r="M201" s="36"/>
      <c r="N201" s="36"/>
      <c r="O201" s="35"/>
      <c r="P201" s="35"/>
      <c r="Q201" s="35"/>
      <c r="R201" s="36"/>
      <c r="S201" s="35"/>
      <c r="T201" s="36"/>
      <c r="U201" s="35"/>
      <c r="V201" s="36"/>
      <c r="W201" s="36"/>
      <c r="X201" s="35"/>
      <c r="Y201" s="35"/>
    </row>
    <row r="202" ht="60" customHeight="1" spans="1:25">
      <c r="A202" s="30"/>
      <c r="B202" s="31"/>
      <c r="C202" s="32"/>
      <c r="D202" s="31"/>
      <c r="E202" s="33"/>
      <c r="F202" s="34"/>
      <c r="G202" s="34"/>
      <c r="H202" s="35"/>
      <c r="I202" s="35"/>
      <c r="J202" s="35"/>
      <c r="K202" s="35"/>
      <c r="L202" s="35"/>
      <c r="M202" s="36"/>
      <c r="N202" s="36"/>
      <c r="O202" s="35"/>
      <c r="P202" s="35"/>
      <c r="Q202" s="35"/>
      <c r="R202" s="36"/>
      <c r="S202" s="35"/>
      <c r="T202" s="36"/>
      <c r="U202" s="35"/>
      <c r="V202" s="36"/>
      <c r="W202" s="36"/>
      <c r="X202" s="35"/>
      <c r="Y202" s="35"/>
    </row>
    <row r="203" ht="60" customHeight="1" spans="1:25">
      <c r="A203" s="30"/>
      <c r="B203" s="31"/>
      <c r="C203" s="32"/>
      <c r="D203" s="31"/>
      <c r="E203" s="33"/>
      <c r="F203" s="34"/>
      <c r="G203" s="34"/>
      <c r="H203" s="35"/>
      <c r="I203" s="35"/>
      <c r="J203" s="35"/>
      <c r="K203" s="35"/>
      <c r="L203" s="35"/>
      <c r="M203" s="36"/>
      <c r="N203" s="36"/>
      <c r="O203" s="35"/>
      <c r="P203" s="35"/>
      <c r="Q203" s="35"/>
      <c r="R203" s="36"/>
      <c r="S203" s="35"/>
      <c r="T203" s="36"/>
      <c r="U203" s="35"/>
      <c r="V203" s="36"/>
      <c r="W203" s="36"/>
      <c r="X203" s="35"/>
      <c r="Y203" s="35"/>
    </row>
    <row r="204" ht="60" customHeight="1" spans="1:25">
      <c r="A204" s="30"/>
      <c r="B204" s="31"/>
      <c r="C204" s="32"/>
      <c r="D204" s="31"/>
      <c r="E204" s="33"/>
      <c r="F204" s="34"/>
      <c r="G204" s="34"/>
      <c r="H204" s="35"/>
      <c r="I204" s="35"/>
      <c r="J204" s="35"/>
      <c r="K204" s="35"/>
      <c r="L204" s="35"/>
      <c r="M204" s="36"/>
      <c r="N204" s="36"/>
      <c r="O204" s="35"/>
      <c r="P204" s="35"/>
      <c r="Q204" s="35"/>
      <c r="R204" s="36"/>
      <c r="S204" s="35"/>
      <c r="T204" s="36"/>
      <c r="U204" s="35"/>
      <c r="V204" s="36"/>
      <c r="W204" s="36"/>
      <c r="X204" s="35"/>
      <c r="Y204" s="35"/>
    </row>
    <row r="205" ht="60" customHeight="1" spans="1:25">
      <c r="A205" s="30"/>
      <c r="B205" s="31"/>
      <c r="C205" s="32"/>
      <c r="D205" s="31"/>
      <c r="E205" s="33"/>
      <c r="F205" s="34"/>
      <c r="G205" s="34"/>
      <c r="H205" s="35"/>
      <c r="I205" s="35"/>
      <c r="J205" s="35"/>
      <c r="K205" s="35"/>
      <c r="L205" s="35"/>
      <c r="M205" s="36"/>
      <c r="N205" s="36"/>
      <c r="O205" s="35"/>
      <c r="P205" s="35"/>
      <c r="Q205" s="35"/>
      <c r="R205" s="36"/>
      <c r="S205" s="35"/>
      <c r="T205" s="36"/>
      <c r="U205" s="35"/>
      <c r="V205" s="36"/>
      <c r="W205" s="36"/>
      <c r="X205" s="35"/>
      <c r="Y205" s="35"/>
    </row>
    <row r="206" ht="60" customHeight="1" spans="1:25">
      <c r="A206" s="30"/>
      <c r="B206" s="31"/>
      <c r="C206" s="32"/>
      <c r="D206" s="31"/>
      <c r="E206" s="33"/>
      <c r="F206" s="34"/>
      <c r="G206" s="34"/>
      <c r="H206" s="35"/>
      <c r="I206" s="35"/>
      <c r="J206" s="35"/>
      <c r="K206" s="35"/>
      <c r="L206" s="35"/>
      <c r="M206" s="36"/>
      <c r="N206" s="36"/>
      <c r="O206" s="35"/>
      <c r="P206" s="35"/>
      <c r="Q206" s="35"/>
      <c r="R206" s="36"/>
      <c r="S206" s="35"/>
      <c r="T206" s="36"/>
      <c r="U206" s="35"/>
      <c r="V206" s="36"/>
      <c r="W206" s="36"/>
      <c r="X206" s="35"/>
      <c r="Y206" s="35"/>
    </row>
    <row r="207" ht="60" customHeight="1" spans="1:25">
      <c r="A207" s="30"/>
      <c r="B207" s="31"/>
      <c r="C207" s="32"/>
      <c r="D207" s="31"/>
      <c r="E207" s="33"/>
      <c r="F207" s="34"/>
      <c r="G207" s="34"/>
      <c r="H207" s="35"/>
      <c r="I207" s="35"/>
      <c r="J207" s="35"/>
      <c r="K207" s="35"/>
      <c r="L207" s="35"/>
      <c r="M207" s="36"/>
      <c r="N207" s="36"/>
      <c r="O207" s="35"/>
      <c r="P207" s="35"/>
      <c r="Q207" s="35"/>
      <c r="R207" s="36"/>
      <c r="S207" s="35"/>
      <c r="T207" s="36"/>
      <c r="U207" s="35"/>
      <c r="V207" s="36"/>
      <c r="W207" s="36"/>
      <c r="X207" s="35"/>
      <c r="Y207" s="35"/>
    </row>
    <row r="208" ht="60" customHeight="1" spans="1:25">
      <c r="A208" s="30"/>
      <c r="B208" s="31"/>
      <c r="C208" s="32"/>
      <c r="D208" s="31"/>
      <c r="E208" s="33"/>
      <c r="F208" s="34"/>
      <c r="G208" s="34"/>
      <c r="H208" s="35"/>
      <c r="I208" s="35"/>
      <c r="J208" s="35"/>
      <c r="K208" s="35"/>
      <c r="L208" s="35"/>
      <c r="M208" s="36"/>
      <c r="N208" s="36"/>
      <c r="O208" s="35"/>
      <c r="P208" s="35"/>
      <c r="Q208" s="35"/>
      <c r="R208" s="36"/>
      <c r="S208" s="35"/>
      <c r="T208" s="36"/>
      <c r="U208" s="35"/>
      <c r="V208" s="36"/>
      <c r="W208" s="36"/>
      <c r="X208" s="35"/>
      <c r="Y208" s="35"/>
    </row>
    <row r="209" ht="60" customHeight="1" spans="1:25">
      <c r="A209" s="30"/>
      <c r="B209" s="31"/>
      <c r="C209" s="32"/>
      <c r="D209" s="31"/>
      <c r="E209" s="33"/>
      <c r="F209" s="34"/>
      <c r="G209" s="34"/>
      <c r="H209" s="35"/>
      <c r="I209" s="35"/>
      <c r="J209" s="35"/>
      <c r="K209" s="35"/>
      <c r="L209" s="35"/>
      <c r="M209" s="36"/>
      <c r="N209" s="36"/>
      <c r="O209" s="35"/>
      <c r="P209" s="35"/>
      <c r="Q209" s="35"/>
      <c r="R209" s="36"/>
      <c r="S209" s="35"/>
      <c r="T209" s="36"/>
      <c r="U209" s="35"/>
      <c r="V209" s="36"/>
      <c r="W209" s="36"/>
      <c r="X209" s="35"/>
      <c r="Y209" s="35"/>
    </row>
    <row r="210" ht="60" customHeight="1" spans="1:25">
      <c r="A210" s="30"/>
      <c r="B210" s="31"/>
      <c r="C210" s="32"/>
      <c r="D210" s="31"/>
      <c r="E210" s="33"/>
      <c r="F210" s="34"/>
      <c r="G210" s="34"/>
      <c r="H210" s="35"/>
      <c r="I210" s="35"/>
      <c r="J210" s="35"/>
      <c r="K210" s="35"/>
      <c r="L210" s="35"/>
      <c r="M210" s="36"/>
      <c r="N210" s="36"/>
      <c r="O210" s="35"/>
      <c r="P210" s="35"/>
      <c r="Q210" s="35"/>
      <c r="R210" s="36"/>
      <c r="S210" s="35"/>
      <c r="T210" s="36"/>
      <c r="U210" s="35"/>
      <c r="V210" s="36"/>
      <c r="W210" s="36"/>
      <c r="X210" s="35"/>
      <c r="Y210" s="35"/>
    </row>
    <row r="211" ht="60" customHeight="1" spans="1:25">
      <c r="A211" s="30"/>
      <c r="B211" s="31"/>
      <c r="C211" s="32"/>
      <c r="D211" s="31"/>
      <c r="E211" s="33"/>
      <c r="F211" s="34"/>
      <c r="G211" s="34"/>
      <c r="H211" s="35"/>
      <c r="I211" s="35"/>
      <c r="J211" s="35"/>
      <c r="K211" s="35"/>
      <c r="L211" s="35"/>
      <c r="M211" s="36"/>
      <c r="N211" s="36"/>
      <c r="O211" s="35"/>
      <c r="P211" s="35"/>
      <c r="Q211" s="35"/>
      <c r="R211" s="36"/>
      <c r="S211" s="35"/>
      <c r="T211" s="36"/>
      <c r="U211" s="35"/>
      <c r="V211" s="36"/>
      <c r="W211" s="36"/>
      <c r="X211" s="35"/>
      <c r="Y211" s="35"/>
    </row>
    <row r="212" ht="60" customHeight="1" spans="1:25">
      <c r="A212" s="30"/>
      <c r="B212" s="31"/>
      <c r="C212" s="32"/>
      <c r="D212" s="31"/>
      <c r="E212" s="33"/>
      <c r="F212" s="34"/>
      <c r="G212" s="34"/>
      <c r="H212" s="35"/>
      <c r="I212" s="35"/>
      <c r="J212" s="35"/>
      <c r="K212" s="35"/>
      <c r="L212" s="35"/>
      <c r="M212" s="36"/>
      <c r="N212" s="36"/>
      <c r="O212" s="35"/>
      <c r="P212" s="35"/>
      <c r="Q212" s="35"/>
      <c r="R212" s="36"/>
      <c r="S212" s="35"/>
      <c r="T212" s="36"/>
      <c r="U212" s="35"/>
      <c r="V212" s="36"/>
      <c r="W212" s="36"/>
      <c r="X212" s="35"/>
      <c r="Y212" s="35"/>
    </row>
    <row r="213" ht="60" customHeight="1" spans="1:25">
      <c r="A213" s="30"/>
      <c r="B213" s="31"/>
      <c r="C213" s="32"/>
      <c r="D213" s="31"/>
      <c r="E213" s="33"/>
      <c r="F213" s="34"/>
      <c r="G213" s="34"/>
      <c r="H213" s="35"/>
      <c r="I213" s="35"/>
      <c r="J213" s="35"/>
      <c r="K213" s="35"/>
      <c r="L213" s="35"/>
      <c r="M213" s="36"/>
      <c r="N213" s="36"/>
      <c r="O213" s="35"/>
      <c r="P213" s="35"/>
      <c r="Q213" s="35"/>
      <c r="R213" s="36"/>
      <c r="S213" s="35"/>
      <c r="T213" s="36"/>
      <c r="U213" s="35"/>
      <c r="V213" s="36"/>
      <c r="W213" s="36"/>
      <c r="X213" s="35"/>
      <c r="Y213" s="35"/>
    </row>
    <row r="214" ht="60" customHeight="1" spans="1:25">
      <c r="A214" s="30"/>
      <c r="B214" s="31"/>
      <c r="C214" s="32"/>
      <c r="D214" s="31"/>
      <c r="E214" s="33"/>
      <c r="F214" s="34"/>
      <c r="G214" s="34"/>
      <c r="H214" s="35"/>
      <c r="I214" s="35"/>
      <c r="J214" s="35"/>
      <c r="K214" s="35"/>
      <c r="L214" s="35"/>
      <c r="M214" s="36"/>
      <c r="N214" s="36"/>
      <c r="O214" s="35"/>
      <c r="P214" s="35"/>
      <c r="Q214" s="35"/>
      <c r="R214" s="36"/>
      <c r="S214" s="35"/>
      <c r="T214" s="36"/>
      <c r="U214" s="35"/>
      <c r="V214" s="36"/>
      <c r="W214" s="36"/>
      <c r="X214" s="35"/>
      <c r="Y214" s="35"/>
    </row>
    <row r="215" ht="60" customHeight="1" spans="1:25">
      <c r="A215" s="30"/>
      <c r="B215" s="31"/>
      <c r="C215" s="32"/>
      <c r="D215" s="31"/>
      <c r="E215" s="33"/>
      <c r="F215" s="34"/>
      <c r="G215" s="34"/>
      <c r="H215" s="35"/>
      <c r="I215" s="35"/>
      <c r="J215" s="35"/>
      <c r="K215" s="35"/>
      <c r="L215" s="35"/>
      <c r="M215" s="36"/>
      <c r="N215" s="36"/>
      <c r="O215" s="35"/>
      <c r="P215" s="35"/>
      <c r="Q215" s="35"/>
      <c r="R215" s="36"/>
      <c r="S215" s="35"/>
      <c r="T215" s="36"/>
      <c r="U215" s="35"/>
      <c r="V215" s="36"/>
      <c r="W215" s="36"/>
      <c r="X215" s="35"/>
      <c r="Y215" s="35"/>
    </row>
    <row r="216" ht="60" customHeight="1" spans="1:25">
      <c r="A216" s="30"/>
      <c r="B216" s="31"/>
      <c r="C216" s="32"/>
      <c r="D216" s="31"/>
      <c r="E216" s="33"/>
      <c r="F216" s="34"/>
      <c r="G216" s="34"/>
      <c r="H216" s="35"/>
      <c r="I216" s="35"/>
      <c r="J216" s="35"/>
      <c r="K216" s="35"/>
      <c r="L216" s="35"/>
      <c r="M216" s="36"/>
      <c r="N216" s="36"/>
      <c r="O216" s="35"/>
      <c r="P216" s="35"/>
      <c r="Q216" s="35"/>
      <c r="R216" s="36"/>
      <c r="S216" s="35"/>
      <c r="T216" s="36"/>
      <c r="U216" s="35"/>
      <c r="V216" s="36"/>
      <c r="W216" s="36"/>
      <c r="X216" s="35"/>
      <c r="Y216" s="35"/>
    </row>
    <row r="217" ht="60" customHeight="1" spans="1:25">
      <c r="A217" s="30"/>
      <c r="B217" s="31"/>
      <c r="C217" s="32"/>
      <c r="D217" s="31"/>
      <c r="E217" s="33"/>
      <c r="F217" s="34"/>
      <c r="G217" s="34"/>
      <c r="H217" s="35"/>
      <c r="I217" s="35"/>
      <c r="J217" s="35"/>
      <c r="K217" s="35"/>
      <c r="L217" s="35"/>
      <c r="M217" s="36"/>
      <c r="N217" s="36"/>
      <c r="O217" s="35"/>
      <c r="P217" s="35"/>
      <c r="Q217" s="35"/>
      <c r="R217" s="36"/>
      <c r="S217" s="35"/>
      <c r="T217" s="36"/>
      <c r="U217" s="35"/>
      <c r="V217" s="36"/>
      <c r="W217" s="36"/>
      <c r="X217" s="35"/>
      <c r="Y217" s="35"/>
    </row>
    <row r="218" ht="60" customHeight="1" spans="1:25">
      <c r="A218" s="30"/>
      <c r="B218" s="31"/>
      <c r="C218" s="32"/>
      <c r="D218" s="31"/>
      <c r="E218" s="33"/>
      <c r="F218" s="34"/>
      <c r="G218" s="34"/>
      <c r="H218" s="35"/>
      <c r="I218" s="35"/>
      <c r="J218" s="35"/>
      <c r="K218" s="35"/>
      <c r="L218" s="35"/>
      <c r="M218" s="36"/>
      <c r="N218" s="36"/>
      <c r="O218" s="35"/>
      <c r="P218" s="35"/>
      <c r="Q218" s="35"/>
      <c r="R218" s="36"/>
      <c r="S218" s="35"/>
      <c r="T218" s="36"/>
      <c r="U218" s="35"/>
      <c r="V218" s="36"/>
      <c r="W218" s="36"/>
      <c r="X218" s="35"/>
      <c r="Y218" s="35"/>
    </row>
    <row r="219" ht="60" customHeight="1" spans="1:25">
      <c r="A219" s="30"/>
      <c r="B219" s="31"/>
      <c r="C219" s="32"/>
      <c r="D219" s="31"/>
      <c r="E219" s="33"/>
      <c r="F219" s="34"/>
      <c r="G219" s="34"/>
      <c r="H219" s="35"/>
      <c r="I219" s="35"/>
      <c r="J219" s="35"/>
      <c r="K219" s="35"/>
      <c r="L219" s="35"/>
      <c r="M219" s="36"/>
      <c r="N219" s="36"/>
      <c r="O219" s="35"/>
      <c r="P219" s="35"/>
      <c r="Q219" s="35"/>
      <c r="R219" s="36"/>
      <c r="S219" s="35"/>
      <c r="T219" s="36"/>
      <c r="U219" s="35"/>
      <c r="V219" s="36"/>
      <c r="W219" s="36"/>
      <c r="X219" s="35"/>
      <c r="Y219" s="35"/>
    </row>
    <row r="220" ht="60" customHeight="1" spans="1:25">
      <c r="A220" s="30"/>
      <c r="B220" s="31"/>
      <c r="C220" s="32"/>
      <c r="D220" s="31"/>
      <c r="E220" s="33"/>
      <c r="F220" s="34"/>
      <c r="G220" s="34"/>
      <c r="H220" s="35"/>
      <c r="I220" s="35"/>
      <c r="J220" s="35"/>
      <c r="K220" s="35"/>
      <c r="L220" s="35"/>
      <c r="M220" s="36"/>
      <c r="N220" s="36"/>
      <c r="O220" s="35"/>
      <c r="P220" s="35"/>
      <c r="Q220" s="35"/>
      <c r="R220" s="36"/>
      <c r="S220" s="35"/>
      <c r="T220" s="36"/>
      <c r="U220" s="35"/>
      <c r="V220" s="36"/>
      <c r="W220" s="36"/>
      <c r="X220" s="35"/>
      <c r="Y220" s="35"/>
    </row>
    <row r="221" ht="60" customHeight="1" spans="1:25">
      <c r="A221" s="30"/>
      <c r="B221" s="31"/>
      <c r="C221" s="32"/>
      <c r="D221" s="31"/>
      <c r="E221" s="33"/>
      <c r="F221" s="34"/>
      <c r="G221" s="34"/>
      <c r="H221" s="35"/>
      <c r="I221" s="35"/>
      <c r="J221" s="35"/>
      <c r="K221" s="35"/>
      <c r="L221" s="35"/>
      <c r="M221" s="36"/>
      <c r="N221" s="36"/>
      <c r="O221" s="35"/>
      <c r="P221" s="35"/>
      <c r="Q221" s="35"/>
      <c r="R221" s="36"/>
      <c r="S221" s="35"/>
      <c r="T221" s="36"/>
      <c r="U221" s="35"/>
      <c r="V221" s="36"/>
      <c r="W221" s="36"/>
      <c r="X221" s="35"/>
      <c r="Y221" s="35"/>
    </row>
    <row r="222" ht="60" customHeight="1" spans="1:25">
      <c r="A222" s="30"/>
      <c r="B222" s="31"/>
      <c r="C222" s="32"/>
      <c r="D222" s="31"/>
      <c r="E222" s="33"/>
      <c r="F222" s="34"/>
      <c r="G222" s="34"/>
      <c r="H222" s="35"/>
      <c r="I222" s="35"/>
      <c r="J222" s="35"/>
      <c r="K222" s="35"/>
      <c r="L222" s="35"/>
      <c r="M222" s="36"/>
      <c r="N222" s="36"/>
      <c r="O222" s="35"/>
      <c r="P222" s="35"/>
      <c r="Q222" s="35"/>
      <c r="R222" s="36"/>
      <c r="S222" s="35"/>
      <c r="T222" s="36"/>
      <c r="U222" s="35"/>
      <c r="V222" s="36"/>
      <c r="W222" s="36"/>
      <c r="X222" s="35"/>
      <c r="Y222" s="35"/>
    </row>
    <row r="223" ht="60" customHeight="1" spans="1:25">
      <c r="A223" s="30"/>
      <c r="B223" s="31"/>
      <c r="C223" s="32"/>
      <c r="D223" s="31"/>
      <c r="E223" s="33"/>
      <c r="F223" s="34"/>
      <c r="G223" s="34"/>
      <c r="H223" s="35"/>
      <c r="I223" s="35"/>
      <c r="J223" s="35"/>
      <c r="K223" s="35"/>
      <c r="L223" s="35"/>
      <c r="M223" s="36"/>
      <c r="N223" s="36"/>
      <c r="O223" s="35"/>
      <c r="P223" s="35"/>
      <c r="Q223" s="35"/>
      <c r="R223" s="36"/>
      <c r="S223" s="35"/>
      <c r="T223" s="36"/>
      <c r="U223" s="35"/>
      <c r="V223" s="36"/>
      <c r="W223" s="36"/>
      <c r="X223" s="35"/>
      <c r="Y223" s="35"/>
    </row>
    <row r="224" ht="60" customHeight="1" spans="1:25">
      <c r="A224" s="30"/>
      <c r="B224" s="31"/>
      <c r="C224" s="32"/>
      <c r="D224" s="31"/>
      <c r="E224" s="33"/>
      <c r="F224" s="34"/>
      <c r="G224" s="34"/>
      <c r="H224" s="35"/>
      <c r="I224" s="35"/>
      <c r="J224" s="35"/>
      <c r="K224" s="35"/>
      <c r="L224" s="35"/>
      <c r="M224" s="36"/>
      <c r="N224" s="36"/>
      <c r="O224" s="35"/>
      <c r="P224" s="35"/>
      <c r="Q224" s="35"/>
      <c r="R224" s="36"/>
      <c r="S224" s="35"/>
      <c r="T224" s="36"/>
      <c r="U224" s="35"/>
      <c r="V224" s="36"/>
      <c r="W224" s="36"/>
      <c r="X224" s="35"/>
      <c r="Y224" s="35"/>
    </row>
    <row r="225" ht="60" customHeight="1" spans="1:25">
      <c r="A225" s="30"/>
      <c r="B225" s="31"/>
      <c r="C225" s="32"/>
      <c r="D225" s="31"/>
      <c r="E225" s="33"/>
      <c r="F225" s="34"/>
      <c r="G225" s="34"/>
      <c r="H225" s="35"/>
      <c r="I225" s="35"/>
      <c r="J225" s="35"/>
      <c r="K225" s="35"/>
      <c r="L225" s="35"/>
      <c r="M225" s="36"/>
      <c r="N225" s="36"/>
      <c r="O225" s="35"/>
      <c r="P225" s="35"/>
      <c r="Q225" s="35"/>
      <c r="R225" s="36"/>
      <c r="S225" s="35"/>
      <c r="T225" s="36"/>
      <c r="U225" s="35"/>
      <c r="V225" s="36"/>
      <c r="W225" s="36"/>
      <c r="X225" s="35"/>
      <c r="Y225" s="35"/>
    </row>
    <row r="226" ht="60" customHeight="1" spans="1:25">
      <c r="A226" s="30"/>
      <c r="B226" s="31"/>
      <c r="C226" s="32"/>
      <c r="D226" s="31"/>
      <c r="E226" s="33"/>
      <c r="F226" s="34"/>
      <c r="G226" s="34"/>
      <c r="H226" s="35"/>
      <c r="I226" s="35"/>
      <c r="J226" s="35"/>
      <c r="K226" s="35"/>
      <c r="L226" s="35"/>
      <c r="M226" s="36"/>
      <c r="N226" s="36"/>
      <c r="O226" s="35"/>
      <c r="P226" s="35"/>
      <c r="Q226" s="35"/>
      <c r="R226" s="36"/>
      <c r="S226" s="35"/>
      <c r="T226" s="36"/>
      <c r="U226" s="35"/>
      <c r="V226" s="36"/>
      <c r="W226" s="36"/>
      <c r="X226" s="35"/>
      <c r="Y226" s="35"/>
    </row>
    <row r="227" ht="60" customHeight="1" spans="1:25">
      <c r="A227" s="30"/>
      <c r="B227" s="31"/>
      <c r="C227" s="32"/>
      <c r="D227" s="31"/>
      <c r="E227" s="33"/>
      <c r="F227" s="34"/>
      <c r="G227" s="34"/>
      <c r="H227" s="35"/>
      <c r="I227" s="35"/>
      <c r="J227" s="35"/>
      <c r="K227" s="35"/>
      <c r="L227" s="35"/>
      <c r="M227" s="36"/>
      <c r="N227" s="36"/>
      <c r="O227" s="35"/>
      <c r="P227" s="35"/>
      <c r="Q227" s="35"/>
      <c r="R227" s="36"/>
      <c r="S227" s="35"/>
      <c r="T227" s="36"/>
      <c r="U227" s="35"/>
      <c r="V227" s="36"/>
      <c r="W227" s="36"/>
      <c r="X227" s="35"/>
      <c r="Y227" s="35"/>
    </row>
    <row r="228" ht="60" customHeight="1" spans="1:25">
      <c r="A228" s="30"/>
      <c r="B228" s="31"/>
      <c r="C228" s="32"/>
      <c r="D228" s="31"/>
      <c r="E228" s="33"/>
      <c r="F228" s="34"/>
      <c r="G228" s="34"/>
      <c r="H228" s="35"/>
      <c r="I228" s="35"/>
      <c r="J228" s="35"/>
      <c r="K228" s="35"/>
      <c r="L228" s="35"/>
      <c r="M228" s="36"/>
      <c r="N228" s="36"/>
      <c r="O228" s="35"/>
      <c r="P228" s="35"/>
      <c r="Q228" s="35"/>
      <c r="R228" s="36"/>
      <c r="S228" s="35"/>
      <c r="T228" s="36"/>
      <c r="U228" s="35"/>
      <c r="V228" s="36"/>
      <c r="W228" s="36"/>
      <c r="X228" s="35"/>
      <c r="Y228" s="35"/>
    </row>
    <row r="229" ht="60" customHeight="1" spans="1:25">
      <c r="A229" s="30"/>
      <c r="B229" s="31"/>
      <c r="C229" s="32"/>
      <c r="D229" s="31"/>
      <c r="E229" s="33"/>
      <c r="F229" s="34"/>
      <c r="G229" s="34"/>
      <c r="H229" s="35"/>
      <c r="I229" s="35"/>
      <c r="J229" s="35"/>
      <c r="K229" s="35"/>
      <c r="L229" s="35"/>
      <c r="M229" s="36"/>
      <c r="N229" s="36"/>
      <c r="O229" s="35"/>
      <c r="P229" s="35"/>
      <c r="Q229" s="35"/>
      <c r="R229" s="36"/>
      <c r="S229" s="35"/>
      <c r="T229" s="36"/>
      <c r="U229" s="35"/>
      <c r="V229" s="36"/>
      <c r="W229" s="36"/>
      <c r="X229" s="35"/>
      <c r="Y229" s="35"/>
    </row>
    <row r="230" ht="60" customHeight="1" spans="1:25">
      <c r="A230" s="30"/>
      <c r="B230" s="31"/>
      <c r="C230" s="32"/>
      <c r="D230" s="31"/>
      <c r="E230" s="33"/>
      <c r="F230" s="34"/>
      <c r="G230" s="34"/>
      <c r="H230" s="35"/>
      <c r="I230" s="35"/>
      <c r="J230" s="35"/>
      <c r="K230" s="35"/>
      <c r="L230" s="35"/>
      <c r="M230" s="36"/>
      <c r="N230" s="36"/>
      <c r="O230" s="35"/>
      <c r="P230" s="35"/>
      <c r="Q230" s="35"/>
      <c r="R230" s="36"/>
      <c r="S230" s="35"/>
      <c r="T230" s="36"/>
      <c r="U230" s="35"/>
      <c r="V230" s="36"/>
      <c r="W230" s="36"/>
      <c r="X230" s="35"/>
      <c r="Y230" s="35"/>
    </row>
    <row r="231" ht="60" customHeight="1" spans="1:25">
      <c r="A231" s="30"/>
      <c r="B231" s="31"/>
      <c r="C231" s="32"/>
      <c r="D231" s="31"/>
      <c r="E231" s="33"/>
      <c r="F231" s="34"/>
      <c r="G231" s="34"/>
      <c r="H231" s="35"/>
      <c r="I231" s="35"/>
      <c r="J231" s="35"/>
      <c r="K231" s="35"/>
      <c r="L231" s="35"/>
      <c r="M231" s="36"/>
      <c r="N231" s="36"/>
      <c r="O231" s="35"/>
      <c r="P231" s="35"/>
      <c r="Q231" s="35"/>
      <c r="R231" s="36"/>
      <c r="S231" s="35"/>
      <c r="T231" s="36"/>
      <c r="U231" s="35"/>
      <c r="V231" s="36"/>
      <c r="W231" s="36"/>
      <c r="X231" s="35"/>
      <c r="Y231" s="35"/>
    </row>
    <row r="232" ht="60" customHeight="1" spans="1:25">
      <c r="A232" s="30"/>
      <c r="B232" s="31"/>
      <c r="C232" s="32"/>
      <c r="D232" s="31"/>
      <c r="E232" s="33"/>
      <c r="F232" s="34"/>
      <c r="G232" s="34"/>
      <c r="H232" s="35"/>
      <c r="I232" s="35"/>
      <c r="J232" s="35"/>
      <c r="K232" s="35"/>
      <c r="L232" s="35"/>
      <c r="M232" s="36"/>
      <c r="N232" s="36"/>
      <c r="O232" s="35"/>
      <c r="P232" s="35"/>
      <c r="Q232" s="35"/>
      <c r="R232" s="36"/>
      <c r="S232" s="35"/>
      <c r="T232" s="36"/>
      <c r="U232" s="35"/>
      <c r="V232" s="36"/>
      <c r="W232" s="36"/>
      <c r="X232" s="35"/>
      <c r="Y232" s="35"/>
    </row>
    <row r="233" ht="60" customHeight="1" spans="1:25">
      <c r="A233" s="30"/>
      <c r="B233" s="31"/>
      <c r="C233" s="32"/>
      <c r="D233" s="31"/>
      <c r="E233" s="33"/>
      <c r="F233" s="34"/>
      <c r="G233" s="34"/>
      <c r="H233" s="35"/>
      <c r="I233" s="35"/>
      <c r="J233" s="35"/>
      <c r="K233" s="35"/>
      <c r="L233" s="35"/>
      <c r="M233" s="36"/>
      <c r="N233" s="36"/>
      <c r="O233" s="35"/>
      <c r="P233" s="35"/>
      <c r="Q233" s="35"/>
      <c r="R233" s="36"/>
      <c r="S233" s="35"/>
      <c r="T233" s="36"/>
      <c r="U233" s="35"/>
      <c r="V233" s="36"/>
      <c r="W233" s="36"/>
      <c r="X233" s="35"/>
      <c r="Y233" s="35"/>
    </row>
    <row r="234" ht="60" customHeight="1" spans="1:25">
      <c r="A234" s="30"/>
      <c r="B234" s="31"/>
      <c r="C234" s="32"/>
      <c r="D234" s="31"/>
      <c r="E234" s="33"/>
      <c r="F234" s="34"/>
      <c r="G234" s="34"/>
      <c r="H234" s="35"/>
      <c r="I234" s="35"/>
      <c r="J234" s="35"/>
      <c r="K234" s="35"/>
      <c r="L234" s="35"/>
      <c r="M234" s="36"/>
      <c r="N234" s="36"/>
      <c r="O234" s="35"/>
      <c r="P234" s="35"/>
      <c r="Q234" s="35"/>
      <c r="R234" s="36"/>
      <c r="S234" s="35"/>
      <c r="T234" s="36"/>
      <c r="U234" s="35"/>
      <c r="V234" s="36"/>
      <c r="W234" s="36"/>
      <c r="X234" s="35"/>
      <c r="Y234" s="35"/>
    </row>
    <row r="235" ht="60" customHeight="1" spans="1:25">
      <c r="A235" s="30"/>
      <c r="B235" s="31"/>
      <c r="C235" s="32"/>
      <c r="D235" s="31"/>
      <c r="E235" s="33"/>
      <c r="F235" s="34"/>
      <c r="G235" s="34"/>
      <c r="H235" s="35"/>
      <c r="I235" s="35"/>
      <c r="J235" s="35"/>
      <c r="K235" s="35"/>
      <c r="L235" s="35"/>
      <c r="M235" s="36"/>
      <c r="N235" s="36"/>
      <c r="O235" s="35"/>
      <c r="P235" s="35"/>
      <c r="Q235" s="35"/>
      <c r="R235" s="36"/>
      <c r="S235" s="35"/>
      <c r="T235" s="36"/>
      <c r="U235" s="35"/>
      <c r="V235" s="36"/>
      <c r="W235" s="36"/>
      <c r="X235" s="35"/>
      <c r="Y235" s="35"/>
    </row>
    <row r="236" ht="60" customHeight="1" spans="1:25">
      <c r="A236" s="30"/>
      <c r="B236" s="31"/>
      <c r="C236" s="32"/>
      <c r="D236" s="31"/>
      <c r="E236" s="33"/>
      <c r="F236" s="34"/>
      <c r="G236" s="34"/>
      <c r="H236" s="35"/>
      <c r="I236" s="35"/>
      <c r="J236" s="35"/>
      <c r="K236" s="35"/>
      <c r="L236" s="35"/>
      <c r="M236" s="36"/>
      <c r="N236" s="36"/>
      <c r="O236" s="35"/>
      <c r="P236" s="35"/>
      <c r="Q236" s="35"/>
      <c r="R236" s="36"/>
      <c r="S236" s="35"/>
      <c r="T236" s="36"/>
      <c r="U236" s="35"/>
      <c r="V236" s="36"/>
      <c r="W236" s="36"/>
      <c r="X236" s="35"/>
      <c r="Y236" s="35"/>
    </row>
    <row r="237" ht="60" customHeight="1" spans="1:25">
      <c r="A237" s="30"/>
      <c r="B237" s="31"/>
      <c r="C237" s="32"/>
      <c r="D237" s="31"/>
      <c r="E237" s="33"/>
      <c r="F237" s="34"/>
      <c r="G237" s="34"/>
      <c r="H237" s="35"/>
      <c r="I237" s="35"/>
      <c r="J237" s="35"/>
      <c r="K237" s="35"/>
      <c r="L237" s="35"/>
      <c r="M237" s="36"/>
      <c r="N237" s="36"/>
      <c r="O237" s="35"/>
      <c r="P237" s="35"/>
      <c r="Q237" s="35"/>
      <c r="R237" s="36"/>
      <c r="S237" s="35"/>
      <c r="T237" s="36"/>
      <c r="U237" s="35"/>
      <c r="V237" s="36"/>
      <c r="W237" s="36"/>
      <c r="X237" s="35"/>
      <c r="Y237" s="35"/>
    </row>
    <row r="238" ht="60" customHeight="1" spans="1:25">
      <c r="A238" s="30"/>
      <c r="B238" s="31"/>
      <c r="C238" s="32"/>
      <c r="D238" s="31"/>
      <c r="E238" s="33"/>
      <c r="F238" s="34"/>
      <c r="G238" s="34"/>
      <c r="H238" s="35"/>
      <c r="I238" s="35"/>
      <c r="J238" s="35"/>
      <c r="K238" s="35"/>
      <c r="L238" s="35"/>
      <c r="M238" s="36"/>
      <c r="N238" s="36"/>
      <c r="O238" s="35"/>
      <c r="P238" s="35"/>
      <c r="Q238" s="35"/>
      <c r="R238" s="36"/>
      <c r="S238" s="35"/>
      <c r="T238" s="36"/>
      <c r="U238" s="35"/>
      <c r="V238" s="36"/>
      <c r="W238" s="36"/>
      <c r="X238" s="35"/>
      <c r="Y238" s="35"/>
    </row>
    <row r="239" ht="60" customHeight="1" spans="1:25">
      <c r="A239" s="30"/>
      <c r="B239" s="31"/>
      <c r="C239" s="32"/>
      <c r="D239" s="31"/>
      <c r="E239" s="33"/>
      <c r="F239" s="34"/>
      <c r="G239" s="34"/>
      <c r="H239" s="35"/>
      <c r="I239" s="35"/>
      <c r="J239" s="35"/>
      <c r="K239" s="35"/>
      <c r="L239" s="35"/>
      <c r="M239" s="36"/>
      <c r="N239" s="36"/>
      <c r="O239" s="35"/>
      <c r="P239" s="35"/>
      <c r="Q239" s="35"/>
      <c r="R239" s="36"/>
      <c r="S239" s="35"/>
      <c r="T239" s="36"/>
      <c r="U239" s="35"/>
      <c r="V239" s="36"/>
      <c r="W239" s="36"/>
      <c r="X239" s="35"/>
      <c r="Y239" s="35"/>
    </row>
    <row r="240" ht="60" customHeight="1" spans="1:25">
      <c r="A240" s="30"/>
      <c r="B240" s="31"/>
      <c r="C240" s="32"/>
      <c r="D240" s="31"/>
      <c r="E240" s="33"/>
      <c r="F240" s="34"/>
      <c r="G240" s="34"/>
      <c r="H240" s="35"/>
      <c r="I240" s="35"/>
      <c r="J240" s="35"/>
      <c r="K240" s="35"/>
      <c r="L240" s="35"/>
      <c r="M240" s="36"/>
      <c r="N240" s="36"/>
      <c r="O240" s="35"/>
      <c r="P240" s="35"/>
      <c r="Q240" s="35"/>
      <c r="R240" s="36"/>
      <c r="S240" s="35"/>
      <c r="T240" s="36"/>
      <c r="U240" s="35"/>
      <c r="V240" s="36"/>
      <c r="W240" s="36"/>
      <c r="X240" s="35"/>
      <c r="Y240" s="35"/>
    </row>
    <row r="241" ht="60" customHeight="1" spans="1:25">
      <c r="A241" s="30"/>
      <c r="B241" s="31"/>
      <c r="C241" s="32"/>
      <c r="D241" s="31"/>
      <c r="E241" s="33"/>
      <c r="F241" s="34"/>
      <c r="G241" s="34"/>
      <c r="H241" s="35"/>
      <c r="I241" s="35"/>
      <c r="J241" s="35"/>
      <c r="K241" s="35"/>
      <c r="L241" s="35"/>
      <c r="M241" s="36"/>
      <c r="N241" s="36"/>
      <c r="O241" s="35"/>
      <c r="P241" s="35"/>
      <c r="Q241" s="35"/>
      <c r="R241" s="36"/>
      <c r="S241" s="35"/>
      <c r="T241" s="36"/>
      <c r="U241" s="35"/>
      <c r="V241" s="36"/>
      <c r="W241" s="36"/>
      <c r="X241" s="35"/>
      <c r="Y241" s="35"/>
    </row>
    <row r="242" ht="60" customHeight="1" spans="1:25">
      <c r="A242" s="30"/>
      <c r="B242" s="31"/>
      <c r="C242" s="32"/>
      <c r="D242" s="31"/>
      <c r="E242" s="33"/>
      <c r="F242" s="34"/>
      <c r="G242" s="34"/>
      <c r="H242" s="35"/>
      <c r="I242" s="35"/>
      <c r="J242" s="35"/>
      <c r="K242" s="35"/>
      <c r="L242" s="35"/>
      <c r="M242" s="36"/>
      <c r="N242" s="36"/>
      <c r="O242" s="35"/>
      <c r="P242" s="35"/>
      <c r="Q242" s="35"/>
      <c r="R242" s="36"/>
      <c r="S242" s="35"/>
      <c r="T242" s="36"/>
      <c r="U242" s="35"/>
      <c r="V242" s="36"/>
      <c r="W242" s="36"/>
      <c r="X242" s="35"/>
      <c r="Y242" s="35"/>
    </row>
    <row r="243" ht="60" customHeight="1" spans="1:25">
      <c r="A243" s="30"/>
      <c r="B243" s="31"/>
      <c r="C243" s="32"/>
      <c r="D243" s="31"/>
      <c r="E243" s="33"/>
      <c r="F243" s="34"/>
      <c r="G243" s="34"/>
      <c r="H243" s="35"/>
      <c r="I243" s="35"/>
      <c r="J243" s="35"/>
      <c r="K243" s="35"/>
      <c r="L243" s="35"/>
      <c r="M243" s="36"/>
      <c r="N243" s="36"/>
      <c r="O243" s="35"/>
      <c r="P243" s="35"/>
      <c r="Q243" s="35"/>
      <c r="R243" s="36"/>
      <c r="S243" s="35"/>
      <c r="T243" s="36"/>
      <c r="U243" s="35"/>
      <c r="V243" s="36"/>
      <c r="W243" s="36"/>
      <c r="X243" s="35"/>
      <c r="Y243" s="35"/>
    </row>
    <row r="244" ht="60" customHeight="1" spans="1:25">
      <c r="A244" s="30"/>
      <c r="B244" s="31"/>
      <c r="C244" s="32"/>
      <c r="D244" s="31"/>
      <c r="E244" s="33"/>
      <c r="F244" s="34"/>
      <c r="G244" s="34"/>
      <c r="H244" s="35"/>
      <c r="I244" s="35"/>
      <c r="J244" s="35"/>
      <c r="K244" s="35"/>
      <c r="L244" s="35"/>
      <c r="M244" s="36"/>
      <c r="N244" s="36"/>
      <c r="O244" s="35"/>
      <c r="P244" s="35"/>
      <c r="Q244" s="35"/>
      <c r="R244" s="36"/>
      <c r="S244" s="35"/>
      <c r="T244" s="36"/>
      <c r="U244" s="35"/>
      <c r="V244" s="36"/>
      <c r="W244" s="36"/>
      <c r="X244" s="35"/>
      <c r="Y244" s="35"/>
    </row>
    <row r="245" ht="60" customHeight="1" spans="1:25">
      <c r="A245" s="30"/>
      <c r="B245" s="31"/>
      <c r="C245" s="32"/>
      <c r="D245" s="31"/>
      <c r="E245" s="33"/>
      <c r="F245" s="34"/>
      <c r="G245" s="34"/>
      <c r="H245" s="35"/>
      <c r="I245" s="35"/>
      <c r="J245" s="35"/>
      <c r="K245" s="35"/>
      <c r="L245" s="35"/>
      <c r="M245" s="36"/>
      <c r="N245" s="36"/>
      <c r="O245" s="35"/>
      <c r="P245" s="35"/>
      <c r="Q245" s="35"/>
      <c r="R245" s="36"/>
      <c r="S245" s="35"/>
      <c r="T245" s="36"/>
      <c r="U245" s="35"/>
      <c r="V245" s="36"/>
      <c r="W245" s="36"/>
      <c r="X245" s="35"/>
      <c r="Y245" s="35"/>
    </row>
    <row r="246" ht="60" customHeight="1" spans="1:25">
      <c r="A246" s="30"/>
      <c r="B246" s="31"/>
      <c r="C246" s="32"/>
      <c r="D246" s="31"/>
      <c r="E246" s="33"/>
      <c r="F246" s="34"/>
      <c r="G246" s="34"/>
      <c r="H246" s="35"/>
      <c r="I246" s="35"/>
      <c r="J246" s="35"/>
      <c r="K246" s="35"/>
      <c r="L246" s="35"/>
      <c r="M246" s="36"/>
      <c r="N246" s="36"/>
      <c r="O246" s="35"/>
      <c r="P246" s="35"/>
      <c r="Q246" s="35"/>
      <c r="R246" s="36"/>
      <c r="S246" s="35"/>
      <c r="T246" s="36"/>
      <c r="U246" s="35"/>
      <c r="V246" s="36"/>
      <c r="W246" s="36"/>
      <c r="X246" s="35"/>
      <c r="Y246" s="35"/>
    </row>
    <row r="247" ht="60" customHeight="1" spans="1:25">
      <c r="A247" s="30"/>
      <c r="B247" s="31"/>
      <c r="C247" s="32"/>
      <c r="D247" s="31"/>
      <c r="E247" s="33"/>
      <c r="F247" s="34"/>
      <c r="G247" s="34"/>
      <c r="H247" s="35"/>
      <c r="I247" s="35"/>
      <c r="J247" s="35"/>
      <c r="K247" s="35"/>
      <c r="L247" s="35"/>
      <c r="M247" s="36"/>
      <c r="N247" s="36"/>
      <c r="O247" s="35"/>
      <c r="P247" s="35"/>
      <c r="Q247" s="35"/>
      <c r="R247" s="36"/>
      <c r="S247" s="35"/>
      <c r="T247" s="36"/>
      <c r="U247" s="35"/>
      <c r="V247" s="36"/>
      <c r="W247" s="36"/>
      <c r="X247" s="35"/>
      <c r="Y247" s="35"/>
    </row>
    <row r="248" ht="60" customHeight="1" spans="1:25">
      <c r="A248" s="30"/>
      <c r="B248" s="31"/>
      <c r="C248" s="32"/>
      <c r="D248" s="31"/>
      <c r="E248" s="33"/>
      <c r="F248" s="34"/>
      <c r="G248" s="34"/>
      <c r="H248" s="35"/>
      <c r="I248" s="35"/>
      <c r="J248" s="35"/>
      <c r="K248" s="35"/>
      <c r="L248" s="35"/>
      <c r="M248" s="36"/>
      <c r="N248" s="36"/>
      <c r="O248" s="35"/>
      <c r="P248" s="35"/>
      <c r="Q248" s="35"/>
      <c r="R248" s="36"/>
      <c r="S248" s="35"/>
      <c r="T248" s="36"/>
      <c r="U248" s="35"/>
      <c r="V248" s="36"/>
      <c r="W248" s="36"/>
      <c r="X248" s="35"/>
      <c r="Y248" s="35"/>
    </row>
    <row r="249" ht="60" customHeight="1" spans="1:25">
      <c r="A249" s="30"/>
      <c r="B249" s="31"/>
      <c r="C249" s="32"/>
      <c r="D249" s="31"/>
      <c r="E249" s="33"/>
      <c r="F249" s="34"/>
      <c r="G249" s="34"/>
      <c r="H249" s="35"/>
      <c r="I249" s="35"/>
      <c r="J249" s="35"/>
      <c r="K249" s="35"/>
      <c r="L249" s="35"/>
      <c r="M249" s="36"/>
      <c r="N249" s="36"/>
      <c r="O249" s="35"/>
      <c r="P249" s="35"/>
      <c r="Q249" s="35"/>
      <c r="R249" s="36"/>
      <c r="S249" s="35"/>
      <c r="T249" s="36"/>
      <c r="U249" s="35"/>
      <c r="V249" s="36"/>
      <c r="W249" s="36"/>
      <c r="X249" s="35"/>
      <c r="Y249" s="35"/>
    </row>
    <row r="250" ht="60" customHeight="1" spans="1:25">
      <c r="A250" s="30"/>
      <c r="B250" s="31"/>
      <c r="C250" s="32"/>
      <c r="D250" s="31"/>
      <c r="E250" s="33"/>
      <c r="F250" s="34"/>
      <c r="G250" s="34"/>
      <c r="H250" s="35"/>
      <c r="I250" s="35"/>
      <c r="J250" s="35"/>
      <c r="K250" s="35"/>
      <c r="L250" s="35"/>
      <c r="M250" s="36"/>
      <c r="N250" s="36"/>
      <c r="O250" s="35"/>
      <c r="P250" s="35"/>
      <c r="Q250" s="35"/>
      <c r="R250" s="36"/>
      <c r="S250" s="35"/>
      <c r="T250" s="36"/>
      <c r="U250" s="35"/>
      <c r="V250" s="36"/>
      <c r="W250" s="36"/>
      <c r="X250" s="35"/>
      <c r="Y250" s="35"/>
    </row>
    <row r="251" ht="60" customHeight="1" spans="1:25">
      <c r="A251" s="30"/>
      <c r="B251" s="31"/>
      <c r="C251" s="32"/>
      <c r="D251" s="31"/>
      <c r="E251" s="33"/>
      <c r="F251" s="34"/>
      <c r="G251" s="34"/>
      <c r="H251" s="35"/>
      <c r="I251" s="35"/>
      <c r="J251" s="35"/>
      <c r="K251" s="35"/>
      <c r="L251" s="35"/>
      <c r="M251" s="36"/>
      <c r="N251" s="36"/>
      <c r="O251" s="35"/>
      <c r="P251" s="35"/>
      <c r="Q251" s="35"/>
      <c r="R251" s="36"/>
      <c r="S251" s="35"/>
      <c r="T251" s="36"/>
      <c r="U251" s="35"/>
      <c r="V251" s="36"/>
      <c r="W251" s="36"/>
      <c r="X251" s="35"/>
      <c r="Y251" s="35"/>
    </row>
    <row r="252" ht="60" customHeight="1" spans="1:25">
      <c r="A252" s="30"/>
      <c r="B252" s="31"/>
      <c r="C252" s="32"/>
      <c r="D252" s="31"/>
      <c r="E252" s="33"/>
      <c r="F252" s="34"/>
      <c r="G252" s="34"/>
      <c r="H252" s="35"/>
      <c r="I252" s="35"/>
      <c r="J252" s="35"/>
      <c r="K252" s="35"/>
      <c r="L252" s="35"/>
      <c r="M252" s="36"/>
      <c r="N252" s="36"/>
      <c r="O252" s="35"/>
      <c r="P252" s="35"/>
      <c r="Q252" s="35"/>
      <c r="R252" s="36"/>
      <c r="S252" s="35"/>
      <c r="T252" s="36"/>
      <c r="U252" s="35"/>
      <c r="V252" s="36"/>
      <c r="W252" s="36"/>
      <c r="X252" s="35"/>
      <c r="Y252" s="35"/>
    </row>
    <row r="253" ht="60" customHeight="1" spans="1:25">
      <c r="A253" s="30"/>
      <c r="B253" s="31"/>
      <c r="C253" s="32"/>
      <c r="D253" s="31"/>
      <c r="E253" s="33"/>
      <c r="F253" s="34"/>
      <c r="G253" s="34"/>
      <c r="H253" s="35"/>
      <c r="I253" s="35"/>
      <c r="J253" s="35"/>
      <c r="K253" s="35"/>
      <c r="L253" s="35"/>
      <c r="M253" s="36"/>
      <c r="N253" s="36"/>
      <c r="O253" s="35"/>
      <c r="P253" s="35"/>
      <c r="Q253" s="35"/>
      <c r="R253" s="36"/>
      <c r="S253" s="35"/>
      <c r="T253" s="36"/>
      <c r="U253" s="35"/>
      <c r="V253" s="36"/>
      <c r="W253" s="36"/>
      <c r="X253" s="35"/>
      <c r="Y253" s="35"/>
    </row>
    <row r="254" ht="60" customHeight="1" spans="1:25">
      <c r="A254" s="30"/>
      <c r="B254" s="31"/>
      <c r="C254" s="32"/>
      <c r="D254" s="31"/>
      <c r="E254" s="33"/>
      <c r="F254" s="34"/>
      <c r="G254" s="34"/>
      <c r="H254" s="35"/>
      <c r="I254" s="35"/>
      <c r="J254" s="35"/>
      <c r="K254" s="35"/>
      <c r="L254" s="35"/>
      <c r="M254" s="36"/>
      <c r="N254" s="36"/>
      <c r="O254" s="35"/>
      <c r="P254" s="35"/>
      <c r="Q254" s="35"/>
      <c r="R254" s="36"/>
      <c r="S254" s="35"/>
      <c r="T254" s="36"/>
      <c r="U254" s="35"/>
      <c r="V254" s="36"/>
      <c r="W254" s="36"/>
      <c r="X254" s="35"/>
      <c r="Y254" s="35"/>
    </row>
    <row r="255" ht="60" customHeight="1" spans="1:25">
      <c r="A255" s="30"/>
      <c r="B255" s="31"/>
      <c r="C255" s="32"/>
      <c r="D255" s="31"/>
      <c r="E255" s="33"/>
      <c r="F255" s="34"/>
      <c r="G255" s="34"/>
      <c r="H255" s="35"/>
      <c r="I255" s="35"/>
      <c r="J255" s="35"/>
      <c r="K255" s="35"/>
      <c r="L255" s="35"/>
      <c r="M255" s="36"/>
      <c r="N255" s="36"/>
      <c r="O255" s="35"/>
      <c r="P255" s="35"/>
      <c r="Q255" s="35"/>
      <c r="R255" s="36"/>
      <c r="S255" s="35"/>
      <c r="T255" s="36"/>
      <c r="U255" s="35"/>
      <c r="V255" s="36"/>
      <c r="W255" s="36"/>
      <c r="X255" s="35"/>
      <c r="Y255" s="35"/>
    </row>
    <row r="256" ht="60" customHeight="1" spans="1:25">
      <c r="A256" s="30"/>
      <c r="B256" s="31"/>
      <c r="C256" s="32"/>
      <c r="D256" s="31"/>
      <c r="E256" s="33"/>
      <c r="F256" s="34"/>
      <c r="G256" s="34"/>
      <c r="H256" s="35"/>
      <c r="I256" s="35"/>
      <c r="J256" s="35"/>
      <c r="K256" s="35"/>
      <c r="L256" s="35"/>
      <c r="M256" s="36"/>
      <c r="N256" s="36"/>
      <c r="O256" s="35"/>
      <c r="P256" s="35"/>
      <c r="Q256" s="35"/>
      <c r="R256" s="36"/>
      <c r="S256" s="35"/>
      <c r="T256" s="36"/>
      <c r="U256" s="35"/>
      <c r="V256" s="36"/>
      <c r="W256" s="36"/>
      <c r="X256" s="35"/>
      <c r="Y256" s="35"/>
    </row>
    <row r="257" ht="60" customHeight="1" spans="1:25">
      <c r="A257" s="30"/>
      <c r="B257" s="31"/>
      <c r="C257" s="32"/>
      <c r="D257" s="31"/>
      <c r="E257" s="33"/>
      <c r="F257" s="34"/>
      <c r="G257" s="34"/>
      <c r="H257" s="35"/>
      <c r="I257" s="35"/>
      <c r="J257" s="35"/>
      <c r="K257" s="35"/>
      <c r="L257" s="35"/>
      <c r="M257" s="36"/>
      <c r="N257" s="36"/>
      <c r="O257" s="35"/>
      <c r="P257" s="35"/>
      <c r="Q257" s="35"/>
      <c r="R257" s="36"/>
      <c r="S257" s="35"/>
      <c r="T257" s="36"/>
      <c r="U257" s="35"/>
      <c r="V257" s="36"/>
      <c r="W257" s="36"/>
      <c r="X257" s="35"/>
      <c r="Y257" s="35"/>
    </row>
    <row r="258" ht="60" customHeight="1" spans="1:25">
      <c r="A258" s="30"/>
      <c r="B258" s="31"/>
      <c r="C258" s="32"/>
      <c r="D258" s="31"/>
      <c r="E258" s="33"/>
      <c r="F258" s="34"/>
      <c r="G258" s="34"/>
      <c r="H258" s="35"/>
      <c r="I258" s="35"/>
      <c r="J258" s="35"/>
      <c r="K258" s="35"/>
      <c r="L258" s="35"/>
      <c r="M258" s="36"/>
      <c r="N258" s="36"/>
      <c r="O258" s="35"/>
      <c r="P258" s="35"/>
      <c r="Q258" s="35"/>
      <c r="R258" s="36"/>
      <c r="S258" s="35"/>
      <c r="T258" s="36"/>
      <c r="U258" s="35"/>
      <c r="V258" s="36"/>
      <c r="W258" s="36"/>
      <c r="X258" s="35"/>
      <c r="Y258" s="35"/>
    </row>
    <row r="259" ht="60" customHeight="1" spans="1:25">
      <c r="A259" s="30"/>
      <c r="B259" s="31"/>
      <c r="C259" s="32"/>
      <c r="D259" s="31"/>
      <c r="E259" s="33"/>
      <c r="F259" s="34"/>
      <c r="G259" s="34"/>
      <c r="H259" s="35"/>
      <c r="I259" s="35"/>
      <c r="J259" s="35"/>
      <c r="K259" s="35"/>
      <c r="L259" s="35"/>
      <c r="M259" s="36"/>
      <c r="N259" s="36"/>
      <c r="O259" s="35"/>
      <c r="P259" s="35"/>
      <c r="Q259" s="35"/>
      <c r="R259" s="36"/>
      <c r="S259" s="35"/>
      <c r="T259" s="36"/>
      <c r="U259" s="35"/>
      <c r="V259" s="36"/>
      <c r="W259" s="36"/>
      <c r="X259" s="35"/>
      <c r="Y259" s="35"/>
    </row>
    <row r="260" ht="60" customHeight="1" spans="1:25">
      <c r="A260" s="30"/>
      <c r="B260" s="31"/>
      <c r="C260" s="32"/>
      <c r="D260" s="31"/>
      <c r="E260" s="33"/>
      <c r="F260" s="34"/>
      <c r="G260" s="34"/>
      <c r="H260" s="35"/>
      <c r="I260" s="35"/>
      <c r="J260" s="35"/>
      <c r="K260" s="35"/>
      <c r="L260" s="35"/>
      <c r="M260" s="36"/>
      <c r="N260" s="36"/>
      <c r="O260" s="35"/>
      <c r="P260" s="35"/>
      <c r="Q260" s="35"/>
      <c r="R260" s="36"/>
      <c r="S260" s="35"/>
      <c r="T260" s="36"/>
      <c r="U260" s="35"/>
      <c r="V260" s="36"/>
      <c r="W260" s="36"/>
      <c r="X260" s="35"/>
      <c r="Y260" s="35"/>
    </row>
    <row r="261" ht="60" customHeight="1" spans="1:25">
      <c r="A261" s="30"/>
      <c r="B261" s="31"/>
      <c r="C261" s="32"/>
      <c r="D261" s="31"/>
      <c r="E261" s="33"/>
      <c r="F261" s="34"/>
      <c r="G261" s="34"/>
      <c r="H261" s="35"/>
      <c r="I261" s="35"/>
      <c r="J261" s="35"/>
      <c r="K261" s="35"/>
      <c r="L261" s="35"/>
      <c r="M261" s="36"/>
      <c r="N261" s="36"/>
      <c r="O261" s="35"/>
      <c r="P261" s="35"/>
      <c r="Q261" s="35"/>
      <c r="R261" s="36"/>
      <c r="S261" s="35"/>
      <c r="T261" s="36"/>
      <c r="U261" s="35"/>
      <c r="V261" s="36"/>
      <c r="W261" s="36"/>
      <c r="X261" s="35"/>
      <c r="Y261" s="35"/>
    </row>
    <row r="262" ht="60" customHeight="1" spans="1:25">
      <c r="A262" s="30"/>
      <c r="B262" s="31"/>
      <c r="C262" s="32"/>
      <c r="D262" s="31"/>
      <c r="E262" s="33"/>
      <c r="F262" s="34"/>
      <c r="G262" s="34"/>
      <c r="H262" s="35"/>
      <c r="I262" s="35"/>
      <c r="J262" s="35"/>
      <c r="K262" s="35"/>
      <c r="L262" s="35"/>
      <c r="M262" s="36"/>
      <c r="N262" s="36"/>
      <c r="O262" s="35"/>
      <c r="P262" s="35"/>
      <c r="Q262" s="35"/>
      <c r="R262" s="36"/>
      <c r="S262" s="35"/>
      <c r="T262" s="36"/>
      <c r="U262" s="35"/>
      <c r="V262" s="36"/>
      <c r="W262" s="36"/>
      <c r="X262" s="35"/>
      <c r="Y262" s="35"/>
    </row>
    <row r="263" ht="60" customHeight="1" spans="1:25">
      <c r="A263" s="30"/>
      <c r="B263" s="31"/>
      <c r="C263" s="32"/>
      <c r="D263" s="31"/>
      <c r="E263" s="33"/>
      <c r="F263" s="34"/>
      <c r="G263" s="34"/>
      <c r="H263" s="35"/>
      <c r="I263" s="35"/>
      <c r="J263" s="35"/>
      <c r="K263" s="35"/>
      <c r="L263" s="35"/>
      <c r="M263" s="36"/>
      <c r="N263" s="36"/>
      <c r="O263" s="35"/>
      <c r="P263" s="35"/>
      <c r="Q263" s="35"/>
      <c r="R263" s="36"/>
      <c r="S263" s="35"/>
      <c r="T263" s="36"/>
      <c r="U263" s="35"/>
      <c r="V263" s="36"/>
      <c r="W263" s="36"/>
      <c r="X263" s="35"/>
      <c r="Y263" s="35"/>
    </row>
    <row r="264" ht="60" customHeight="1" spans="1:25">
      <c r="A264" s="30"/>
      <c r="B264" s="31"/>
      <c r="C264" s="32"/>
      <c r="D264" s="31"/>
      <c r="E264" s="33"/>
      <c r="F264" s="34"/>
      <c r="G264" s="34"/>
      <c r="H264" s="35"/>
      <c r="I264" s="35"/>
      <c r="J264" s="35"/>
      <c r="K264" s="35"/>
      <c r="L264" s="35"/>
      <c r="M264" s="36"/>
      <c r="N264" s="36"/>
      <c r="O264" s="35"/>
      <c r="P264" s="35"/>
      <c r="Q264" s="35"/>
      <c r="R264" s="36"/>
      <c r="S264" s="35"/>
      <c r="T264" s="36"/>
      <c r="U264" s="35"/>
      <c r="V264" s="36"/>
      <c r="W264" s="36"/>
      <c r="X264" s="35"/>
      <c r="Y264" s="35"/>
    </row>
    <row r="265" ht="60" customHeight="1" spans="1:25">
      <c r="A265" s="30"/>
      <c r="B265" s="31"/>
      <c r="C265" s="32"/>
      <c r="D265" s="31"/>
      <c r="E265" s="33"/>
      <c r="F265" s="34"/>
      <c r="G265" s="34"/>
      <c r="H265" s="35"/>
      <c r="I265" s="35"/>
      <c r="J265" s="35"/>
      <c r="K265" s="35"/>
      <c r="L265" s="35"/>
      <c r="M265" s="36"/>
      <c r="N265" s="36"/>
      <c r="O265" s="35"/>
      <c r="P265" s="35"/>
      <c r="Q265" s="35"/>
      <c r="R265" s="36"/>
      <c r="S265" s="35"/>
      <c r="T265" s="36"/>
      <c r="U265" s="35"/>
      <c r="V265" s="36"/>
      <c r="W265" s="36"/>
      <c r="X265" s="35"/>
      <c r="Y265" s="35"/>
    </row>
    <row r="266" ht="60" customHeight="1" spans="1:25">
      <c r="A266" s="30"/>
      <c r="B266" s="31"/>
      <c r="C266" s="32"/>
      <c r="D266" s="31"/>
      <c r="E266" s="33"/>
      <c r="F266" s="34"/>
      <c r="G266" s="34"/>
      <c r="H266" s="35"/>
      <c r="I266" s="35"/>
      <c r="J266" s="35"/>
      <c r="K266" s="35"/>
      <c r="L266" s="35"/>
      <c r="M266" s="36"/>
      <c r="N266" s="36"/>
      <c r="O266" s="35"/>
      <c r="P266" s="35"/>
      <c r="Q266" s="35"/>
      <c r="R266" s="36"/>
      <c r="S266" s="35"/>
      <c r="T266" s="36"/>
      <c r="U266" s="35"/>
      <c r="V266" s="36"/>
      <c r="W266" s="36"/>
      <c r="X266" s="35"/>
      <c r="Y266" s="35"/>
    </row>
    <row r="267" ht="60" customHeight="1" spans="1:25">
      <c r="A267" s="30"/>
      <c r="B267" s="31"/>
      <c r="C267" s="32"/>
      <c r="D267" s="31"/>
      <c r="E267" s="33"/>
      <c r="F267" s="34"/>
      <c r="G267" s="34"/>
      <c r="H267" s="35"/>
      <c r="I267" s="35"/>
      <c r="J267" s="35"/>
      <c r="K267" s="35"/>
      <c r="L267" s="35"/>
      <c r="M267" s="36"/>
      <c r="N267" s="36"/>
      <c r="O267" s="35"/>
      <c r="P267" s="35"/>
      <c r="Q267" s="35"/>
      <c r="R267" s="36"/>
      <c r="S267" s="35"/>
      <c r="T267" s="36"/>
      <c r="U267" s="35"/>
      <c r="V267" s="36"/>
      <c r="W267" s="36"/>
      <c r="X267" s="35"/>
      <c r="Y267" s="35"/>
    </row>
    <row r="268" ht="60" customHeight="1" spans="1:25">
      <c r="A268" s="30"/>
      <c r="B268" s="31"/>
      <c r="C268" s="32"/>
      <c r="D268" s="31"/>
      <c r="E268" s="33"/>
      <c r="F268" s="34"/>
      <c r="G268" s="34"/>
      <c r="H268" s="35"/>
      <c r="I268" s="35"/>
      <c r="J268" s="35"/>
      <c r="K268" s="35"/>
      <c r="L268" s="35"/>
      <c r="M268" s="36"/>
      <c r="N268" s="36"/>
      <c r="O268" s="35"/>
      <c r="P268" s="35"/>
      <c r="Q268" s="35"/>
      <c r="R268" s="36"/>
      <c r="S268" s="35"/>
      <c r="T268" s="36"/>
      <c r="U268" s="35"/>
      <c r="V268" s="36"/>
      <c r="W268" s="36"/>
      <c r="X268" s="35"/>
      <c r="Y268" s="35"/>
    </row>
    <row r="269" ht="60" customHeight="1" spans="1:25">
      <c r="A269" s="30"/>
      <c r="B269" s="31"/>
      <c r="C269" s="32"/>
      <c r="D269" s="31"/>
      <c r="E269" s="33"/>
      <c r="F269" s="34"/>
      <c r="G269" s="34"/>
      <c r="H269" s="35"/>
      <c r="I269" s="35"/>
      <c r="J269" s="35"/>
      <c r="K269" s="35"/>
      <c r="L269" s="35"/>
      <c r="M269" s="36"/>
      <c r="N269" s="36"/>
      <c r="O269" s="35"/>
      <c r="P269" s="35"/>
      <c r="Q269" s="35"/>
      <c r="R269" s="36"/>
      <c r="S269" s="35"/>
      <c r="T269" s="36"/>
      <c r="U269" s="35"/>
      <c r="V269" s="36"/>
      <c r="W269" s="36"/>
      <c r="X269" s="35"/>
      <c r="Y269" s="35"/>
    </row>
    <row r="270" ht="60" customHeight="1" spans="1:25">
      <c r="A270" s="30"/>
      <c r="B270" s="31"/>
      <c r="C270" s="32"/>
      <c r="D270" s="31"/>
      <c r="E270" s="33"/>
      <c r="F270" s="34"/>
      <c r="G270" s="34"/>
      <c r="H270" s="35"/>
      <c r="I270" s="35"/>
      <c r="J270" s="35"/>
      <c r="K270" s="35"/>
      <c r="L270" s="35"/>
      <c r="M270" s="36"/>
      <c r="N270" s="36"/>
      <c r="O270" s="35"/>
      <c r="P270" s="35"/>
      <c r="Q270" s="35"/>
      <c r="R270" s="36"/>
      <c r="S270" s="35"/>
      <c r="T270" s="36"/>
      <c r="U270" s="35"/>
      <c r="V270" s="36"/>
      <c r="W270" s="36"/>
      <c r="X270" s="35"/>
      <c r="Y270" s="35"/>
    </row>
    <row r="271" ht="60" customHeight="1" spans="1:25">
      <c r="A271" s="30"/>
      <c r="B271" s="31"/>
      <c r="C271" s="32"/>
      <c r="D271" s="31"/>
      <c r="E271" s="33"/>
      <c r="F271" s="34"/>
      <c r="G271" s="34"/>
      <c r="H271" s="35"/>
      <c r="I271" s="35"/>
      <c r="J271" s="35"/>
      <c r="K271" s="35"/>
      <c r="L271" s="35"/>
      <c r="M271" s="36"/>
      <c r="N271" s="36"/>
      <c r="O271" s="35"/>
      <c r="P271" s="35"/>
      <c r="Q271" s="35"/>
      <c r="R271" s="36"/>
      <c r="S271" s="35"/>
      <c r="T271" s="36"/>
      <c r="U271" s="35"/>
      <c r="V271" s="36"/>
      <c r="W271" s="36"/>
      <c r="X271" s="35"/>
      <c r="Y271" s="35"/>
    </row>
    <row r="272" ht="60" customHeight="1" spans="1:25">
      <c r="A272" s="30"/>
      <c r="B272" s="31"/>
      <c r="C272" s="32"/>
      <c r="D272" s="31"/>
      <c r="E272" s="33"/>
      <c r="F272" s="34"/>
      <c r="G272" s="34"/>
      <c r="H272" s="35"/>
      <c r="I272" s="35"/>
      <c r="J272" s="35"/>
      <c r="K272" s="35"/>
      <c r="L272" s="35"/>
      <c r="M272" s="36"/>
      <c r="N272" s="36"/>
      <c r="O272" s="35"/>
      <c r="P272" s="35"/>
      <c r="Q272" s="35"/>
      <c r="R272" s="36"/>
      <c r="S272" s="35"/>
      <c r="T272" s="36"/>
      <c r="U272" s="35"/>
      <c r="V272" s="36"/>
      <c r="W272" s="36"/>
      <c r="X272" s="35"/>
      <c r="Y272" s="35"/>
    </row>
    <row r="273" ht="60" customHeight="1" spans="1:25">
      <c r="A273" s="30"/>
      <c r="B273" s="31"/>
      <c r="C273" s="32"/>
      <c r="D273" s="31"/>
      <c r="E273" s="33"/>
      <c r="F273" s="34"/>
      <c r="G273" s="34"/>
      <c r="H273" s="35"/>
      <c r="I273" s="35"/>
      <c r="J273" s="35"/>
      <c r="K273" s="35"/>
      <c r="L273" s="35"/>
      <c r="M273" s="36"/>
      <c r="N273" s="36"/>
      <c r="O273" s="35"/>
      <c r="P273" s="35"/>
      <c r="Q273" s="35"/>
      <c r="R273" s="36"/>
      <c r="S273" s="35"/>
      <c r="T273" s="36"/>
      <c r="U273" s="35"/>
      <c r="V273" s="36"/>
      <c r="W273" s="36"/>
      <c r="X273" s="35"/>
      <c r="Y273" s="35"/>
    </row>
    <row r="274" spans="1:25">
      <c r="A274" s="30"/>
      <c r="B274" s="31"/>
      <c r="C274" s="32"/>
      <c r="D274" s="31"/>
      <c r="E274" s="33"/>
      <c r="F274" s="34"/>
      <c r="G274" s="34"/>
      <c r="H274" s="35"/>
      <c r="I274" s="35"/>
      <c r="J274" s="35"/>
      <c r="K274" s="35"/>
      <c r="L274" s="35"/>
      <c r="M274" s="36"/>
      <c r="N274" s="36"/>
      <c r="O274" s="35"/>
      <c r="P274" s="35"/>
      <c r="Q274" s="35"/>
      <c r="R274" s="36"/>
      <c r="S274" s="35"/>
      <c r="T274" s="36"/>
      <c r="U274" s="35"/>
      <c r="V274" s="36"/>
      <c r="W274" s="36"/>
      <c r="X274" s="35"/>
      <c r="Y274" s="35"/>
    </row>
    <row r="275" spans="1:25">
      <c r="A275" s="30"/>
      <c r="B275" s="31"/>
      <c r="C275" s="32"/>
      <c r="D275" s="31"/>
      <c r="E275" s="33"/>
      <c r="F275" s="34"/>
      <c r="G275" s="34"/>
      <c r="H275" s="35"/>
      <c r="I275" s="35"/>
      <c r="J275" s="35"/>
      <c r="K275" s="35"/>
      <c r="L275" s="35"/>
      <c r="M275" s="36"/>
      <c r="N275" s="36"/>
      <c r="O275" s="35"/>
      <c r="P275" s="35"/>
      <c r="Q275" s="35"/>
      <c r="R275" s="36"/>
      <c r="S275" s="35"/>
      <c r="T275" s="36"/>
      <c r="U275" s="35"/>
      <c r="V275" s="36"/>
      <c r="W275" s="36"/>
      <c r="X275" s="35"/>
      <c r="Y275" s="35"/>
    </row>
    <row r="276" spans="1:25">
      <c r="A276" s="30"/>
      <c r="B276" s="31"/>
      <c r="C276" s="32"/>
      <c r="D276" s="31"/>
      <c r="E276" s="33"/>
      <c r="F276" s="34"/>
      <c r="G276" s="34"/>
      <c r="H276" s="35"/>
      <c r="I276" s="35"/>
      <c r="J276" s="35"/>
      <c r="K276" s="35"/>
      <c r="L276" s="35"/>
      <c r="M276" s="36"/>
      <c r="N276" s="36"/>
      <c r="O276" s="35"/>
      <c r="P276" s="35"/>
      <c r="Q276" s="35"/>
      <c r="R276" s="36"/>
      <c r="S276" s="35"/>
      <c r="T276" s="36"/>
      <c r="U276" s="35"/>
      <c r="V276" s="36"/>
      <c r="W276" s="36"/>
      <c r="X276" s="35"/>
      <c r="Y276" s="35"/>
    </row>
  </sheetData>
  <sheetProtection selectLockedCells="1" formatRows="0"/>
  <dataValidations count="7">
    <dataValidation type="list" allowBlank="1" showInputMessage="1" showErrorMessage="1" sqref="H3:H276">
      <formula1>数据源!$X$2:$X$4</formula1>
    </dataValidation>
    <dataValidation allowBlank="1" showInputMessage="1" showErrorMessage="1" sqref="I$1:I$1048576 Q$1:Q$1048576"/>
    <dataValidation type="list" allowBlank="1" showInputMessage="1" showErrorMessage="1" sqref="N3:N276">
      <formula1>数据源!$AN$2:$AN$12</formula1>
    </dataValidation>
    <dataValidation type="list" allowBlank="1" showInputMessage="1" showErrorMessage="1" sqref="S2:S276">
      <formula1>数据源!$S$2:$S$11</formula1>
    </dataValidation>
    <dataValidation type="list" allowBlank="1" showInputMessage="1" showErrorMessage="1" sqref="V2:V276">
      <formula1>"是,否"</formula1>
    </dataValidation>
    <dataValidation type="list" allowBlank="1" showInputMessage="1" showErrorMessage="1" sqref="W2:W276 Y4:Y84 Y86:Y87 Y89:Y276">
      <formula1>INDIRECT(V2)</formula1>
    </dataValidation>
    <dataValidation type="list" allowBlank="1" showInputMessage="1" showErrorMessage="1" sqref="X2:X276">
      <formula1>数据源!$X$2:$X$10</formula1>
    </dataValidation>
  </dataValidations>
  <pageMargins left="0.75" right="0.75" top="1" bottom="1" header="0.5" footer="0.5"/>
  <pageSetup paperSize="9" orientation="portrait"/>
  <headerFooter/>
  <drawing r:id="rId1"/>
  <legacyDrawing r:id="rId2"/>
  <oleObjects>
    <mc:AlternateContent xmlns:mc="http://schemas.openxmlformats.org/markup-compatibility/2006">
      <mc:Choice Requires="x14">
        <oleObject shapeId="5121" progId="Excel.Sheet.12" r:id="rId3" dvAspect="DVASPECT_ICON">
          <objectPr defaultSize="0" r:id="rId4">
            <anchor moveWithCells="1">
              <from>
                <xdr:col>20</xdr:col>
                <xdr:colOff>320040</xdr:colOff>
                <xdr:row>46</xdr:row>
                <xdr:rowOff>60960</xdr:rowOff>
              </from>
              <to>
                <xdr:col>20</xdr:col>
                <xdr:colOff>1021080</xdr:colOff>
                <xdr:row>46</xdr:row>
                <xdr:rowOff>693420</xdr:rowOff>
              </to>
            </anchor>
          </objectPr>
        </oleObject>
      </mc:Choice>
      <mc:Fallback>
        <oleObject shapeId="5121" progId="Excel.Sheet.12" r:id="rId3" dvAspect="DVASPECT_ICON"/>
      </mc:Fallback>
    </mc:AlternateContent>
    <mc:AlternateContent xmlns:mc="http://schemas.openxmlformats.org/markup-compatibility/2006">
      <mc:Choice Requires="x14">
        <oleObject shapeId="5122" progId="Excel.Sheet.12" r:id="rId5" dvAspect="DVASPECT_ICON">
          <objectPr defaultSize="0" r:id="rId6">
            <anchor moveWithCells="1">
              <from>
                <xdr:col>20</xdr:col>
                <xdr:colOff>449580</xdr:colOff>
                <xdr:row>65</xdr:row>
                <xdr:rowOff>175260</xdr:rowOff>
              </from>
              <to>
                <xdr:col>21</xdr:col>
                <xdr:colOff>314325</xdr:colOff>
                <xdr:row>65</xdr:row>
                <xdr:rowOff>1013460</xdr:rowOff>
              </to>
            </anchor>
          </objectPr>
        </oleObject>
      </mc:Choice>
      <mc:Fallback>
        <oleObject shapeId="5122" progId="Excel.Sheet.12" r:id="rId5" dvAspect="DVASPECT_ICON"/>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AN40"/>
  <sheetViews>
    <sheetView topLeftCell="W1" workbookViewId="0">
      <selection activeCell="AH5" sqref="AH5"/>
    </sheetView>
  </sheetViews>
  <sheetFormatPr defaultColWidth="9" defaultRowHeight="13.5"/>
  <cols>
    <col min="1" max="3" width="9" style="8"/>
    <col min="4" max="4" width="43.1083333333333" style="9" customWidth="1"/>
    <col min="5" max="9" width="9" style="8"/>
    <col min="10" max="10" width="27.2166666666667" style="8" customWidth="1"/>
    <col min="11" max="15" width="9" style="8"/>
    <col min="16" max="16" width="18" style="8" customWidth="1"/>
    <col min="17" max="21" width="9" style="8"/>
    <col min="22" max="22" width="28.8833333333333" style="8" customWidth="1"/>
    <col min="23" max="27" width="9" style="8"/>
    <col min="28" max="28" width="16.4416666666667" style="8" customWidth="1"/>
    <col min="29" max="30" width="9" style="8"/>
    <col min="31" max="31" width="10" style="8" customWidth="1"/>
    <col min="32" max="32" width="9" style="8"/>
    <col min="33" max="33" width="12.1083333333333" style="8" customWidth="1"/>
    <col min="34" max="34" width="14.2166666666667" style="8" customWidth="1"/>
    <col min="35" max="16384" width="9" style="8"/>
  </cols>
  <sheetData>
    <row r="1" ht="26.1" customHeight="1" spans="1:40">
      <c r="A1" s="10" t="s">
        <v>1212</v>
      </c>
      <c r="B1" s="10" t="s">
        <v>1213</v>
      </c>
      <c r="C1" s="10" t="s">
        <v>1214</v>
      </c>
      <c r="D1" s="10" t="s">
        <v>1215</v>
      </c>
      <c r="G1" s="10" t="s">
        <v>1212</v>
      </c>
      <c r="H1" s="10" t="s">
        <v>1213</v>
      </c>
      <c r="I1" s="10" t="s">
        <v>1214</v>
      </c>
      <c r="J1" s="10" t="s">
        <v>1215</v>
      </c>
      <c r="M1" s="10" t="s">
        <v>1212</v>
      </c>
      <c r="N1" s="10" t="s">
        <v>1213</v>
      </c>
      <c r="O1" s="10" t="s">
        <v>1214</v>
      </c>
      <c r="P1" s="10" t="s">
        <v>1215</v>
      </c>
      <c r="S1" s="10" t="s">
        <v>1212</v>
      </c>
      <c r="T1" s="10" t="s">
        <v>1213</v>
      </c>
      <c r="U1" s="10" t="s">
        <v>1214</v>
      </c>
      <c r="V1" s="10" t="s">
        <v>1215</v>
      </c>
      <c r="Y1" s="10" t="s">
        <v>1212</v>
      </c>
      <c r="Z1" s="10" t="s">
        <v>1213</v>
      </c>
      <c r="AA1" s="10" t="s">
        <v>1214</v>
      </c>
      <c r="AB1" s="10" t="s">
        <v>1215</v>
      </c>
      <c r="AE1" s="10" t="s">
        <v>1212</v>
      </c>
      <c r="AF1" s="10" t="s">
        <v>1213</v>
      </c>
      <c r="AG1" s="10" t="s">
        <v>1214</v>
      </c>
      <c r="AH1" s="10" t="s">
        <v>1215</v>
      </c>
      <c r="AK1" s="10" t="s">
        <v>1212</v>
      </c>
      <c r="AL1" s="10" t="s">
        <v>1213</v>
      </c>
      <c r="AM1" s="10" t="s">
        <v>1214</v>
      </c>
      <c r="AN1" s="10" t="s">
        <v>1215</v>
      </c>
    </row>
    <row r="2" spans="1:40">
      <c r="A2" s="11" t="s">
        <v>168</v>
      </c>
      <c r="B2" s="12">
        <v>101</v>
      </c>
      <c r="C2" s="12" t="s">
        <v>1216</v>
      </c>
      <c r="D2" s="7" t="s">
        <v>1217</v>
      </c>
      <c r="G2" s="13" t="s">
        <v>58</v>
      </c>
      <c r="H2" s="12">
        <v>201</v>
      </c>
      <c r="I2" s="12" t="s">
        <v>1218</v>
      </c>
      <c r="J2" s="7" t="s">
        <v>1219</v>
      </c>
      <c r="M2" s="14" t="s">
        <v>71</v>
      </c>
      <c r="N2" s="15">
        <v>301</v>
      </c>
      <c r="O2" s="12" t="s">
        <v>1220</v>
      </c>
      <c r="P2" s="7" t="s">
        <v>1221</v>
      </c>
      <c r="S2" s="16" t="s">
        <v>41</v>
      </c>
      <c r="T2" s="12">
        <v>401</v>
      </c>
      <c r="U2" s="12" t="s">
        <v>1220</v>
      </c>
      <c r="V2" s="7" t="s">
        <v>1222</v>
      </c>
      <c r="Y2" s="17" t="s">
        <v>144</v>
      </c>
      <c r="Z2" s="15">
        <v>501</v>
      </c>
      <c r="AA2" s="12" t="s">
        <v>1223</v>
      </c>
      <c r="AB2" s="18" t="s">
        <v>1224</v>
      </c>
      <c r="AE2" s="19" t="s">
        <v>1225</v>
      </c>
      <c r="AF2" s="19">
        <v>601</v>
      </c>
      <c r="AG2" s="19" t="s">
        <v>1220</v>
      </c>
      <c r="AH2" s="20" t="s">
        <v>1226</v>
      </c>
      <c r="AK2" s="19" t="s">
        <v>67</v>
      </c>
      <c r="AL2" s="19"/>
      <c r="AM2" s="19"/>
      <c r="AN2" s="20" t="s">
        <v>67</v>
      </c>
    </row>
    <row r="3" spans="1:40">
      <c r="A3" s="11"/>
      <c r="B3" s="12">
        <v>102</v>
      </c>
      <c r="C3" s="12" t="s">
        <v>1220</v>
      </c>
      <c r="D3" s="7" t="s">
        <v>1227</v>
      </c>
      <c r="G3" s="13"/>
      <c r="H3" s="12">
        <v>202</v>
      </c>
      <c r="I3" s="12" t="s">
        <v>1218</v>
      </c>
      <c r="J3" s="7" t="s">
        <v>1228</v>
      </c>
      <c r="M3" s="14"/>
      <c r="N3" s="15">
        <v>302</v>
      </c>
      <c r="O3" s="12" t="s">
        <v>1220</v>
      </c>
      <c r="P3" s="7" t="s">
        <v>1229</v>
      </c>
      <c r="S3" s="16"/>
      <c r="T3" s="12">
        <v>402</v>
      </c>
      <c r="U3" s="12" t="s">
        <v>1220</v>
      </c>
      <c r="V3" s="7" t="s">
        <v>1230</v>
      </c>
      <c r="Y3" s="21"/>
      <c r="Z3" s="15">
        <v>502</v>
      </c>
      <c r="AA3" s="12" t="s">
        <v>1223</v>
      </c>
      <c r="AB3" s="18" t="s">
        <v>1231</v>
      </c>
      <c r="AE3" s="19"/>
      <c r="AF3" s="19">
        <v>602</v>
      </c>
      <c r="AG3" s="19" t="s">
        <v>1220</v>
      </c>
      <c r="AH3" s="20" t="s">
        <v>1232</v>
      </c>
      <c r="AK3" s="19"/>
      <c r="AL3" s="19"/>
      <c r="AM3" s="19"/>
      <c r="AN3" s="20"/>
    </row>
    <row r="4" spans="1:40">
      <c r="A4" s="11"/>
      <c r="B4" s="12">
        <v>103</v>
      </c>
      <c r="C4" s="12" t="s">
        <v>1218</v>
      </c>
      <c r="D4" s="7" t="s">
        <v>1233</v>
      </c>
      <c r="G4" s="13"/>
      <c r="H4" s="12">
        <v>203</v>
      </c>
      <c r="I4" s="12" t="s">
        <v>1234</v>
      </c>
      <c r="J4" s="7" t="s">
        <v>1235</v>
      </c>
      <c r="M4" s="14"/>
      <c r="N4" s="15">
        <v>303</v>
      </c>
      <c r="O4" s="12" t="s">
        <v>1220</v>
      </c>
      <c r="P4" s="7" t="s">
        <v>1236</v>
      </c>
      <c r="S4" s="16"/>
      <c r="T4" s="12">
        <v>403</v>
      </c>
      <c r="U4" s="12" t="s">
        <v>1220</v>
      </c>
      <c r="V4" s="18" t="s">
        <v>1237</v>
      </c>
      <c r="Y4" s="21"/>
      <c r="Z4" s="15">
        <v>503</v>
      </c>
      <c r="AA4" s="12" t="s">
        <v>1223</v>
      </c>
      <c r="AB4" s="18" t="s">
        <v>1238</v>
      </c>
      <c r="AE4" s="19"/>
      <c r="AF4" s="19">
        <v>603</v>
      </c>
      <c r="AG4" s="19"/>
      <c r="AH4" s="19" t="s">
        <v>1239</v>
      </c>
      <c r="AK4" s="19"/>
      <c r="AL4" s="19"/>
      <c r="AM4" s="19"/>
      <c r="AN4" s="19"/>
    </row>
    <row r="5" spans="1:40">
      <c r="A5" s="11"/>
      <c r="B5" s="12">
        <v>104</v>
      </c>
      <c r="C5" s="12" t="s">
        <v>1218</v>
      </c>
      <c r="D5" s="7" t="s">
        <v>1240</v>
      </c>
      <c r="G5" s="13"/>
      <c r="H5" s="12">
        <v>204</v>
      </c>
      <c r="I5" s="12" t="s">
        <v>1234</v>
      </c>
      <c r="J5" s="7" t="s">
        <v>1241</v>
      </c>
      <c r="M5" s="14"/>
      <c r="N5" s="15">
        <v>304</v>
      </c>
      <c r="O5" s="12" t="s">
        <v>1223</v>
      </c>
      <c r="P5" s="18" t="s">
        <v>1242</v>
      </c>
      <c r="S5" s="16"/>
      <c r="T5" s="12">
        <v>404</v>
      </c>
      <c r="U5" s="12" t="s">
        <v>1220</v>
      </c>
      <c r="V5" s="7" t="s">
        <v>1243</v>
      </c>
      <c r="Y5" s="21"/>
      <c r="Z5" s="15">
        <v>504</v>
      </c>
      <c r="AA5" s="12" t="s">
        <v>1223</v>
      </c>
      <c r="AB5" s="18" t="s">
        <v>1244</v>
      </c>
      <c r="AE5" s="19"/>
      <c r="AF5" s="19">
        <v>604</v>
      </c>
      <c r="AG5" s="19"/>
      <c r="AH5" s="19" t="s">
        <v>1245</v>
      </c>
      <c r="AK5" s="19"/>
      <c r="AL5" s="19"/>
      <c r="AM5" s="19"/>
      <c r="AN5" s="19"/>
    </row>
    <row r="6" spans="1:40">
      <c r="A6" s="11"/>
      <c r="B6" s="12">
        <v>105</v>
      </c>
      <c r="C6" s="12" t="s">
        <v>1234</v>
      </c>
      <c r="D6" s="7" t="s">
        <v>1246</v>
      </c>
      <c r="G6" s="13"/>
      <c r="H6" s="12">
        <v>205</v>
      </c>
      <c r="I6" s="12" t="s">
        <v>1234</v>
      </c>
      <c r="J6" s="7" t="s">
        <v>1247</v>
      </c>
      <c r="M6" s="14"/>
      <c r="N6" s="15">
        <v>305</v>
      </c>
      <c r="O6" s="12" t="s">
        <v>1218</v>
      </c>
      <c r="P6" s="7" t="s">
        <v>1248</v>
      </c>
      <c r="S6" s="16"/>
      <c r="T6" s="12">
        <v>405</v>
      </c>
      <c r="U6" s="12" t="s">
        <v>1220</v>
      </c>
      <c r="V6" s="7" t="s">
        <v>1249</v>
      </c>
      <c r="Y6" s="21"/>
      <c r="Z6" s="15">
        <v>505</v>
      </c>
      <c r="AA6" s="12" t="s">
        <v>1223</v>
      </c>
      <c r="AB6" s="18" t="s">
        <v>1250</v>
      </c>
      <c r="AE6" s="19"/>
      <c r="AF6" s="19"/>
      <c r="AG6" s="19"/>
      <c r="AH6" s="19"/>
      <c r="AK6" s="19"/>
      <c r="AL6" s="19"/>
      <c r="AM6" s="19"/>
      <c r="AN6" s="19"/>
    </row>
    <row r="7" spans="1:40">
      <c r="A7" s="11"/>
      <c r="B7" s="12">
        <v>106</v>
      </c>
      <c r="C7" s="12" t="s">
        <v>1218</v>
      </c>
      <c r="D7" s="7" t="s">
        <v>1251</v>
      </c>
      <c r="G7" s="13"/>
      <c r="H7" s="12">
        <v>206</v>
      </c>
      <c r="I7" s="12" t="s">
        <v>1234</v>
      </c>
      <c r="J7" s="7" t="s">
        <v>1252</v>
      </c>
      <c r="M7" s="14"/>
      <c r="N7" s="15">
        <v>306</v>
      </c>
      <c r="O7" s="12" t="s">
        <v>1220</v>
      </c>
      <c r="P7" s="18" t="s">
        <v>1253</v>
      </c>
      <c r="S7" s="16"/>
      <c r="T7" s="12">
        <v>406</v>
      </c>
      <c r="U7" s="12" t="s">
        <v>1220</v>
      </c>
      <c r="V7" s="7" t="s">
        <v>1254</v>
      </c>
      <c r="Y7" s="21"/>
      <c r="Z7" s="15">
        <v>506</v>
      </c>
      <c r="AA7" s="12" t="s">
        <v>1223</v>
      </c>
      <c r="AB7" s="18" t="s">
        <v>1255</v>
      </c>
      <c r="AE7" s="19"/>
      <c r="AF7" s="19"/>
      <c r="AG7" s="19"/>
      <c r="AH7" s="19"/>
      <c r="AK7" s="19"/>
      <c r="AL7" s="19"/>
      <c r="AM7" s="19"/>
      <c r="AN7" s="19"/>
    </row>
    <row r="8" spans="1:40">
      <c r="A8" s="11"/>
      <c r="B8" s="12">
        <v>107</v>
      </c>
      <c r="C8" s="12" t="s">
        <v>1216</v>
      </c>
      <c r="D8" s="7" t="s">
        <v>1256</v>
      </c>
      <c r="G8" s="13"/>
      <c r="H8" s="12">
        <v>207</v>
      </c>
      <c r="I8" s="12" t="s">
        <v>1220</v>
      </c>
      <c r="J8" s="7" t="s">
        <v>1257</v>
      </c>
      <c r="M8" s="14"/>
      <c r="N8" s="15">
        <v>307</v>
      </c>
      <c r="O8" s="12" t="s">
        <v>1220</v>
      </c>
      <c r="P8" s="18" t="s">
        <v>1258</v>
      </c>
      <c r="S8" s="16"/>
      <c r="T8" s="12">
        <v>407</v>
      </c>
      <c r="U8" s="12" t="s">
        <v>1220</v>
      </c>
      <c r="V8" s="7" t="s">
        <v>1259</v>
      </c>
      <c r="Y8" s="21"/>
      <c r="Z8" s="15">
        <v>507</v>
      </c>
      <c r="AA8" s="12" t="s">
        <v>1223</v>
      </c>
      <c r="AB8" s="18" t="s">
        <v>1260</v>
      </c>
      <c r="AE8" s="19"/>
      <c r="AF8" s="19"/>
      <c r="AG8" s="19"/>
      <c r="AH8" s="19"/>
      <c r="AK8" s="19"/>
      <c r="AL8" s="19"/>
      <c r="AM8" s="19"/>
      <c r="AN8" s="19"/>
    </row>
    <row r="9" spans="1:40">
      <c r="A9" s="11"/>
      <c r="B9" s="12">
        <v>108</v>
      </c>
      <c r="C9" s="12" t="s">
        <v>1220</v>
      </c>
      <c r="D9" s="7" t="s">
        <v>1261</v>
      </c>
      <c r="G9" s="13"/>
      <c r="H9" s="12">
        <v>208</v>
      </c>
      <c r="I9" s="12" t="s">
        <v>1218</v>
      </c>
      <c r="J9" s="7" t="s">
        <v>1262</v>
      </c>
      <c r="M9" s="14"/>
      <c r="N9" s="15">
        <v>308</v>
      </c>
      <c r="O9" s="12" t="s">
        <v>1220</v>
      </c>
      <c r="P9" s="18" t="s">
        <v>1263</v>
      </c>
      <c r="S9" s="16"/>
      <c r="T9" s="12">
        <v>408</v>
      </c>
      <c r="U9" s="12" t="s">
        <v>1220</v>
      </c>
      <c r="V9" s="18" t="s">
        <v>1264</v>
      </c>
      <c r="Y9" s="21"/>
      <c r="Z9" s="15">
        <v>508</v>
      </c>
      <c r="AA9" s="12" t="s">
        <v>1223</v>
      </c>
      <c r="AB9" s="18" t="s">
        <v>1265</v>
      </c>
      <c r="AE9" s="19"/>
      <c r="AF9" s="19">
        <v>600</v>
      </c>
      <c r="AG9" s="19"/>
      <c r="AH9" s="19" t="s">
        <v>1266</v>
      </c>
      <c r="AK9" s="19"/>
      <c r="AL9" s="19"/>
      <c r="AM9" s="19"/>
      <c r="AN9" s="19"/>
    </row>
    <row r="10" spans="1:40">
      <c r="A10" s="11"/>
      <c r="B10" s="12">
        <v>109</v>
      </c>
      <c r="C10" s="12" t="s">
        <v>1220</v>
      </c>
      <c r="D10" s="7" t="s">
        <v>1267</v>
      </c>
      <c r="G10" s="13"/>
      <c r="H10" s="12">
        <v>209</v>
      </c>
      <c r="I10" s="12" t="s">
        <v>1220</v>
      </c>
      <c r="J10" s="7" t="s">
        <v>1268</v>
      </c>
      <c r="M10" s="14"/>
      <c r="N10" s="15">
        <v>309</v>
      </c>
      <c r="O10" s="12" t="s">
        <v>1220</v>
      </c>
      <c r="P10" s="18" t="s">
        <v>1269</v>
      </c>
      <c r="S10" s="16"/>
      <c r="T10" s="12">
        <v>409</v>
      </c>
      <c r="U10" s="12" t="s">
        <v>1220</v>
      </c>
      <c r="V10" s="18" t="s">
        <v>1270</v>
      </c>
      <c r="Y10" s="21"/>
      <c r="Z10" s="15">
        <v>509</v>
      </c>
      <c r="AA10" s="12" t="s">
        <v>1223</v>
      </c>
      <c r="AB10" s="18" t="s">
        <v>1271</v>
      </c>
    </row>
    <row r="11" spans="1:40">
      <c r="A11" s="11"/>
      <c r="B11" s="12">
        <v>110</v>
      </c>
      <c r="C11" s="12" t="s">
        <v>1234</v>
      </c>
      <c r="D11" s="7" t="s">
        <v>1272</v>
      </c>
      <c r="G11" s="13"/>
      <c r="H11" s="12">
        <v>210</v>
      </c>
      <c r="I11" s="12" t="s">
        <v>1218</v>
      </c>
      <c r="J11" s="7" t="s">
        <v>1273</v>
      </c>
      <c r="M11" s="14"/>
      <c r="N11" s="15">
        <v>310</v>
      </c>
      <c r="O11" s="12" t="s">
        <v>1220</v>
      </c>
      <c r="P11" s="18" t="s">
        <v>1274</v>
      </c>
      <c r="S11" s="16"/>
      <c r="T11" s="12">
        <v>410</v>
      </c>
      <c r="U11" s="12" t="s">
        <v>1220</v>
      </c>
      <c r="V11" s="18"/>
      <c r="Y11" s="21"/>
      <c r="Z11" s="15"/>
      <c r="AA11" s="12"/>
      <c r="AB11" s="18"/>
    </row>
    <row r="12" spans="1:40">
      <c r="A12" s="11"/>
      <c r="B12" s="12">
        <v>111</v>
      </c>
      <c r="C12" s="12" t="s">
        <v>1220</v>
      </c>
      <c r="D12" s="7" t="s">
        <v>1275</v>
      </c>
      <c r="G12" s="13"/>
      <c r="H12" s="12">
        <v>211</v>
      </c>
      <c r="I12" s="12" t="s">
        <v>1218</v>
      </c>
      <c r="J12" s="7" t="s">
        <v>1276</v>
      </c>
      <c r="M12" s="14"/>
      <c r="N12" s="15">
        <v>301</v>
      </c>
      <c r="O12" s="19" t="s">
        <v>1220</v>
      </c>
      <c r="P12" s="7" t="s">
        <v>1277</v>
      </c>
      <c r="S12" s="16"/>
      <c r="T12" s="12">
        <v>411</v>
      </c>
      <c r="U12" s="12" t="s">
        <v>1220</v>
      </c>
      <c r="V12" s="18"/>
      <c r="Y12" s="21"/>
      <c r="Z12" s="15"/>
      <c r="AA12" s="12"/>
      <c r="AB12" s="18"/>
    </row>
    <row r="13" spans="1:40">
      <c r="A13" s="11"/>
      <c r="B13" s="12">
        <v>100</v>
      </c>
      <c r="C13" s="12"/>
      <c r="D13" s="7" t="s">
        <v>1278</v>
      </c>
      <c r="G13" s="13"/>
      <c r="H13" s="12">
        <v>212</v>
      </c>
      <c r="I13" s="12" t="s">
        <v>1218</v>
      </c>
      <c r="J13" s="7" t="s">
        <v>1279</v>
      </c>
      <c r="M13" s="14"/>
      <c r="N13" s="15"/>
      <c r="O13" s="19"/>
      <c r="P13" s="7"/>
      <c r="S13" s="16"/>
      <c r="T13" s="12">
        <v>412</v>
      </c>
      <c r="U13" s="12" t="s">
        <v>1220</v>
      </c>
      <c r="V13" s="7" t="s">
        <v>1280</v>
      </c>
      <c r="Y13" s="21"/>
      <c r="Z13" s="15">
        <v>500</v>
      </c>
      <c r="AA13" s="12"/>
      <c r="AB13" s="18" t="s">
        <v>1281</v>
      </c>
    </row>
    <row r="14" spans="1:40">
      <c r="A14" s="22"/>
      <c r="B14" s="23"/>
      <c r="C14" s="23"/>
      <c r="D14" s="24"/>
      <c r="G14" s="13"/>
      <c r="H14" s="12">
        <v>213</v>
      </c>
      <c r="I14" s="12" t="s">
        <v>1218</v>
      </c>
      <c r="J14" s="7" t="s">
        <v>1282</v>
      </c>
      <c r="M14" s="14"/>
      <c r="N14" s="15">
        <v>300</v>
      </c>
      <c r="O14" s="19"/>
      <c r="P14" s="7" t="s">
        <v>1283</v>
      </c>
      <c r="S14" s="16"/>
      <c r="T14" s="12">
        <v>413</v>
      </c>
      <c r="U14" s="12" t="s">
        <v>1220</v>
      </c>
      <c r="V14" s="7" t="s">
        <v>1284</v>
      </c>
    </row>
    <row r="15" spans="1:40">
      <c r="A15" s="22"/>
      <c r="B15" s="23"/>
      <c r="C15" s="23"/>
      <c r="D15" s="24"/>
      <c r="G15" s="13"/>
      <c r="H15" s="12">
        <v>214</v>
      </c>
      <c r="I15" s="12" t="s">
        <v>1218</v>
      </c>
      <c r="J15" s="7" t="s">
        <v>1285</v>
      </c>
      <c r="S15" s="16"/>
      <c r="T15" s="12">
        <v>414</v>
      </c>
      <c r="U15" s="12" t="s">
        <v>1220</v>
      </c>
      <c r="V15" s="7" t="s">
        <v>1286</v>
      </c>
    </row>
    <row r="16" spans="1:40">
      <c r="G16" s="13"/>
      <c r="H16" s="12">
        <v>215</v>
      </c>
      <c r="I16" s="12" t="s">
        <v>1218</v>
      </c>
      <c r="J16" s="7" t="s">
        <v>1287</v>
      </c>
      <c r="S16" s="16"/>
      <c r="T16" s="12">
        <v>415</v>
      </c>
      <c r="U16" s="12" t="s">
        <v>1220</v>
      </c>
      <c r="V16" s="7"/>
    </row>
    <row r="17" spans="4:29">
      <c r="G17" s="13"/>
      <c r="H17" s="12">
        <v>216</v>
      </c>
      <c r="I17" s="12" t="s">
        <v>1234</v>
      </c>
      <c r="J17" s="7" t="s">
        <v>1288</v>
      </c>
      <c r="S17" s="16"/>
      <c r="T17" s="12">
        <v>416</v>
      </c>
      <c r="U17" s="12" t="s">
        <v>1220</v>
      </c>
      <c r="V17" s="18"/>
    </row>
    <row r="18" spans="4:29">
      <c r="G18" s="13"/>
      <c r="H18" s="12">
        <v>217</v>
      </c>
      <c r="I18" s="12" t="s">
        <v>1234</v>
      </c>
      <c r="J18" s="7" t="s">
        <v>1289</v>
      </c>
      <c r="S18" s="16"/>
      <c r="T18" s="12">
        <v>417</v>
      </c>
      <c r="U18" s="12" t="s">
        <v>1220</v>
      </c>
      <c r="V18" s="7"/>
    </row>
    <row r="19" spans="4:29">
      <c r="G19" s="13"/>
      <c r="H19" s="12">
        <v>218</v>
      </c>
      <c r="I19" s="12" t="s">
        <v>1223</v>
      </c>
      <c r="J19" s="18" t="s">
        <v>1290</v>
      </c>
      <c r="S19" s="16"/>
      <c r="T19" s="12">
        <v>418</v>
      </c>
      <c r="U19" s="12" t="s">
        <v>1220</v>
      </c>
      <c r="V19" s="7"/>
    </row>
    <row r="20" spans="4:29">
      <c r="G20" s="13"/>
      <c r="H20" s="12">
        <v>219</v>
      </c>
      <c r="I20" s="12" t="s">
        <v>1223</v>
      </c>
      <c r="J20" s="18" t="s">
        <v>1291</v>
      </c>
      <c r="S20" s="16"/>
      <c r="T20" s="12">
        <v>419</v>
      </c>
      <c r="U20" s="12" t="s">
        <v>1220</v>
      </c>
      <c r="V20" s="7"/>
    </row>
    <row r="21" spans="4:29">
      <c r="G21" s="13"/>
      <c r="H21" s="12">
        <v>220</v>
      </c>
      <c r="I21" s="12"/>
      <c r="J21" s="7"/>
      <c r="S21" s="16"/>
      <c r="T21" s="12">
        <v>420</v>
      </c>
      <c r="U21" s="12" t="s">
        <v>1220</v>
      </c>
      <c r="V21" s="19"/>
    </row>
    <row r="22" spans="4:29">
      <c r="G22" s="13"/>
      <c r="H22" s="12">
        <v>221</v>
      </c>
      <c r="I22" s="19"/>
      <c r="J22" s="19"/>
      <c r="S22" s="16"/>
      <c r="T22" s="12">
        <v>421</v>
      </c>
      <c r="U22" s="12" t="s">
        <v>1220</v>
      </c>
      <c r="V22" s="19"/>
    </row>
    <row r="23" spans="4:29">
      <c r="G23" s="13"/>
      <c r="H23" s="12">
        <v>200</v>
      </c>
      <c r="I23" s="19"/>
      <c r="J23" s="7" t="s">
        <v>1292</v>
      </c>
      <c r="S23" s="16"/>
      <c r="T23" s="12">
        <v>400</v>
      </c>
      <c r="U23" s="12" t="s">
        <v>1220</v>
      </c>
      <c r="V23" s="7" t="s">
        <v>1293</v>
      </c>
    </row>
    <row r="24" spans="4:29">
      <c r="S24" s="25"/>
      <c r="V24" s="24"/>
    </row>
    <row r="25" spans="4:29">
      <c r="S25" s="25"/>
    </row>
    <row r="26" spans="4:29">
      <c r="S26" s="25"/>
    </row>
    <row r="27" spans="4:29">
      <c r="S27" s="25"/>
      <c r="T27" s="24"/>
      <c r="U27" s="24"/>
    </row>
    <row r="29" spans="4:29">
      <c r="I29" s="24"/>
      <c r="J29" s="24"/>
    </row>
    <row r="30" spans="4:29">
      <c r="D30" s="24"/>
    </row>
    <row r="31" spans="4:29">
      <c r="E31" s="24"/>
      <c r="F31" s="24"/>
      <c r="G31" s="24"/>
      <c r="H31" s="24"/>
      <c r="K31" s="24"/>
      <c r="L31" s="24"/>
      <c r="M31" s="24"/>
      <c r="Q31" s="24"/>
      <c r="R31" s="24"/>
      <c r="S31" s="24"/>
      <c r="W31" s="24"/>
      <c r="X31" s="24"/>
      <c r="Y31" s="24"/>
      <c r="Z31" s="24"/>
      <c r="AA31" s="24"/>
      <c r="AB31" s="24"/>
      <c r="AC31" s="24"/>
    </row>
    <row r="32" spans="4:29">
      <c r="N32" s="24"/>
      <c r="O32" s="24"/>
      <c r="P32" s="24"/>
      <c r="V32" s="7"/>
    </row>
    <row r="35" spans="4:40">
      <c r="T35" s="7"/>
      <c r="U35" s="7"/>
    </row>
    <row r="36" spans="4:40">
      <c r="D36" s="8"/>
    </row>
    <row r="37" ht="13.05" customHeight="1"/>
    <row r="39" spans="4:40">
      <c r="Q39" s="7"/>
      <c r="R39" s="7"/>
      <c r="S39" s="7"/>
      <c r="W39" s="7"/>
      <c r="X39" s="7"/>
      <c r="Y39" s="7"/>
      <c r="Z39" s="7"/>
      <c r="AA39" s="7"/>
      <c r="AB39" s="7"/>
      <c r="AC39" s="7"/>
      <c r="AD39" s="7"/>
      <c r="AE39" s="7"/>
      <c r="AF39" s="7"/>
      <c r="AG39" s="7"/>
      <c r="AH39" s="18"/>
      <c r="AI39" s="18"/>
      <c r="AJ39" s="7"/>
      <c r="AK39" s="18"/>
      <c r="AL39" s="7"/>
      <c r="AM39" s="7"/>
      <c r="AN39" s="7"/>
    </row>
    <row r="40" spans="4:40">
      <c r="O40" s="7"/>
      <c r="P40" s="7"/>
    </row>
  </sheetData>
  <mergeCells count="7">
    <mergeCell ref="A2:A13"/>
    <mergeCell ref="G2:G23"/>
    <mergeCell ref="M2:M14"/>
    <mergeCell ref="S2:S23"/>
    <mergeCell ref="Y2:Y13"/>
    <mergeCell ref="AE2:AE9"/>
    <mergeCell ref="AK2:AK9"/>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B1:CU24"/>
  <sheetViews>
    <sheetView topLeftCell="O1" workbookViewId="0">
      <selection activeCell="T22" sqref="T22"/>
    </sheetView>
  </sheetViews>
  <sheetFormatPr defaultColWidth="9" defaultRowHeight="13.5"/>
  <cols>
    <col min="4" max="4" width="13" customWidth="1"/>
    <col min="8" max="8" width="22.2166666666667" customWidth="1"/>
    <col min="9" max="9" width="26.2166666666667" customWidth="1"/>
    <col min="10" max="10" width="18.8833333333333" customWidth="1"/>
    <col min="11" max="11" width="26.6666666666667" customWidth="1"/>
    <col min="12" max="12" width="29.6666666666667" customWidth="1"/>
    <col min="13" max="13" width="17.775" customWidth="1"/>
    <col min="24" max="24" width="14.8833333333333" customWidth="1"/>
    <col min="29" max="29" width="13.1083333333333" customWidth="1"/>
    <col min="30" max="30" width="13.775" customWidth="1"/>
    <col min="31" max="31" width="13.3333333333333" customWidth="1"/>
    <col min="33" max="33" width="12.1083333333333" customWidth="1"/>
    <col min="36" max="36" width="14.3333333333333" customWidth="1"/>
    <col min="37" max="37" width="14.4416666666667" customWidth="1"/>
  </cols>
  <sheetData>
    <row r="1" spans="2:99">
      <c r="B1" s="1" t="s">
        <v>1294</v>
      </c>
      <c r="D1" t="s">
        <v>1295</v>
      </c>
      <c r="E1" t="s">
        <v>1296</v>
      </c>
      <c r="H1" s="2" t="s">
        <v>168</v>
      </c>
      <c r="I1" s="2" t="s">
        <v>58</v>
      </c>
      <c r="J1" s="2" t="s">
        <v>71</v>
      </c>
      <c r="K1" s="2" t="s">
        <v>41</v>
      </c>
      <c r="L1" s="2" t="s">
        <v>144</v>
      </c>
      <c r="M1" s="2" t="s">
        <v>1225</v>
      </c>
      <c r="N1" s="2" t="s">
        <v>67</v>
      </c>
      <c r="S1" s="1" t="s">
        <v>1297</v>
      </c>
      <c r="X1" s="1" t="s">
        <v>23</v>
      </c>
      <c r="Z1" s="1" t="s">
        <v>53</v>
      </c>
      <c r="AA1" s="1" t="s">
        <v>35</v>
      </c>
      <c r="AB1" s="1" t="s">
        <v>69</v>
      </c>
      <c r="AC1" s="1" t="s">
        <v>250</v>
      </c>
      <c r="AD1" s="1" t="s">
        <v>1298</v>
      </c>
      <c r="AE1" s="3" t="s">
        <v>128</v>
      </c>
      <c r="AG1" s="1" t="s">
        <v>1299</v>
      </c>
      <c r="AJ1" t="s">
        <v>68</v>
      </c>
      <c r="AK1" t="s">
        <v>46</v>
      </c>
      <c r="AL1" t="s">
        <v>1300</v>
      </c>
      <c r="AN1" t="s">
        <v>15</v>
      </c>
      <c r="AQ1" t="s">
        <v>117</v>
      </c>
      <c r="AT1" s="4" t="s">
        <v>1301</v>
      </c>
      <c r="AU1" t="s">
        <v>1302</v>
      </c>
      <c r="BC1" s="5" t="s">
        <v>1303</v>
      </c>
      <c r="BD1" t="s">
        <v>1302</v>
      </c>
      <c r="BE1" t="s">
        <v>1304</v>
      </c>
      <c r="BF1" t="s">
        <v>1305</v>
      </c>
      <c r="BG1" t="s">
        <v>1239</v>
      </c>
      <c r="BH1" t="s">
        <v>1306</v>
      </c>
      <c r="BI1" t="s">
        <v>1307</v>
      </c>
      <c r="BJ1" t="s">
        <v>1308</v>
      </c>
      <c r="BK1" t="s">
        <v>566</v>
      </c>
      <c r="BL1" t="s">
        <v>1309</v>
      </c>
      <c r="BM1" t="s">
        <v>1310</v>
      </c>
      <c r="BN1" t="s">
        <v>67</v>
      </c>
      <c r="BO1" t="s">
        <v>1311</v>
      </c>
      <c r="BP1" t="s">
        <v>1312</v>
      </c>
      <c r="BQ1" t="s">
        <v>1313</v>
      </c>
      <c r="BR1" t="s">
        <v>1314</v>
      </c>
      <c r="BS1" t="s">
        <v>60</v>
      </c>
      <c r="BT1" t="s">
        <v>1315</v>
      </c>
      <c r="BU1" t="s">
        <v>1316</v>
      </c>
      <c r="BV1" t="s">
        <v>1317</v>
      </c>
      <c r="BW1" t="s">
        <v>1318</v>
      </c>
      <c r="CD1" s="4" t="s">
        <v>1303</v>
      </c>
      <c r="CE1" t="s">
        <v>117</v>
      </c>
      <c r="CF1" t="s">
        <v>569</v>
      </c>
      <c r="CG1" t="s">
        <v>79</v>
      </c>
      <c r="CH1" t="s">
        <v>476</v>
      </c>
      <c r="CI1" t="s">
        <v>67</v>
      </c>
      <c r="CJ1" t="s">
        <v>186</v>
      </c>
      <c r="CK1" t="s">
        <v>159</v>
      </c>
      <c r="CL1" t="s">
        <v>47</v>
      </c>
      <c r="CM1" t="s">
        <v>889</v>
      </c>
      <c r="CN1" t="s">
        <v>1319</v>
      </c>
      <c r="CO1" t="s">
        <v>148</v>
      </c>
      <c r="CP1" t="s">
        <v>955</v>
      </c>
      <c r="CQ1" t="s">
        <v>575</v>
      </c>
      <c r="CR1" t="s">
        <v>63</v>
      </c>
      <c r="CS1" t="s">
        <v>912</v>
      </c>
      <c r="CT1" t="s">
        <v>1320</v>
      </c>
      <c r="CU1" t="s">
        <v>1300</v>
      </c>
    </row>
    <row r="2" spans="2:99">
      <c r="B2" s="6" t="s">
        <v>168</v>
      </c>
      <c r="D2" t="s">
        <v>1321</v>
      </c>
      <c r="E2" t="s">
        <v>1322</v>
      </c>
      <c r="H2" s="7" t="str">
        <f>IF(原始缺陷代码!D2=""," ",原始缺陷代码!D2)</f>
        <v>缺少附件</v>
      </c>
      <c r="I2" s="7" t="str">
        <f>IF(原始缺陷代码!J2=""," ",原始缺陷代码!J2)</f>
        <v>划伤</v>
      </c>
      <c r="J2" s="7" t="str">
        <f>IF(原始缺陷代码!P2=""," ",原始缺陷代码!P2)</f>
        <v>漏打螺丝</v>
      </c>
      <c r="K2" s="7" t="str">
        <f>IF(原始缺陷代码!V2=""," ",原始缺陷代码!V2)</f>
        <v>功率超标</v>
      </c>
      <c r="L2" s="7" t="str">
        <f>IF(原始缺陷代码!AB2=""," ",原始缺陷代码!AB2)</f>
        <v>内配线芯裸露/破损</v>
      </c>
      <c r="M2" s="7" t="str">
        <f>IF(原始缺陷代码!AH2=""," ",原始缺陷代码!AH2)</f>
        <v>图纸丝印错误/缺失</v>
      </c>
      <c r="N2" s="7" t="str">
        <f>IF(原始缺陷代码!AN2=""," ",原始缺陷代码!AN2)</f>
        <v>其它</v>
      </c>
      <c r="S2" s="6" t="s">
        <v>78</v>
      </c>
      <c r="X2" s="6" t="s">
        <v>53</v>
      </c>
      <c r="Z2" s="6" t="s">
        <v>64</v>
      </c>
      <c r="AA2" s="6" t="s">
        <v>431</v>
      </c>
      <c r="AB2" s="6" t="s">
        <v>118</v>
      </c>
      <c r="AC2" s="6" t="s">
        <v>1323</v>
      </c>
      <c r="AD2" s="6" t="s">
        <v>1324</v>
      </c>
      <c r="AE2" s="6" t="s">
        <v>758</v>
      </c>
      <c r="AG2" s="6" t="s">
        <v>1325</v>
      </c>
      <c r="AJ2" t="s">
        <v>117</v>
      </c>
      <c r="AK2" t="s">
        <v>186</v>
      </c>
      <c r="AL2" t="s">
        <v>1300</v>
      </c>
      <c r="AN2" t="s">
        <v>40</v>
      </c>
      <c r="AQ2" t="s">
        <v>569</v>
      </c>
      <c r="AU2" t="s">
        <v>1304</v>
      </c>
    </row>
    <row r="3" spans="2:99">
      <c r="B3" s="6" t="s">
        <v>58</v>
      </c>
      <c r="D3" t="s">
        <v>1326</v>
      </c>
      <c r="E3" t="s">
        <v>1327</v>
      </c>
      <c r="H3" s="7" t="str">
        <f>IF(原始缺陷代码!D3=""," ",原始缺陷代码!D3)</f>
        <v>条码问题</v>
      </c>
      <c r="I3" s="7" t="str">
        <f>IF(原始缺陷代码!J3=""," ",原始缺陷代码!J3)</f>
        <v>脏污</v>
      </c>
      <c r="J3" s="7" t="str">
        <f>IF(原始缺陷代码!P3=""," ",原始缺陷代码!P3)</f>
        <v>漏装部件</v>
      </c>
      <c r="K3" s="7" t="str">
        <f>IF(原始缺陷代码!V3=""," ",原始缺陷代码!V3)</f>
        <v>异响</v>
      </c>
      <c r="L3" s="7" t="str">
        <f>IF(原始缺陷代码!AB3=""," ",原始缺陷代码!AB3)</f>
        <v>电源线拉力异常</v>
      </c>
      <c r="M3" s="7" t="str">
        <f>IF(原始缺陷代码!AH3=""," ",原始缺陷代码!AH3)</f>
        <v>实物丝印错误/缺失</v>
      </c>
      <c r="N3" s="7" t="str">
        <f>IF(原始缺陷代码!AN3=""," ",原始缺陷代码!AN3)</f>
        <v/>
      </c>
      <c r="S3" s="6" t="s">
        <v>73</v>
      </c>
      <c r="X3" s="6" t="s">
        <v>35</v>
      </c>
      <c r="Z3" s="6" t="s">
        <v>300</v>
      </c>
      <c r="AA3" s="6" t="s">
        <v>149</v>
      </c>
      <c r="AB3" s="6" t="s">
        <v>235</v>
      </c>
      <c r="AC3" s="6" t="s">
        <v>170</v>
      </c>
      <c r="AD3" s="6" t="s">
        <v>1328</v>
      </c>
      <c r="AE3" s="6" t="s">
        <v>1329</v>
      </c>
      <c r="AG3" s="6" t="s">
        <v>1330</v>
      </c>
      <c r="AJ3" t="s">
        <v>569</v>
      </c>
      <c r="AK3" t="s">
        <v>159</v>
      </c>
      <c r="AN3" t="s">
        <v>182</v>
      </c>
      <c r="AQ3" t="s">
        <v>79</v>
      </c>
      <c r="AU3" t="s">
        <v>1305</v>
      </c>
    </row>
    <row r="4" spans="2:99">
      <c r="B4" s="6" t="s">
        <v>71</v>
      </c>
      <c r="D4" t="s">
        <v>1331</v>
      </c>
      <c r="E4" t="s">
        <v>1332</v>
      </c>
      <c r="H4" s="7" t="str">
        <f>IF(原始缺陷代码!D4=""," ",原始缺陷代码!D4)</f>
        <v>包材破损</v>
      </c>
      <c r="I4" s="7" t="str">
        <f>IF(原始缺陷代码!J4=""," ",原始缺陷代码!J4)</f>
        <v>注塑问题（缩水、料花、流纹、杂点、模印、缺胶、气纹等）</v>
      </c>
      <c r="J4" s="7" t="str">
        <f>IF(原始缺陷代码!P4=""," ",原始缺陷代码!P4)</f>
        <v>塑胶异物</v>
      </c>
      <c r="K4" s="7" t="str">
        <f>IF(原始缺陷代码!V4=""," ",原始缺陷代码!V4)</f>
        <v>不通电</v>
      </c>
      <c r="L4" s="7" t="str">
        <f>IF(原始缺陷代码!AB4=""," ",原始缺陷代码!AB4)</f>
        <v>关键元器件用错/参数规格问题</v>
      </c>
      <c r="M4" s="7" t="str">
        <f>IF(原始缺陷代码!AH4=""," ",原始缺陷代码!AH4)</f>
        <v>焊盘问题</v>
      </c>
      <c r="N4" s="7" t="str">
        <f>IF(原始缺陷代码!AN4=""," ",原始缺陷代码!AN4)</f>
        <v/>
      </c>
      <c r="S4" s="6" t="s">
        <v>566</v>
      </c>
      <c r="X4" s="6" t="s">
        <v>69</v>
      </c>
      <c r="Z4" s="6" t="s">
        <v>160</v>
      </c>
      <c r="AA4" s="6" t="s">
        <v>137</v>
      </c>
      <c r="AB4" s="6" t="s">
        <v>292</v>
      </c>
      <c r="AC4" s="6"/>
      <c r="AD4" s="6"/>
      <c r="AE4" s="6" t="s">
        <v>1333</v>
      </c>
      <c r="AG4" s="6" t="s">
        <v>1334</v>
      </c>
      <c r="AJ4" t="s">
        <v>79</v>
      </c>
      <c r="AK4" t="s">
        <v>47</v>
      </c>
      <c r="AN4" t="s">
        <v>385</v>
      </c>
      <c r="AQ4" t="s">
        <v>476</v>
      </c>
      <c r="AU4" t="s">
        <v>1239</v>
      </c>
    </row>
    <row r="5" spans="2:99">
      <c r="B5" s="6" t="s">
        <v>41</v>
      </c>
      <c r="D5" t="s">
        <v>1335</v>
      </c>
      <c r="E5" t="s">
        <v>1336</v>
      </c>
      <c r="H5" s="7" t="str">
        <f>IF(原始缺陷代码!D5=""," ",原始缺陷代码!D5)</f>
        <v>包材脏污、褶皱、水渍</v>
      </c>
      <c r="I5" s="7" t="str">
        <f>IF(原始缺陷代码!J5=""," ",原始缺陷代码!J5)</f>
        <v>变形</v>
      </c>
      <c r="J5" s="7" t="str">
        <f>IF(原始缺陷代码!P5=""," ",原始缺陷代码!P5)</f>
        <v>金属异物</v>
      </c>
      <c r="K5" s="7" t="str">
        <f>IF(原始缺陷代码!V5=""," ",原始缺陷代码!V5)</f>
        <v>灯不亮</v>
      </c>
      <c r="L5" s="7" t="str">
        <f>IF(原始缺陷代码!AB5=""," ",原始缺陷代码!AB5)</f>
        <v>电气安全问题（耐压、泄露、接地，爬电距离、电气间隙）</v>
      </c>
      <c r="M5" s="7" t="str">
        <f>IF(原始缺陷代码!AH5=""," ",原始缺陷代码!AH5)</f>
        <v>测试不过</v>
      </c>
      <c r="N5" s="7" t="str">
        <f>IF(原始缺陷代码!AN5=""," ",原始缺陷代码!AN5)</f>
        <v/>
      </c>
      <c r="S5" s="6" t="s">
        <v>60</v>
      </c>
      <c r="X5" s="6" t="s">
        <v>250</v>
      </c>
      <c r="Z5" s="6"/>
      <c r="AA5" s="6" t="s">
        <v>48</v>
      </c>
      <c r="AB5" s="6"/>
      <c r="AC5" s="6"/>
      <c r="AD5" s="6"/>
      <c r="AE5" s="6"/>
      <c r="AG5" s="6" t="s">
        <v>1337</v>
      </c>
      <c r="AJ5" t="s">
        <v>476</v>
      </c>
      <c r="AK5" t="s">
        <v>889</v>
      </c>
      <c r="AN5" t="s">
        <v>1338</v>
      </c>
      <c r="AQ5" t="s">
        <v>67</v>
      </c>
      <c r="AU5" t="s">
        <v>1306</v>
      </c>
    </row>
    <row r="6" spans="2:99">
      <c r="B6" s="6" t="s">
        <v>144</v>
      </c>
      <c r="D6" t="s">
        <v>1296</v>
      </c>
      <c r="E6" t="s">
        <v>1339</v>
      </c>
      <c r="H6" s="7" t="str">
        <f>IF(原始缺陷代码!D6=""," ",原始缺陷代码!D6)</f>
        <v>包装方式有误</v>
      </c>
      <c r="I6" s="7" t="str">
        <f>IF(原始缺陷代码!J6=""," ",原始缺陷代码!J6)</f>
        <v>飞边</v>
      </c>
      <c r="J6" s="7" t="str">
        <f>IF(原始缺陷代码!P6=""," ",原始缺陷代码!P6)</f>
        <v>可视部件有污物/黑点</v>
      </c>
      <c r="K6" s="7" t="str">
        <f>IF(原始缺陷代码!V6=""," ",原始缺陷代码!V6)</f>
        <v>灯异常闪烁</v>
      </c>
      <c r="L6" s="7" t="str">
        <f>IF(原始缺陷代码!AB6=""," ",原始缺陷代码!AB6)</f>
        <v>锋利点</v>
      </c>
      <c r="M6" s="7" t="str">
        <f>IF(原始缺陷代码!AH6=""," ",原始缺陷代码!AH6)</f>
        <v/>
      </c>
      <c r="N6" s="7" t="str">
        <f>IF(原始缺陷代码!AN6=""," ",原始缺陷代码!AN6)</f>
        <v/>
      </c>
      <c r="S6" s="6" t="s">
        <v>86</v>
      </c>
      <c r="X6" s="6" t="s">
        <v>1298</v>
      </c>
      <c r="Z6" s="6"/>
      <c r="AA6" s="6"/>
      <c r="AB6" s="6"/>
      <c r="AC6" s="6"/>
      <c r="AD6" s="6"/>
      <c r="AE6" s="6"/>
      <c r="AG6" s="6" t="s">
        <v>1340</v>
      </c>
      <c r="AJ6" t="s">
        <v>67</v>
      </c>
      <c r="AK6" t="s">
        <v>1319</v>
      </c>
      <c r="AN6" t="s">
        <v>1341</v>
      </c>
      <c r="AQ6" t="s">
        <v>186</v>
      </c>
      <c r="AU6" t="s">
        <v>1307</v>
      </c>
    </row>
    <row r="7" spans="2:99">
      <c r="B7" s="6" t="s">
        <v>67</v>
      </c>
      <c r="D7" t="s">
        <v>1342</v>
      </c>
      <c r="H7" s="7" t="str">
        <f>IF(原始缺陷代码!D7=""," ",原始缺陷代码!D7)</f>
        <v>开箱异味</v>
      </c>
      <c r="I7" s="7" t="str">
        <f>IF(原始缺陷代码!J7=""," ",原始缺陷代码!J7)</f>
        <v>色差</v>
      </c>
      <c r="J7" s="7" t="str">
        <f>IF(原始缺陷代码!P7=""," ",原始缺陷代码!P7)</f>
        <v>螺钉未锁到位</v>
      </c>
      <c r="K7" s="7" t="str">
        <f>IF(原始缺陷代码!V7=""," ",原始缺陷代码!V7)</f>
        <v>光参数不符</v>
      </c>
      <c r="L7" s="7" t="str">
        <f>IF(原始缺陷代码!AB7=""," ",原始缺陷代码!AB7)</f>
        <v>缺少安规标志、标语</v>
      </c>
      <c r="M7" s="7" t="str">
        <f>IF(原始缺陷代码!AH7=""," ",原始缺陷代码!AH7)</f>
        <v/>
      </c>
      <c r="N7" s="7" t="str">
        <f>IF(原始缺陷代码!AN7=""," ",原始缺陷代码!AN7)</f>
        <v/>
      </c>
      <c r="S7" s="6" t="s">
        <v>43</v>
      </c>
      <c r="X7" s="6" t="s">
        <v>128</v>
      </c>
      <c r="AG7" s="6" t="s">
        <v>1343</v>
      </c>
      <c r="AK7" t="s">
        <v>148</v>
      </c>
      <c r="AN7" t="s">
        <v>1321</v>
      </c>
      <c r="AQ7" t="s">
        <v>159</v>
      </c>
      <c r="AU7" t="s">
        <v>1308</v>
      </c>
    </row>
    <row r="8" spans="2:99">
      <c r="H8" s="7" t="str">
        <f>IF(原始缺陷代码!D8=""," ",原始缺陷代码!D8)</f>
        <v>漏贴贴纸</v>
      </c>
      <c r="I8" s="7" t="str">
        <f>IF(原始缺陷代码!J8=""," ",原始缺陷代码!J8)</f>
        <v>部件损坏</v>
      </c>
      <c r="J8" s="7" t="str">
        <f>IF(原始缺陷代码!P8=""," ",原始缺陷代码!P8)</f>
        <v>内部件装配不良</v>
      </c>
      <c r="K8" s="7" t="str">
        <f>IF(原始缺陷代码!V8=""," ",原始缺陷代码!V8)</f>
        <v>接触不良（电源线/线路连接）</v>
      </c>
      <c r="L8" s="7" t="str">
        <f>IF(原始缺陷代码!AB8=""," ",原始缺陷代码!AB8)</f>
        <v>EMC测试不过</v>
      </c>
      <c r="M8" s="7" t="str">
        <f>IF(原始缺陷代码!AH8=""," ",原始缺陷代码!AH8)</f>
        <v/>
      </c>
      <c r="N8" s="7" t="str">
        <f>IF(原始缺陷代码!AN8=""," ",原始缺陷代码!AN8)</f>
        <v/>
      </c>
      <c r="S8" s="6" t="s">
        <v>276</v>
      </c>
      <c r="X8" s="6"/>
      <c r="AG8" s="6" t="s">
        <v>1344</v>
      </c>
      <c r="AK8" t="s">
        <v>955</v>
      </c>
      <c r="AN8" t="s">
        <v>1326</v>
      </c>
      <c r="AQ8" t="s">
        <v>47</v>
      </c>
      <c r="AU8" t="s">
        <v>566</v>
      </c>
    </row>
    <row r="9" spans="2:99">
      <c r="H9" s="7" t="str">
        <f>IF(原始缺陷代码!D9=""," ",原始缺陷代码!D9)</f>
        <v>包材内容与资料不符</v>
      </c>
      <c r="I9" s="7" t="str">
        <f>IF(原始缺陷代码!J9=""," ",原始缺陷代码!J9)</f>
        <v>五金件变形、凸包</v>
      </c>
      <c r="J9" s="7" t="str">
        <f>IF(原始缺陷代码!P9=""," ",原始缺陷代码!P9)</f>
        <v>零部件用错</v>
      </c>
      <c r="K9" s="7" t="str">
        <f>IF(原始缺陷代码!V9=""," ",原始缺陷代码!V9)</f>
        <v>开关、按键、旋钮失灵（功能性）</v>
      </c>
      <c r="L9" s="7" t="str">
        <f>IF(原始缺陷代码!AB9=""," ",原始缺陷代码!AB9)</f>
        <v>IP等级不过</v>
      </c>
      <c r="M9" s="7" t="str">
        <f>IF(原始缺陷代码!AH9=""," ",原始缺陷代码!AH9)</f>
        <v>其它SMT&amp;DIP</v>
      </c>
      <c r="N9" s="7" t="str">
        <f>IF(原始缺陷代码!AN9=""," ",原始缺陷代码!AN9)</f>
        <v/>
      </c>
      <c r="S9" s="6" t="s">
        <v>1345</v>
      </c>
      <c r="X9" s="6"/>
      <c r="AG9" s="6" t="s">
        <v>1346</v>
      </c>
      <c r="AK9" t="s">
        <v>575</v>
      </c>
      <c r="AN9" t="s">
        <v>1331</v>
      </c>
      <c r="AQ9" t="s">
        <v>889</v>
      </c>
      <c r="AU9" t="s">
        <v>1309</v>
      </c>
    </row>
    <row r="10" spans="2:99">
      <c r="H10" s="7" t="str">
        <f>IF(原始缺陷代码!D10=""," ",原始缺陷代码!D10)</f>
        <v>粘贴/覆膜不良</v>
      </c>
      <c r="I10" s="7" t="str">
        <f>IF(原始缺陷代码!J10=""," ",原始缺陷代码!J10)</f>
        <v>五金件脱焊</v>
      </c>
      <c r="J10" s="7" t="str">
        <f>IF(原始缺陷代码!P10=""," ",原始缺陷代码!P10)</f>
        <v>布线不良、夹线</v>
      </c>
      <c r="K10" s="7" t="str">
        <f>IF(原始缺陷代码!V10=""," ",原始缺陷代码!V10)</f>
        <v>开关、按键、旋钮卡涩/卡死</v>
      </c>
      <c r="L10" s="7" t="str">
        <f>IF(原始缺陷代码!AB10=""," ",原始缺陷代码!AB10)</f>
        <v>IK等级不过</v>
      </c>
      <c r="M10" s="7" t="str">
        <f>IF(原始缺陷代码!AH10=""," ",原始缺陷代码!AH10)</f>
        <v/>
      </c>
      <c r="N10" s="7" t="str">
        <f>IF(原始缺陷代码!AN10=""," ",原始缺陷代码!AN10)</f>
        <v/>
      </c>
      <c r="S10" s="6" t="s">
        <v>952</v>
      </c>
      <c r="X10" s="6"/>
      <c r="AG10" s="6" t="s">
        <v>67</v>
      </c>
      <c r="AK10" t="s">
        <v>63</v>
      </c>
      <c r="AN10" t="s">
        <v>1335</v>
      </c>
      <c r="AQ10" t="s">
        <v>1319</v>
      </c>
      <c r="AU10" t="s">
        <v>1310</v>
      </c>
    </row>
    <row r="11" spans="2:99">
      <c r="H11" s="7" t="str">
        <f>IF(原始缺陷代码!D11=""," ",原始缺陷代码!D11)</f>
        <v>包材印刷不良</v>
      </c>
      <c r="I11" s="7" t="str">
        <f>IF(原始缺陷代码!J11=""," ",原始缺陷代码!J11)</f>
        <v>五金件氧化/生锈/砂眼</v>
      </c>
      <c r="J11" s="7" t="str">
        <f>IF(原始缺陷代码!P11=""," ",原始缺陷代码!P11)</f>
        <v>配合干涉</v>
      </c>
      <c r="K11" s="7" t="str">
        <f>IF(原始缺陷代码!V11=""," ",原始缺陷代码!V11)</f>
        <v/>
      </c>
      <c r="L11" s="7" t="str">
        <f>IF(原始缺陷代码!AB11=""," ",原始缺陷代码!AB11)</f>
        <v/>
      </c>
      <c r="M11" s="7" t="str">
        <f>IF(原始缺陷代码!AH11=""," ",原始缺陷代码!AH11)</f>
        <v/>
      </c>
      <c r="N11" s="7" t="str">
        <f>IF(原始缺陷代码!AN11=""," ",原始缺陷代码!AN11)</f>
        <v/>
      </c>
      <c r="S11" s="6" t="s">
        <v>67</v>
      </c>
      <c r="X11" s="6"/>
      <c r="AG11" s="6"/>
      <c r="AK11" t="s">
        <v>912</v>
      </c>
      <c r="AN11" t="s">
        <v>1296</v>
      </c>
      <c r="AQ11" t="s">
        <v>148</v>
      </c>
      <c r="AU11" t="s">
        <v>67</v>
      </c>
    </row>
    <row r="12" spans="2:99">
      <c r="H12" s="7" t="str">
        <f>IF(原始缺陷代码!D12=""," ",原始缺陷代码!D12)</f>
        <v>包材/配件用错</v>
      </c>
      <c r="I12" s="7" t="str">
        <f>IF(原始缺陷代码!J12=""," ",原始缺陷代码!J12)</f>
        <v>五金件涂层脱落、喷漆/电镀等不良</v>
      </c>
      <c r="J12" s="7" t="str">
        <f>IF(原始缺陷代码!P12=""," ",原始缺陷代码!P12)</f>
        <v>反光罩不正/过大过小</v>
      </c>
      <c r="K12" s="7" t="str">
        <f>IF(原始缺陷代码!V12=""," ",原始缺陷代码!V12)</f>
        <v/>
      </c>
      <c r="L12" s="7" t="str">
        <f>IF(原始缺陷代码!AB12=""," ",原始缺陷代码!AB12)</f>
        <v/>
      </c>
      <c r="M12" s="7" t="str">
        <f>IF(原始缺陷代码!AH12=""," ",原始缺陷代码!AH12)</f>
        <v/>
      </c>
      <c r="N12" s="7" t="str">
        <f>IF(原始缺陷代码!AN12=""," ",原始缺陷代码!AN12)</f>
        <v/>
      </c>
      <c r="X12" s="6"/>
      <c r="AK12" t="s">
        <v>1320</v>
      </c>
      <c r="AQ12" t="s">
        <v>955</v>
      </c>
      <c r="AU12" t="s">
        <v>1311</v>
      </c>
    </row>
    <row r="13" spans="2:99">
      <c r="H13" s="7" t="str">
        <f>IF(原始缺陷代码!D13=""," ",原始缺陷代码!D13)</f>
        <v>其它包装</v>
      </c>
      <c r="I13" s="7" t="str">
        <f>IF(原始缺陷代码!J13=""," ",原始缺陷代码!J13)</f>
        <v>塑胶件喷漆/电镀不良</v>
      </c>
      <c r="J13" s="7" t="str">
        <f>IF(原始缺陷代码!P13=""," ",原始缺陷代码!P13)</f>
        <v/>
      </c>
      <c r="K13" s="7" t="str">
        <f>IF(原始缺陷代码!V13=""," ",原始缺陷代码!V13)</f>
        <v>程序错误/乱码</v>
      </c>
      <c r="L13" s="7" t="str">
        <f>IF(原始缺陷代码!AB13=""," ",原始缺陷代码!AB13)</f>
        <v>其它安规</v>
      </c>
      <c r="M13" s="7" t="str">
        <f>IF(原始缺陷代码!AH13=""," ",原始缺陷代码!AH13)</f>
        <v/>
      </c>
      <c r="N13" s="7" t="str">
        <f>IF(原始缺陷代码!AN13=""," ",原始缺陷代码!AN13)</f>
        <v/>
      </c>
      <c r="X13" s="6"/>
      <c r="AK13" t="s">
        <v>67</v>
      </c>
      <c r="AQ13" t="s">
        <v>575</v>
      </c>
      <c r="AU13" t="s">
        <v>1312</v>
      </c>
    </row>
    <row r="14" spans="2:99">
      <c r="H14" s="7" t="str">
        <f>IF(原始缺陷代码!D14=""," ",原始缺陷代码!D14)</f>
        <v/>
      </c>
      <c r="I14" s="7" t="str">
        <f>IF(原始缺陷代码!J14=""," ",原始缺陷代码!J14)</f>
        <v>配合间隙</v>
      </c>
      <c r="J14" s="7" t="str">
        <f>IF(原始缺陷代码!P14=""," ",原始缺陷代码!P14)</f>
        <v>其它内部</v>
      </c>
      <c r="K14" s="7" t="str">
        <f>IF(原始缺陷代码!V14=""," ",原始缺陷代码!V14)</f>
        <v>显示异常</v>
      </c>
      <c r="L14" s="7" t="str">
        <f>IF(原始缺陷代码!AB14=""," ",原始缺陷代码!AB14)</f>
        <v/>
      </c>
      <c r="M14" s="7" t="str">
        <f>IF(原始缺陷代码!AH14=""," ",原始缺陷代码!AH14)</f>
        <v/>
      </c>
      <c r="N14" s="7" t="str">
        <f>IF(原始缺陷代码!AN14=""," ",原始缺陷代码!AN14)</f>
        <v/>
      </c>
      <c r="X14" s="6"/>
      <c r="AQ14" t="s">
        <v>63</v>
      </c>
      <c r="AU14" t="s">
        <v>1313</v>
      </c>
    </row>
    <row r="15" spans="2:99">
      <c r="H15" s="7" t="str">
        <f>IF(原始缺陷代码!D15=""," ",原始缺陷代码!D15)</f>
        <v/>
      </c>
      <c r="I15" s="7" t="str">
        <f>IF(原始缺陷代码!J15=""," ",原始缺陷代码!J15)</f>
        <v>配合台阶</v>
      </c>
      <c r="J15" s="7" t="str">
        <f>IF(原始缺陷代码!P15=""," ",原始缺陷代码!P15)</f>
        <v/>
      </c>
      <c r="K15" s="7" t="str">
        <f>IF(原始缺陷代码!V15=""," ",原始缺陷代码!V15)</f>
        <v>感应开关失效</v>
      </c>
      <c r="L15" s="7" t="str">
        <f>IF(原始缺陷代码!AB15=""," ",原始缺陷代码!AB15)</f>
        <v/>
      </c>
      <c r="M15" s="7" t="str">
        <f>IF(原始缺陷代码!AH15=""," ",原始缺陷代码!AH15)</f>
        <v/>
      </c>
      <c r="N15" s="7" t="str">
        <f>IF(原始缺陷代码!AN15=""," ",原始缺陷代码!AN15)</f>
        <v/>
      </c>
      <c r="X15" s="6"/>
      <c r="AQ15" t="s">
        <v>912</v>
      </c>
      <c r="AU15" t="s">
        <v>1314</v>
      </c>
    </row>
    <row r="16" spans="2:99">
      <c r="H16" s="7" t="str">
        <f>IF(原始缺陷代码!D16=""," ",原始缺陷代码!D16)</f>
        <v/>
      </c>
      <c r="I16" s="7" t="str">
        <f>IF(原始缺陷代码!J16=""," ",原始缺陷代码!J16)</f>
        <v>镭雕、烫金、丝印不良</v>
      </c>
      <c r="J16" s="7" t="str">
        <f>IF(原始缺陷代码!P16=""," ",原始缺陷代码!P16)</f>
        <v/>
      </c>
      <c r="K16" s="7" t="str">
        <f>IF(原始缺陷代码!V16=""," ",原始缺陷代码!V16)</f>
        <v/>
      </c>
      <c r="L16" s="7" t="str">
        <f>IF(原始缺陷代码!AB16=""," ",原始缺陷代码!AB16)</f>
        <v/>
      </c>
      <c r="M16" s="7" t="str">
        <f>IF(原始缺陷代码!AH16=""," ",原始缺陷代码!AH16)</f>
        <v/>
      </c>
      <c r="N16" s="7" t="str">
        <f>IF(原始缺陷代码!AN16=""," ",原始缺陷代码!AN16)</f>
        <v/>
      </c>
      <c r="X16" s="6"/>
      <c r="AQ16" t="s">
        <v>67</v>
      </c>
      <c r="AU16" t="s">
        <v>60</v>
      </c>
    </row>
    <row r="17" spans="8:47">
      <c r="H17" s="7" t="str">
        <f>IF(原始缺陷代码!D17=""," ",原始缺陷代码!D17)</f>
        <v/>
      </c>
      <c r="I17" s="7" t="str">
        <f>IF(原始缺陷代码!J17=""," ",原始缺陷代码!J17)</f>
        <v>夹膜</v>
      </c>
      <c r="J17" s="7" t="str">
        <f>IF(原始缺陷代码!P17=""," ",原始缺陷代码!P17)</f>
        <v/>
      </c>
      <c r="K17" s="7" t="str">
        <f>IF(原始缺陷代码!V17=""," ",原始缺陷代码!V17)</f>
        <v/>
      </c>
      <c r="L17" s="7" t="str">
        <f>IF(原始缺陷代码!AB17=""," ",原始缺陷代码!AB17)</f>
        <v/>
      </c>
      <c r="M17" s="7" t="str">
        <f>IF(原始缺陷代码!AH17=""," ",原始缺陷代码!AH17)</f>
        <v/>
      </c>
      <c r="N17" s="7" t="str">
        <f>IF(原始缺陷代码!AN17=""," ",原始缺陷代码!AN17)</f>
        <v/>
      </c>
      <c r="AQ17" t="s">
        <v>1300</v>
      </c>
      <c r="AU17" t="s">
        <v>1315</v>
      </c>
    </row>
    <row r="18" spans="8:47">
      <c r="H18" s="7" t="str">
        <f>IF(原始缺陷代码!D18=""," ",原始缺陷代码!D18)</f>
        <v/>
      </c>
      <c r="I18" s="7" t="str">
        <f>IF(原始缺陷代码!J18=""," ",原始缺陷代码!J18)</f>
        <v>溢胶</v>
      </c>
      <c r="J18" s="7" t="str">
        <f>IF(原始缺陷代码!P18=""," ",原始缺陷代码!P18)</f>
        <v/>
      </c>
      <c r="K18" s="7" t="str">
        <f>IF(原始缺陷代码!V18=""," ",原始缺陷代码!V18)</f>
        <v/>
      </c>
      <c r="L18" s="7" t="str">
        <f>IF(原始缺陷代码!AB18=""," ",原始缺陷代码!AB18)</f>
        <v/>
      </c>
      <c r="M18" s="7" t="str">
        <f>IF(原始缺陷代码!AH18=""," ",原始缺陷代码!AH18)</f>
        <v/>
      </c>
      <c r="N18" s="7" t="str">
        <f>IF(原始缺陷代码!AN18=""," ",原始缺陷代码!AN18)</f>
        <v/>
      </c>
      <c r="AU18" t="s">
        <v>1316</v>
      </c>
    </row>
    <row r="19" spans="8:47">
      <c r="H19" s="7" t="str">
        <f>IF(原始缺陷代码!D19=""," ",原始缺陷代码!D19)</f>
        <v/>
      </c>
      <c r="I19" s="7" t="str">
        <f>IF(原始缺陷代码!J19=""," ",原始缺陷代码!J19)</f>
        <v>头发</v>
      </c>
      <c r="J19" s="7" t="str">
        <f>IF(原始缺陷代码!P19=""," ",原始缺陷代码!P19)</f>
        <v/>
      </c>
      <c r="K19" s="7" t="str">
        <f>IF(原始缺陷代码!V19=""," ",原始缺陷代码!V19)</f>
        <v/>
      </c>
      <c r="L19" s="7" t="str">
        <f>IF(原始缺陷代码!AB19=""," ",原始缺陷代码!AB19)</f>
        <v/>
      </c>
      <c r="M19" s="7" t="str">
        <f>IF(原始缺陷代码!AH19=""," ",原始缺陷代码!AH19)</f>
        <v/>
      </c>
      <c r="N19" s="7" t="str">
        <f>IF(原始缺陷代码!AN19=""," ",原始缺陷代码!AN19)</f>
        <v/>
      </c>
      <c r="AU19" t="s">
        <v>1317</v>
      </c>
    </row>
    <row r="20" spans="8:47">
      <c r="H20" s="7" t="str">
        <f>IF(原始缺陷代码!D20=""," ",原始缺陷代码!D20)</f>
        <v/>
      </c>
      <c r="I20" s="7" t="str">
        <f>IF(原始缺陷代码!J20=""," ",原始缺陷代码!J20)</f>
        <v>血渍</v>
      </c>
      <c r="J20" s="7" t="str">
        <f>IF(原始缺陷代码!P20=""," ",原始缺陷代码!P20)</f>
        <v/>
      </c>
      <c r="K20" s="7" t="str">
        <f>IF(原始缺陷代码!V20=""," ",原始缺陷代码!V20)</f>
        <v/>
      </c>
      <c r="L20" s="7" t="str">
        <f>IF(原始缺陷代码!AB20=""," ",原始缺陷代码!AB20)</f>
        <v/>
      </c>
      <c r="M20" s="7" t="str">
        <f>IF(原始缺陷代码!AH20=""," ",原始缺陷代码!AH20)</f>
        <v/>
      </c>
      <c r="N20" s="7" t="str">
        <f>IF(原始缺陷代码!AN20=""," ",原始缺陷代码!AN20)</f>
        <v/>
      </c>
      <c r="AU20" t="s">
        <v>1318</v>
      </c>
    </row>
    <row r="21" spans="8:47">
      <c r="H21" s="7" t="str">
        <f>IF(原始缺陷代码!D21=""," ",原始缺陷代码!D21)</f>
        <v/>
      </c>
      <c r="I21" s="7" t="str">
        <f>IF(原始缺陷代码!J21=""," ",原始缺陷代码!J21)</f>
        <v/>
      </c>
      <c r="J21" s="7" t="str">
        <f>IF(原始缺陷代码!P21=""," ",原始缺陷代码!P21)</f>
        <v/>
      </c>
      <c r="K21" s="7" t="str">
        <f>IF(原始缺陷代码!V21=""," ",原始缺陷代码!V21)</f>
        <v/>
      </c>
      <c r="L21" s="7" t="str">
        <f>IF(原始缺陷代码!AB21=""," ",原始缺陷代码!AB21)</f>
        <v/>
      </c>
      <c r="M21" s="7" t="str">
        <f>IF(原始缺陷代码!AH21=""," ",原始缺陷代码!AH21)</f>
        <v/>
      </c>
      <c r="N21" s="7" t="str">
        <f>IF(原始缺陷代码!AN21=""," ",原始缺陷代码!AN21)</f>
        <v/>
      </c>
    </row>
    <row r="22" spans="8:47">
      <c r="H22" s="7" t="str">
        <f>IF(原始缺陷代码!D22=""," ",原始缺陷代码!D22)</f>
        <v/>
      </c>
      <c r="I22" s="7" t="str">
        <f>IF(原始缺陷代码!J22=""," ",原始缺陷代码!J22)</f>
        <v/>
      </c>
      <c r="J22" s="7" t="str">
        <f>IF(原始缺陷代码!P22=""," ",原始缺陷代码!P22)</f>
        <v/>
      </c>
      <c r="K22" s="7" t="str">
        <f>IF(原始缺陷代码!V22=""," ",原始缺陷代码!V22)</f>
        <v/>
      </c>
      <c r="L22" s="7" t="str">
        <f>IF(原始缺陷代码!AB22=""," ",原始缺陷代码!AB22)</f>
        <v/>
      </c>
      <c r="M22" s="7" t="str">
        <f>IF(原始缺陷代码!AH22=""," ",原始缺陷代码!AH22)</f>
        <v/>
      </c>
      <c r="N22" s="7" t="str">
        <f>IF(原始缺陷代码!AN22=""," ",原始缺陷代码!AN22)</f>
        <v/>
      </c>
    </row>
    <row r="23" spans="8:47">
      <c r="H23" s="7" t="str">
        <f>IF(原始缺陷代码!D23=""," ",原始缺陷代码!D23)</f>
        <v/>
      </c>
      <c r="I23" s="7" t="str">
        <f>IF(原始缺陷代码!J23=""," ",原始缺陷代码!J23)</f>
        <v>其它外观</v>
      </c>
      <c r="J23" s="7" t="str">
        <f>IF(原始缺陷代码!P23=""," ",原始缺陷代码!P23)</f>
        <v/>
      </c>
      <c r="K23" s="7" t="str">
        <f>IF(原始缺陷代码!V23=""," ",原始缺陷代码!V23)</f>
        <v>其它功能</v>
      </c>
      <c r="L23" s="7" t="str">
        <f>IF(原始缺陷代码!AB23=""," ",原始缺陷代码!AB23)</f>
        <v/>
      </c>
      <c r="M23" s="7" t="str">
        <f>IF(原始缺陷代码!AH23=""," ",原始缺陷代码!AH23)</f>
        <v/>
      </c>
      <c r="N23" s="7" t="str">
        <f>IF(原始缺陷代码!AN23=""," ",原始缺陷代码!AN23)</f>
        <v/>
      </c>
    </row>
    <row r="24" spans="8:47">
      <c r="H24" s="7" t="str">
        <f>IF(原始缺陷代码!D24=""," ",原始缺陷代码!D24)</f>
        <v/>
      </c>
      <c r="I24" s="7" t="str">
        <f>IF(原始缺陷代码!J24=""," ",原始缺陷代码!J24)</f>
        <v/>
      </c>
      <c r="J24" s="7" t="str">
        <f>IF(原始缺陷代码!P24=""," ",原始缺陷代码!P24)</f>
        <v/>
      </c>
      <c r="K24" s="7" t="str">
        <f>IF(原始缺陷代码!V24=""," ",原始缺陷代码!V24)</f>
        <v/>
      </c>
      <c r="L24" s="7" t="str">
        <f>IF(原始缺陷代码!AB24=""," ",原始缺陷代码!AB24)</f>
        <v/>
      </c>
      <c r="M24" s="7" t="str">
        <f>IF(原始缺陷代码!AH24=""," ",原始缺陷代码!AH24)</f>
        <v/>
      </c>
      <c r="N24" s="7" t="str">
        <f>IF(原始缺陷代码!AN24=""," ",原始缺陷代码!AN24)</f>
        <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934621EE-4D64-4E23-A58E-60EF2CEB0124}">
  <ds:schemaRefs/>
</ds:datastoreItem>
</file>

<file path=customXml/itemProps2.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宜胜客诉台账</vt:lpstr>
      <vt:lpstr>宜胜客验台账 </vt:lpstr>
      <vt:lpstr>工业委外客诉台账</vt:lpstr>
      <vt:lpstr>原始缺陷代码</vt:lpstr>
      <vt:lpstr>数据源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苹果</cp:lastModifiedBy>
  <dcterms:created xsi:type="dcterms:W3CDTF">2019-06-29T01:34:00Z</dcterms:created>
  <dcterms:modified xsi:type="dcterms:W3CDTF">2026-06-01T09:30:30Z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true</vt:bool>
  </property>
  <property fmtid="{D5CDD505-2E9C-101B-9397-08002B2CF9AE}" pid="4" name="ICV">
    <vt:lpwstr>FE93328ADC0940E2916129D6EAC70377</vt:lpwstr>
  </property>
  <property fmtid="{D5CDD505-2E9C-101B-9397-08002B2CF9AE}" pid="5" name="CalculationRule">
    <vt:i4>0</vt:i4>
  </property>
</Properties>
</file>