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oz\Documents\GitHub_Projects\inventory levels\"/>
    </mc:Choice>
  </mc:AlternateContent>
  <xr:revisionPtr revIDLastSave="0" documentId="13_ncr:1_{5DF50883-2035-461C-8A4B-CB45E398DEF2}" xr6:coauthVersionLast="47" xr6:coauthVersionMax="47" xr10:uidLastSave="{00000000-0000-0000-0000-000000000000}"/>
  <bookViews>
    <workbookView xWindow="-108" yWindow="-108" windowWidth="23256" windowHeight="12456" activeTab="1" xr2:uid="{0B248CA5-DFEF-44B9-85C7-3F98F95E1286}"/>
  </bookViews>
  <sheets>
    <sheet name="Sheet2" sheetId="2" r:id="rId1"/>
    <sheet name="Sheet1" sheetId="1" r:id="rId2"/>
    <sheet name="master" sheetId="3" r:id="rId3"/>
  </sheets>
  <definedNames>
    <definedName name="_xlnm._FilterDatabase" localSheetId="2" hidden="1">master!$A$1:$W$75</definedName>
    <definedName name="_xlnm._FilterDatabase" localSheetId="1" hidden="1">Sheet1!$A$2:$P$76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1" l="1"/>
  <c r="P49" i="1"/>
  <c r="P74" i="1"/>
  <c r="P27" i="1"/>
  <c r="P72" i="1"/>
  <c r="P11" i="1"/>
  <c r="P70" i="1"/>
  <c r="P33" i="1"/>
  <c r="P60" i="1"/>
  <c r="P67" i="1"/>
  <c r="P66" i="1"/>
  <c r="P65" i="1"/>
  <c r="P28" i="1"/>
  <c r="P64" i="1"/>
  <c r="P59" i="1"/>
  <c r="P15" i="1"/>
  <c r="P22" i="1"/>
  <c r="P56" i="1"/>
  <c r="P58" i="1"/>
  <c r="P57" i="1"/>
  <c r="P35" i="1"/>
  <c r="P55" i="1"/>
  <c r="P54" i="1"/>
  <c r="P53" i="1"/>
  <c r="P48" i="1"/>
  <c r="P45" i="1"/>
  <c r="P12" i="1"/>
  <c r="P10" i="1"/>
  <c r="P13" i="1"/>
  <c r="P47" i="1"/>
  <c r="P46" i="1"/>
  <c r="P39" i="1"/>
  <c r="P44" i="1"/>
  <c r="P26" i="1"/>
  <c r="P42" i="1"/>
  <c r="P41" i="1"/>
  <c r="P40" i="1"/>
  <c r="P29" i="1"/>
  <c r="P21" i="1"/>
  <c r="P37" i="1"/>
  <c r="P43" i="1"/>
  <c r="P71" i="1"/>
  <c r="P75" i="1"/>
  <c r="P5" i="1"/>
  <c r="P32" i="1"/>
  <c r="P31" i="1"/>
  <c r="P30" i="1"/>
  <c r="P34" i="1"/>
  <c r="P69" i="1"/>
  <c r="P73" i="1"/>
  <c r="P51" i="1"/>
  <c r="P25" i="1"/>
  <c r="P24" i="1"/>
  <c r="P23" i="1"/>
  <c r="P68" i="1"/>
  <c r="P20" i="1"/>
  <c r="P19" i="1"/>
  <c r="P38" i="1"/>
  <c r="P63" i="1"/>
  <c r="P16" i="1"/>
  <c r="P17" i="1"/>
  <c r="P14" i="1"/>
  <c r="P4" i="1"/>
  <c r="P61" i="1"/>
  <c r="P36" i="1"/>
  <c r="P3" i="1"/>
  <c r="P9" i="1"/>
  <c r="P8" i="1"/>
  <c r="P7" i="1"/>
  <c r="P6" i="1"/>
  <c r="P50" i="1"/>
  <c r="P18" i="1"/>
  <c r="P52" i="1"/>
  <c r="P62" i="1"/>
  <c r="F62" i="1"/>
  <c r="F36" i="1"/>
  <c r="F18" i="1"/>
  <c r="F50" i="1"/>
  <c r="F6" i="1"/>
  <c r="F7" i="1"/>
  <c r="F8" i="1"/>
  <c r="F9" i="1"/>
  <c r="F3" i="1"/>
  <c r="F11" i="1"/>
  <c r="F61" i="1"/>
  <c r="F4" i="1"/>
  <c r="F14" i="1"/>
  <c r="F17" i="1"/>
  <c r="F16" i="1"/>
  <c r="F63" i="1"/>
  <c r="F38" i="1"/>
  <c r="F19" i="1"/>
  <c r="F20" i="1"/>
  <c r="F68" i="1"/>
  <c r="F23" i="1"/>
  <c r="F24" i="1"/>
  <c r="F25" i="1"/>
  <c r="F26" i="1"/>
  <c r="F73" i="1"/>
  <c r="F69" i="1"/>
  <c r="F34" i="1"/>
  <c r="F30" i="1"/>
  <c r="F31" i="1"/>
  <c r="F32" i="1"/>
  <c r="F5" i="1"/>
  <c r="F75" i="1"/>
  <c r="F35" i="1"/>
  <c r="F37" i="1"/>
  <c r="F21" i="1"/>
  <c r="F29" i="1"/>
  <c r="F40" i="1"/>
  <c r="F41" i="1"/>
  <c r="F42" i="1"/>
  <c r="F43" i="1"/>
  <c r="F44" i="1"/>
  <c r="F39" i="1"/>
  <c r="F46" i="1"/>
  <c r="F47" i="1"/>
  <c r="F13" i="1"/>
  <c r="F10" i="1"/>
  <c r="F12" i="1"/>
  <c r="F51" i="1"/>
  <c r="F48" i="1"/>
  <c r="F53" i="1"/>
  <c r="F54" i="1"/>
  <c r="F55" i="1"/>
  <c r="F45" i="1"/>
  <c r="F57" i="1"/>
  <c r="F58" i="1"/>
  <c r="F56" i="1"/>
  <c r="F22" i="1"/>
  <c r="F15" i="1"/>
  <c r="F59" i="1"/>
  <c r="F64" i="1"/>
  <c r="F28" i="1"/>
  <c r="F65" i="1"/>
  <c r="F66" i="1"/>
  <c r="F67" i="1"/>
  <c r="F60" i="1"/>
  <c r="F33" i="1"/>
  <c r="F70" i="1"/>
  <c r="F71" i="1"/>
  <c r="F72" i="1"/>
  <c r="F27" i="1"/>
  <c r="F74" i="1"/>
  <c r="F49" i="1"/>
  <c r="F76" i="1"/>
  <c r="F52" i="1"/>
  <c r="W75" i="3"/>
  <c r="V75" i="3"/>
  <c r="U75" i="3"/>
  <c r="T75" i="3"/>
  <c r="W74" i="3"/>
  <c r="U74" i="3"/>
  <c r="V74" i="3" s="1"/>
  <c r="T74" i="3"/>
  <c r="W73" i="3"/>
  <c r="V73" i="3"/>
  <c r="U73" i="3"/>
  <c r="T73" i="3"/>
  <c r="W72" i="3"/>
  <c r="U72" i="3"/>
  <c r="V72" i="3" s="1"/>
  <c r="T72" i="3"/>
  <c r="W71" i="3"/>
  <c r="V71" i="3"/>
  <c r="U71" i="3"/>
  <c r="T71" i="3"/>
  <c r="W70" i="3"/>
  <c r="U70" i="3"/>
  <c r="V70" i="3" s="1"/>
  <c r="T70" i="3"/>
  <c r="W69" i="3"/>
  <c r="V69" i="3"/>
  <c r="U69" i="3"/>
  <c r="T69" i="3"/>
  <c r="W68" i="3"/>
  <c r="U68" i="3"/>
  <c r="V68" i="3" s="1"/>
  <c r="T68" i="3"/>
  <c r="W67" i="3"/>
  <c r="V67" i="3"/>
  <c r="U67" i="3"/>
  <c r="T67" i="3"/>
  <c r="W66" i="3"/>
  <c r="U66" i="3"/>
  <c r="V66" i="3" s="1"/>
  <c r="T66" i="3"/>
  <c r="W65" i="3"/>
  <c r="V65" i="3"/>
  <c r="U65" i="3"/>
  <c r="T65" i="3"/>
  <c r="W64" i="3"/>
  <c r="U64" i="3"/>
  <c r="V64" i="3" s="1"/>
  <c r="T64" i="3"/>
  <c r="W63" i="3"/>
  <c r="V63" i="3"/>
  <c r="U63" i="3"/>
  <c r="T63" i="3"/>
  <c r="W62" i="3"/>
  <c r="U62" i="3"/>
  <c r="V62" i="3" s="1"/>
  <c r="T62" i="3"/>
  <c r="W61" i="3"/>
  <c r="V61" i="3"/>
  <c r="U61" i="3"/>
  <c r="T61" i="3"/>
  <c r="W60" i="3"/>
  <c r="U60" i="3"/>
  <c r="V60" i="3" s="1"/>
  <c r="T60" i="3"/>
  <c r="W59" i="3"/>
  <c r="V59" i="3"/>
  <c r="U59" i="3"/>
  <c r="T59" i="3"/>
  <c r="W58" i="3"/>
  <c r="U58" i="3"/>
  <c r="V58" i="3" s="1"/>
  <c r="T58" i="3"/>
  <c r="W57" i="3"/>
  <c r="V57" i="3"/>
  <c r="U57" i="3"/>
  <c r="T57" i="3"/>
  <c r="W56" i="3"/>
  <c r="U56" i="3"/>
  <c r="V56" i="3" s="1"/>
  <c r="T56" i="3"/>
  <c r="W55" i="3"/>
  <c r="V55" i="3"/>
  <c r="U55" i="3"/>
  <c r="T55" i="3"/>
  <c r="W54" i="3"/>
  <c r="U54" i="3"/>
  <c r="V54" i="3" s="1"/>
  <c r="T54" i="3"/>
  <c r="W53" i="3"/>
  <c r="V53" i="3"/>
  <c r="U53" i="3"/>
  <c r="T53" i="3"/>
  <c r="W52" i="3"/>
  <c r="U52" i="3"/>
  <c r="V52" i="3" s="1"/>
  <c r="T52" i="3"/>
  <c r="W51" i="3"/>
  <c r="V51" i="3"/>
  <c r="U51" i="3"/>
  <c r="T51" i="3"/>
  <c r="W50" i="3"/>
  <c r="U50" i="3"/>
  <c r="V50" i="3" s="1"/>
  <c r="T50" i="3"/>
  <c r="W49" i="3"/>
  <c r="V49" i="3"/>
  <c r="U49" i="3"/>
  <c r="T49" i="3"/>
  <c r="W48" i="3"/>
  <c r="U48" i="3"/>
  <c r="V48" i="3" s="1"/>
  <c r="T48" i="3"/>
  <c r="W47" i="3"/>
  <c r="V47" i="3"/>
  <c r="U47" i="3"/>
  <c r="T47" i="3"/>
  <c r="W46" i="3"/>
  <c r="U46" i="3"/>
  <c r="V46" i="3" s="1"/>
  <c r="T46" i="3"/>
  <c r="W45" i="3"/>
  <c r="V45" i="3"/>
  <c r="U45" i="3"/>
  <c r="T45" i="3"/>
  <c r="W44" i="3"/>
  <c r="U44" i="3"/>
  <c r="V44" i="3" s="1"/>
  <c r="T44" i="3"/>
  <c r="W43" i="3"/>
  <c r="V43" i="3"/>
  <c r="U43" i="3"/>
  <c r="T43" i="3"/>
  <c r="W42" i="3"/>
  <c r="U42" i="3"/>
  <c r="V42" i="3" s="1"/>
  <c r="T42" i="3"/>
  <c r="W41" i="3"/>
  <c r="V41" i="3"/>
  <c r="U41" i="3"/>
  <c r="T41" i="3"/>
  <c r="W40" i="3"/>
  <c r="U40" i="3"/>
  <c r="V40" i="3" s="1"/>
  <c r="T40" i="3"/>
  <c r="W39" i="3"/>
  <c r="V39" i="3"/>
  <c r="U39" i="3"/>
  <c r="T39" i="3"/>
  <c r="W38" i="3"/>
  <c r="U38" i="3"/>
  <c r="V38" i="3" s="1"/>
  <c r="T38" i="3"/>
  <c r="W37" i="3"/>
  <c r="V37" i="3"/>
  <c r="U37" i="3"/>
  <c r="T37" i="3"/>
  <c r="W36" i="3"/>
  <c r="U36" i="3"/>
  <c r="V36" i="3" s="1"/>
  <c r="T36" i="3"/>
  <c r="W35" i="3"/>
  <c r="V35" i="3"/>
  <c r="U35" i="3"/>
  <c r="T35" i="3"/>
  <c r="W34" i="3"/>
  <c r="U34" i="3"/>
  <c r="V34" i="3" s="1"/>
  <c r="T34" i="3"/>
  <c r="W33" i="3"/>
  <c r="V33" i="3"/>
  <c r="U33" i="3"/>
  <c r="T33" i="3"/>
  <c r="W32" i="3"/>
  <c r="U32" i="3"/>
  <c r="V32" i="3" s="1"/>
  <c r="T32" i="3"/>
  <c r="W31" i="3"/>
  <c r="V31" i="3"/>
  <c r="U31" i="3"/>
  <c r="T31" i="3"/>
  <c r="W30" i="3"/>
  <c r="U30" i="3"/>
  <c r="V30" i="3" s="1"/>
  <c r="T30" i="3"/>
  <c r="W29" i="3"/>
  <c r="V29" i="3"/>
  <c r="U29" i="3"/>
  <c r="T29" i="3"/>
  <c r="W28" i="3"/>
  <c r="U28" i="3"/>
  <c r="V28" i="3" s="1"/>
  <c r="T28" i="3"/>
  <c r="W27" i="3"/>
  <c r="V27" i="3"/>
  <c r="U27" i="3"/>
  <c r="T27" i="3"/>
  <c r="W26" i="3"/>
  <c r="U26" i="3"/>
  <c r="V26" i="3" s="1"/>
  <c r="T26" i="3"/>
  <c r="W25" i="3"/>
  <c r="V25" i="3"/>
  <c r="U25" i="3"/>
  <c r="T25" i="3"/>
  <c r="W24" i="3"/>
  <c r="U24" i="3"/>
  <c r="V24" i="3" s="1"/>
  <c r="T24" i="3"/>
  <c r="W23" i="3"/>
  <c r="V23" i="3"/>
  <c r="U23" i="3"/>
  <c r="T23" i="3"/>
  <c r="W22" i="3"/>
  <c r="U22" i="3"/>
  <c r="V22" i="3" s="1"/>
  <c r="T22" i="3"/>
  <c r="W21" i="3"/>
  <c r="V21" i="3"/>
  <c r="U21" i="3"/>
  <c r="T21" i="3"/>
  <c r="W20" i="3"/>
  <c r="U20" i="3"/>
  <c r="V20" i="3" s="1"/>
  <c r="T20" i="3"/>
  <c r="W19" i="3"/>
  <c r="V19" i="3"/>
  <c r="U19" i="3"/>
  <c r="T19" i="3"/>
  <c r="W18" i="3"/>
  <c r="U18" i="3"/>
  <c r="V18" i="3" s="1"/>
  <c r="T18" i="3"/>
  <c r="W17" i="3"/>
  <c r="V17" i="3"/>
  <c r="U17" i="3"/>
  <c r="T17" i="3"/>
  <c r="W16" i="3"/>
  <c r="U16" i="3"/>
  <c r="V16" i="3" s="1"/>
  <c r="T16" i="3"/>
  <c r="W15" i="3"/>
  <c r="V15" i="3"/>
  <c r="U15" i="3"/>
  <c r="T15" i="3"/>
  <c r="W14" i="3"/>
  <c r="U14" i="3"/>
  <c r="V14" i="3" s="1"/>
  <c r="T14" i="3"/>
  <c r="W13" i="3"/>
  <c r="V13" i="3"/>
  <c r="U13" i="3"/>
  <c r="T13" i="3"/>
  <c r="W12" i="3"/>
  <c r="U12" i="3"/>
  <c r="V12" i="3" s="1"/>
  <c r="T12" i="3"/>
  <c r="W11" i="3"/>
  <c r="V11" i="3"/>
  <c r="U11" i="3"/>
  <c r="T11" i="3"/>
  <c r="W10" i="3"/>
  <c r="U10" i="3"/>
  <c r="V10" i="3" s="1"/>
  <c r="T10" i="3"/>
  <c r="W9" i="3"/>
  <c r="V9" i="3"/>
  <c r="U9" i="3"/>
  <c r="T9" i="3"/>
  <c r="W8" i="3"/>
  <c r="U8" i="3"/>
  <c r="V8" i="3" s="1"/>
  <c r="T8" i="3"/>
  <c r="W7" i="3"/>
  <c r="V7" i="3"/>
  <c r="U7" i="3"/>
  <c r="T7" i="3"/>
  <c r="W6" i="3"/>
  <c r="U6" i="3"/>
  <c r="V6" i="3" s="1"/>
  <c r="T6" i="3"/>
  <c r="W5" i="3"/>
  <c r="V5" i="3"/>
  <c r="U5" i="3"/>
  <c r="T5" i="3"/>
  <c r="W4" i="3"/>
  <c r="U4" i="3"/>
  <c r="V4" i="3" s="1"/>
  <c r="T4" i="3"/>
  <c r="W3" i="3"/>
  <c r="V3" i="3"/>
  <c r="U3" i="3"/>
  <c r="T3" i="3"/>
  <c r="W2" i="3"/>
  <c r="U2" i="3"/>
  <c r="V2" i="3" s="1"/>
  <c r="T2" i="3"/>
  <c r="N8" i="1"/>
  <c r="O8" i="1" s="1"/>
  <c r="M49" i="1"/>
  <c r="M18" i="1"/>
  <c r="M19" i="1"/>
  <c r="M45" i="1"/>
  <c r="M29" i="1"/>
  <c r="M62" i="1"/>
  <c r="M3" i="1"/>
  <c r="M59" i="1"/>
  <c r="M21" i="1"/>
  <c r="M10" i="1"/>
  <c r="M75" i="1"/>
  <c r="M39" i="1"/>
  <c r="M34" i="1"/>
  <c r="M56" i="1"/>
  <c r="M38" i="1"/>
  <c r="M55" i="1"/>
  <c r="M5" i="1"/>
  <c r="M57" i="1"/>
  <c r="M9" i="1"/>
  <c r="M6" i="1"/>
  <c r="M32" i="1"/>
  <c r="M65" i="1"/>
  <c r="M11" i="1"/>
  <c r="M68" i="1"/>
  <c r="M4" i="1"/>
  <c r="M24" i="1"/>
  <c r="M64" i="1"/>
  <c r="M35" i="1"/>
  <c r="M42" i="1"/>
  <c r="M44" i="1"/>
  <c r="M61" i="1"/>
  <c r="M20" i="1"/>
  <c r="M74" i="1"/>
  <c r="M27" i="1"/>
  <c r="M47" i="1"/>
  <c r="M76" i="1"/>
  <c r="M58" i="1"/>
  <c r="M66" i="1"/>
  <c r="M25" i="1"/>
  <c r="M67" i="1"/>
  <c r="M15" i="1"/>
  <c r="M43" i="1"/>
  <c r="M53" i="1"/>
  <c r="M63" i="1"/>
  <c r="M40" i="1"/>
  <c r="M12" i="1"/>
  <c r="M7" i="1"/>
  <c r="M23" i="1"/>
  <c r="M16" i="1"/>
  <c r="M71" i="1"/>
  <c r="M17" i="1"/>
  <c r="M54" i="1"/>
  <c r="M26" i="1"/>
  <c r="M22" i="1"/>
  <c r="M70" i="1"/>
  <c r="M46" i="1"/>
  <c r="M13" i="1"/>
  <c r="M52" i="1"/>
  <c r="M60" i="1"/>
  <c r="M37" i="1"/>
  <c r="M33" i="1"/>
  <c r="M48" i="1"/>
  <c r="M72" i="1"/>
  <c r="M14" i="1"/>
  <c r="M69" i="1"/>
  <c r="M73" i="1"/>
  <c r="M31" i="1"/>
  <c r="M51" i="1"/>
  <c r="M30" i="1"/>
  <c r="M50" i="1"/>
  <c r="M41" i="1"/>
  <c r="M28" i="1"/>
  <c r="M8" i="1"/>
  <c r="M36" i="1"/>
  <c r="N36" i="1"/>
  <c r="O36" i="1" s="1"/>
  <c r="N45" i="1"/>
  <c r="O45" i="1" s="1"/>
  <c r="N19" i="1"/>
  <c r="O19" i="1" s="1"/>
  <c r="N18" i="1"/>
  <c r="O18" i="1" s="1"/>
  <c r="N49" i="1"/>
  <c r="O49" i="1" s="1"/>
  <c r="N28" i="1"/>
  <c r="O28" i="1" s="1"/>
  <c r="N41" i="1"/>
  <c r="O41" i="1" s="1"/>
  <c r="N50" i="1"/>
  <c r="O50" i="1" s="1"/>
  <c r="N30" i="1"/>
  <c r="O30" i="1" s="1"/>
  <c r="N51" i="1"/>
  <c r="O51" i="1" s="1"/>
  <c r="N31" i="1"/>
  <c r="O31" i="1" s="1"/>
  <c r="N73" i="1"/>
  <c r="O73" i="1" s="1"/>
  <c r="N69" i="1"/>
  <c r="O69" i="1" s="1"/>
  <c r="N14" i="1"/>
  <c r="O14" i="1" s="1"/>
  <c r="N72" i="1"/>
  <c r="O72" i="1" s="1"/>
  <c r="N48" i="1"/>
  <c r="O48" i="1" s="1"/>
  <c r="N33" i="1"/>
  <c r="O33" i="1" s="1"/>
  <c r="N37" i="1"/>
  <c r="O37" i="1" s="1"/>
  <c r="N60" i="1"/>
  <c r="O60" i="1" s="1"/>
  <c r="N52" i="1"/>
  <c r="O52" i="1" s="1"/>
  <c r="N13" i="1"/>
  <c r="O13" i="1" s="1"/>
  <c r="N46" i="1"/>
  <c r="O46" i="1" s="1"/>
  <c r="N70" i="1"/>
  <c r="O70" i="1" s="1"/>
  <c r="N22" i="1"/>
  <c r="O22" i="1" s="1"/>
  <c r="N26" i="1"/>
  <c r="O26" i="1" s="1"/>
  <c r="N54" i="1"/>
  <c r="O54" i="1" s="1"/>
  <c r="N17" i="1"/>
  <c r="O17" i="1" s="1"/>
  <c r="N71" i="1"/>
  <c r="O71" i="1" s="1"/>
  <c r="N16" i="1"/>
  <c r="O16" i="1" s="1"/>
  <c r="N23" i="1"/>
  <c r="O23" i="1" s="1"/>
  <c r="N7" i="1"/>
  <c r="O7" i="1" s="1"/>
  <c r="N12" i="1"/>
  <c r="O12" i="1" s="1"/>
  <c r="N40" i="1"/>
  <c r="O40" i="1" s="1"/>
  <c r="N63" i="1"/>
  <c r="O63" i="1" s="1"/>
  <c r="N53" i="1"/>
  <c r="O53" i="1" s="1"/>
  <c r="N43" i="1"/>
  <c r="O43" i="1" s="1"/>
  <c r="N15" i="1"/>
  <c r="O15" i="1" s="1"/>
  <c r="N67" i="1"/>
  <c r="O67" i="1" s="1"/>
  <c r="N25" i="1"/>
  <c r="O25" i="1" s="1"/>
  <c r="N66" i="1"/>
  <c r="O66" i="1" s="1"/>
  <c r="N58" i="1"/>
  <c r="O58" i="1" s="1"/>
  <c r="N76" i="1"/>
  <c r="O76" i="1" s="1"/>
  <c r="N47" i="1"/>
  <c r="O47" i="1" s="1"/>
  <c r="N27" i="1"/>
  <c r="O27" i="1" s="1"/>
  <c r="N74" i="1"/>
  <c r="O74" i="1" s="1"/>
  <c r="N20" i="1"/>
  <c r="O20" i="1" s="1"/>
  <c r="N61" i="1"/>
  <c r="O61" i="1" s="1"/>
  <c r="N44" i="1"/>
  <c r="O44" i="1" s="1"/>
  <c r="N42" i="1"/>
  <c r="O42" i="1" s="1"/>
  <c r="N35" i="1"/>
  <c r="O35" i="1" s="1"/>
  <c r="N64" i="1"/>
  <c r="O64" i="1" s="1"/>
  <c r="N24" i="1"/>
  <c r="O24" i="1" s="1"/>
  <c r="N4" i="1"/>
  <c r="O4" i="1" s="1"/>
  <c r="N68" i="1"/>
  <c r="O68" i="1" s="1"/>
  <c r="N11" i="1"/>
  <c r="O11" i="1" s="1"/>
  <c r="N65" i="1"/>
  <c r="O65" i="1" s="1"/>
  <c r="N32" i="1"/>
  <c r="O32" i="1" s="1"/>
  <c r="N6" i="1"/>
  <c r="O6" i="1" s="1"/>
  <c r="N9" i="1"/>
  <c r="O9" i="1" s="1"/>
  <c r="N57" i="1"/>
  <c r="O57" i="1" s="1"/>
  <c r="N5" i="1"/>
  <c r="O5" i="1" s="1"/>
  <c r="N55" i="1"/>
  <c r="O55" i="1" s="1"/>
  <c r="N38" i="1"/>
  <c r="O38" i="1" s="1"/>
  <c r="N56" i="1"/>
  <c r="O56" i="1" s="1"/>
  <c r="N34" i="1"/>
  <c r="O34" i="1" s="1"/>
  <c r="N39" i="1"/>
  <c r="O39" i="1" s="1"/>
  <c r="N75" i="1"/>
  <c r="O75" i="1" s="1"/>
  <c r="N10" i="1"/>
  <c r="O10" i="1" s="1"/>
  <c r="N21" i="1"/>
  <c r="O21" i="1" s="1"/>
  <c r="N59" i="1"/>
  <c r="O59" i="1" s="1"/>
  <c r="N3" i="1"/>
  <c r="O3" i="1" s="1"/>
  <c r="N62" i="1"/>
  <c r="O62" i="1" s="1"/>
  <c r="N29" i="1"/>
  <c r="O29" i="1" s="1"/>
</calcChain>
</file>

<file path=xl/sharedStrings.xml><?xml version="1.0" encoding="utf-8"?>
<sst xmlns="http://schemas.openxmlformats.org/spreadsheetml/2006/main" count="354" uniqueCount="148">
  <si>
    <t>product_name</t>
  </si>
  <si>
    <t>category_name</t>
  </si>
  <si>
    <t>units_in_stock</t>
  </si>
  <si>
    <t>units_on_order</t>
  </si>
  <si>
    <t>total_ordered</t>
  </si>
  <si>
    <t>feb_w1</t>
  </si>
  <si>
    <t>feb_w2</t>
  </si>
  <si>
    <t>feb_w3</t>
  </si>
  <si>
    <t>feb_week4</t>
  </si>
  <si>
    <t>march_w1</t>
  </si>
  <si>
    <t>march_w2</t>
  </si>
  <si>
    <t>march_w3</t>
  </si>
  <si>
    <t>march_w4</t>
  </si>
  <si>
    <t>april_w1</t>
  </si>
  <si>
    <t>april_w2</t>
  </si>
  <si>
    <t>april_w3</t>
  </si>
  <si>
    <t>april_w4</t>
  </si>
  <si>
    <t>april_30</t>
  </si>
  <si>
    <t>may_w1</t>
  </si>
  <si>
    <t>RhÃ¶nbrÃ¤u Klosterbier</t>
  </si>
  <si>
    <t>Beverages</t>
  </si>
  <si>
    <t>Laughing Lumberjack Lager</t>
  </si>
  <si>
    <t>Sasquatch Ale</t>
  </si>
  <si>
    <t>Chang</t>
  </si>
  <si>
    <t>Chai</t>
  </si>
  <si>
    <t>Outback Lager</t>
  </si>
  <si>
    <t>Ipoh Coffee</t>
  </si>
  <si>
    <t>CÃ´te de Blaye</t>
  </si>
  <si>
    <t>LakkalikÃ¶Ã¶ri</t>
  </si>
  <si>
    <t>Steeleye Stout</t>
  </si>
  <si>
    <t>Chartreuse verte</t>
  </si>
  <si>
    <t>GuaranÃ¡ FantÃ¡stica</t>
  </si>
  <si>
    <t>Chef Anton's Gumbo Mix</t>
  </si>
  <si>
    <t>Condiments</t>
  </si>
  <si>
    <t>Gula Malacca</t>
  </si>
  <si>
    <t>Sirop d'Ã©rable</t>
  </si>
  <si>
    <t>Louisiana Fiery Hot Pepper Sauce</t>
  </si>
  <si>
    <t>Aniseed Syrup</t>
  </si>
  <si>
    <t>Northwoods Cranberry Sauce</t>
  </si>
  <si>
    <t>Original Frankfurter grÃ¼ne SoÃŸe</t>
  </si>
  <si>
    <t>Chef Anton's Cajun Seasoning</t>
  </si>
  <si>
    <t>Louisiana Hot Spiced Okra</t>
  </si>
  <si>
    <t>Grandma's Boysenberry Spread</t>
  </si>
  <si>
    <t>Vegie-spread</t>
  </si>
  <si>
    <t>Valkoinen suklaa</t>
  </si>
  <si>
    <t>Confections</t>
  </si>
  <si>
    <t>Maxilaku</t>
  </si>
  <si>
    <t>Pavlova</t>
  </si>
  <si>
    <t>Zaanse koeken</t>
  </si>
  <si>
    <t>Schoggi Schokolade</t>
  </si>
  <si>
    <t>Tarte au sucre</t>
  </si>
  <si>
    <t>GumbÃ¤r GummibÃ¤rchen</t>
  </si>
  <si>
    <t>Teatime Chocolate Biscuits</t>
  </si>
  <si>
    <t>Sir Rodney's Scones</t>
  </si>
  <si>
    <t>Sir Rodney's Marmalade</t>
  </si>
  <si>
    <t>Scottish Longbreads</t>
  </si>
  <si>
    <t>NuNuCa NuÃŸ-Nougat-Creme</t>
  </si>
  <si>
    <t>Mascarpone Fabioli</t>
  </si>
  <si>
    <t>Dairy Products</t>
  </si>
  <si>
    <t>Raclette Courdavault</t>
  </si>
  <si>
    <t>Geitost</t>
  </si>
  <si>
    <t>Gorgonzola Telino</t>
  </si>
  <si>
    <t>Queso Cabrales</t>
  </si>
  <si>
    <t>Mozzarella di Giovanni</t>
  </si>
  <si>
    <t>Queso Manchego La Pastora</t>
  </si>
  <si>
    <t>Camembert Pierrot</t>
  </si>
  <si>
    <t>Gudbrandsdalsost</t>
  </si>
  <si>
    <t>Flotemysost</t>
  </si>
  <si>
    <t>TunnbrÃ¶d</t>
  </si>
  <si>
    <t>Grains/Cereals</t>
  </si>
  <si>
    <t>Wimmers gute SemmelknÃ¶del</t>
  </si>
  <si>
    <t>Filo Mix</t>
  </si>
  <si>
    <t>Ravioli Angelo</t>
  </si>
  <si>
    <t>Gustaf's KnÃ¤ckebrÃ¶d</t>
  </si>
  <si>
    <t>Singaporean Hokkien Fried Mee</t>
  </si>
  <si>
    <t>Gnocchi di nonna Alice</t>
  </si>
  <si>
    <t>TourtiÃ¨re</t>
  </si>
  <si>
    <t>Meat/Poultry</t>
  </si>
  <si>
    <t>PÃ¢tÃ© chinois</t>
  </si>
  <si>
    <t>Perth Pasties</t>
  </si>
  <si>
    <t>Alice Mutton</t>
  </si>
  <si>
    <t>ThÃ¼ringer Rostbratwurst</t>
  </si>
  <si>
    <t>Longlife Tofu</t>
  </si>
  <si>
    <t>Produce</t>
  </si>
  <si>
    <t>Manjimup Dried Apples</t>
  </si>
  <si>
    <t>Tofu</t>
  </si>
  <si>
    <t>RÃ¶ssle Sauerkraut</t>
  </si>
  <si>
    <t>Uncle Bob's Organic Dried Pears</t>
  </si>
  <si>
    <t>Escargots de Bourgogne</t>
  </si>
  <si>
    <t>Seafood</t>
  </si>
  <si>
    <t>Inlagd Sill</t>
  </si>
  <si>
    <t>Ikura</t>
  </si>
  <si>
    <t>Konbu</t>
  </si>
  <si>
    <t>RÃ¶d Kaviar</t>
  </si>
  <si>
    <t>Jack's New England Clam Chowder</t>
  </si>
  <si>
    <t>Boston Crab Meat</t>
  </si>
  <si>
    <t>Rogede sild</t>
  </si>
  <si>
    <t>Nord-Ost Matjeshering</t>
  </si>
  <si>
    <t>Spegesild</t>
  </si>
  <si>
    <t>Gravad lax</t>
  </si>
  <si>
    <t>Carnarvon Tigers</t>
  </si>
  <si>
    <t>instock</t>
  </si>
  <si>
    <t>stock status</t>
  </si>
  <si>
    <t>order flag</t>
  </si>
  <si>
    <t>Misleading order</t>
  </si>
  <si>
    <t>Row Labels</t>
  </si>
  <si>
    <t>Grand Total</t>
  </si>
  <si>
    <t>Sum of units_in_stock</t>
  </si>
  <si>
    <t>Sum of units_on_order</t>
  </si>
  <si>
    <t>inventory</t>
  </si>
  <si>
    <t>procured</t>
  </si>
  <si>
    <t>Products</t>
  </si>
  <si>
    <t>SALES ORDERS RECEIVED IN QUANTITY</t>
  </si>
  <si>
    <t>Mis procurement</t>
  </si>
  <si>
    <t>tot_ord</t>
  </si>
  <si>
    <t>discontinued</t>
  </si>
  <si>
    <t>dc</t>
  </si>
  <si>
    <t>y</t>
  </si>
  <si>
    <t>Pavlova, Ltd.</t>
  </si>
  <si>
    <t>Exotic Liquids</t>
  </si>
  <si>
    <t>New England Seafood Cannery</t>
  </si>
  <si>
    <t>Gai pâturage</t>
  </si>
  <si>
    <t>Specialty Biscuits, Ltd.</t>
  </si>
  <si>
    <t>Aux joyeux ecclésiastiques</t>
  </si>
  <si>
    <t>New Orleans Cajun Delights</t>
  </si>
  <si>
    <t>Escargots Nouveaux</t>
  </si>
  <si>
    <t>G'day, Mate</t>
  </si>
  <si>
    <t>Norske Meierier</t>
  </si>
  <si>
    <t>Pasta Buttini s.r.l.</t>
  </si>
  <si>
    <t>Formaggi Fortini s.r.l.</t>
  </si>
  <si>
    <t>Grandma Kelly's Homestead</t>
  </si>
  <si>
    <t>Svensk Sjöföda AB</t>
  </si>
  <si>
    <t>Refrescos Americanas LTDA</t>
  </si>
  <si>
    <t>Leka Trading</t>
  </si>
  <si>
    <t>Heli Süßwaren GmbH &amp; Co. KG</t>
  </si>
  <si>
    <t>PB Knäckebröd AB</t>
  </si>
  <si>
    <t>Tokyo Traders</t>
  </si>
  <si>
    <t>Mayumi's</t>
  </si>
  <si>
    <t>Karkki Oy</t>
  </si>
  <si>
    <t>Bigfoot Breweries</t>
  </si>
  <si>
    <t>Nord-Ost-Fisch Handelsgesellschaft mbH</t>
  </si>
  <si>
    <t>Plutzer Lebensmittelgroßmärkte AG</t>
  </si>
  <si>
    <t>Ma Maison</t>
  </si>
  <si>
    <t>Cooperativa de Quesos 'Las Cabras'</t>
  </si>
  <si>
    <t>Lyngbysild</t>
  </si>
  <si>
    <t>Forêts d'érables</t>
  </si>
  <si>
    <t>Zaanse Snoepfabriek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</si>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</sst>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units_in_stock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Gravad lax</c:v>
                </c:pt>
                <c:pt idx="1">
                  <c:v>Louisiana Hot Spiced Okra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0A8-418E-8D37-8087A62BEB2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units_on_order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Gravad lax</c:v>
                </c:pt>
                <c:pt idx="1">
                  <c:v>Louisiana Hot Spiced Okra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0A8-418E-8D37-8087A62B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648432"/>
        <c:axId val="433650728"/>
      </c:barChart>
      <c:catAx>
        <c:axId val="4336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50728"/>
        <c:crosses val="autoZero"/>
        <c:auto val="1"/>
        <c:lblAlgn val="ctr"/>
        <c:lblOffset val="100"/>
        <c:noMultiLvlLbl val="0"/>
      </c:catAx>
      <c:valAx>
        <c:axId val="4336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144780</xdr:rowOff>
    </xdr:from>
    <xdr:to>
      <xdr:col>10</xdr:col>
      <xdr:colOff>579120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24E03-599A-4E69-B7F9-794E68B3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oz" refreshedDate="45120.755015740739" createdVersion="7" refreshedVersion="7" minRefreshableVersion="3" recordCount="74" xr:uid="{2058495F-410F-492F-94A8-9650454A131F}">
  <cacheSource type="worksheet">
    <worksheetSource ref="A2:P76" sheet="Sheet1"/>
  </cacheSource>
  <cacheFields count="23">
    <cacheField name="product_name" numFmtId="0">
      <sharedItems count="74">
        <s v="Zaanse koeken"/>
        <s v="Schoggi Schokolade"/>
        <s v="Gravad lax"/>
        <s v="Wimmers gute SemmelknÃ¶del"/>
        <s v="Chang"/>
        <s v="Sir Rodney's Scones"/>
        <s v="Mascarpone Fabioli"/>
        <s v="Queso Cabrales"/>
        <s v="Outback Lager"/>
        <s v="Ipoh Coffee"/>
        <s v="Scottish Longbreads"/>
        <s v="Sasquatch Ale"/>
        <s v="Chai"/>
        <s v="CÃ´te de Blaye"/>
        <s v="LakkalikÃ¶Ã¶ri"/>
        <s v="Steeleye Stout"/>
        <s v="GuaranÃ¡ FantÃ¡stica"/>
        <s v="Chef Anton's Gumbo Mix"/>
        <s v="Northwoods Cranberry Sauce"/>
        <s v="Original Frankfurter grÃ¼ne SoÃŸe"/>
        <s v="Vegie-spread"/>
        <s v="Pavlova"/>
        <s v="Tarte au sucre"/>
        <s v="GumbÃ¤r GummibÃ¤rchen"/>
        <s v="Teatime Chocolate Biscuits"/>
        <s v="Raclette Courdavault"/>
        <s v="Mozzarella di Giovanni"/>
        <s v="Camembert Pierrot"/>
        <s v="Gudbrandsdalsost"/>
        <s v="Flotemysost"/>
        <s v="Ravioli Angelo"/>
        <s v="Singaporean Hokkien Fried Mee"/>
        <s v="TourtiÃ¨re"/>
        <s v="PÃ¢tÃ© chinois"/>
        <s v="Perth Pasties"/>
        <s v="Alice Mutton"/>
        <s v="ThÃ¼ringer Rostbratwurst"/>
        <s v="Manjimup Dried Apples"/>
        <s v="RÃ¶ssle Sauerkraut"/>
        <s v="Uncle Bob's Organic Dried Pears"/>
        <s v="Konbu"/>
        <s v="Jack's New England Clam Chowder"/>
        <s v="Nord-Ost Matjeshering"/>
        <s v="Carnarvon Tigers"/>
        <s v="Louisiana Hot Spiced Okra"/>
        <s v="RÃ¶d Kaviar"/>
        <s v="TunnbrÃ¶d"/>
        <s v="NuNuCa NuÃŸ-Nougat-Creme"/>
        <s v="Gustaf's KnÃ¤ckebrÃ¶d"/>
        <s v="Rogede sild"/>
        <s v="RhÃ¶nbrÃ¤u Klosterbier"/>
        <s v="Louisiana Fiery Hot Pepper Sauce"/>
        <s v="Chartreuse verte"/>
        <s v="Valkoinen suklaa"/>
        <s v="Aniseed Syrup"/>
        <s v="Laughing Lumberjack Lager"/>
        <s v="Boston Crab Meat"/>
        <s v="Chef Anton's Cajun Seasoning"/>
        <s v="Geitost"/>
        <s v="Gorgonzola Telino"/>
        <s v="Grandma's Boysenberry Spread"/>
        <s v="Queso Manchego La Pastora"/>
        <s v="Tofu"/>
        <s v="Escargots de Bourgogne"/>
        <s v="Sir Rodney's Marmalade"/>
        <s v="Gnocchi di nonna Alice"/>
        <s v="Ikura"/>
        <s v="Longlife Tofu"/>
        <s v="Spegesild"/>
        <s v="Sirop d'Ã©rable"/>
        <s v="Maxilaku"/>
        <s v="Filo Mix"/>
        <s v="Inlagd Sill"/>
        <s v="Gula Malacca"/>
      </sharedItems>
    </cacheField>
    <cacheField name="category_name" numFmtId="0">
      <sharedItems/>
    </cacheField>
    <cacheField name="units_in_stock" numFmtId="0">
      <sharedItems containsSemiMixedTypes="0" containsString="0" containsNumber="1" containsInteger="1" minValue="0" maxValue="125"/>
    </cacheField>
    <cacheField name="units_on_order" numFmtId="0">
      <sharedItems containsSemiMixedTypes="0" containsString="0" containsNumber="1" containsInteger="1" minValue="0" maxValue="100"/>
    </cacheField>
    <cacheField name="total_ordered" numFmtId="0">
      <sharedItems containsSemiMixedTypes="0" containsString="0" containsNumber="1" containsInteger="1" minValue="1" maxValue="568"/>
    </cacheField>
    <cacheField name="feb_w1" numFmtId="0">
      <sharedItems containsString="0" containsBlank="1" containsNumber="1" containsInteger="1" minValue="2" maxValue="80"/>
    </cacheField>
    <cacheField name="feb_w2" numFmtId="0">
      <sharedItems containsString="0" containsBlank="1" containsNumber="1" containsInteger="1" minValue="5" maxValue="80"/>
    </cacheField>
    <cacheField name="feb_w3" numFmtId="0">
      <sharedItems containsString="0" containsBlank="1" containsNumber="1" containsInteger="1" minValue="3" maxValue="120"/>
    </cacheField>
    <cacheField name="feb_week4" numFmtId="0">
      <sharedItems containsString="0" containsBlank="1" containsNumber="1" containsInteger="1" minValue="6" maxValue="70"/>
    </cacheField>
    <cacheField name="march_w1" numFmtId="0">
      <sharedItems containsString="0" containsBlank="1" containsNumber="1" containsInteger="1" minValue="1" maxValue="96"/>
    </cacheField>
    <cacheField name="march_w2" numFmtId="0">
      <sharedItems containsString="0" containsBlank="1" containsNumber="1" containsInteger="1" minValue="4" maxValue="90"/>
    </cacheField>
    <cacheField name="march_w3" numFmtId="0">
      <sharedItems containsString="0" containsBlank="1" containsNumber="1" containsInteger="1" minValue="2" maxValue="104"/>
    </cacheField>
    <cacheField name="march_w4" numFmtId="0">
      <sharedItems containsString="0" containsBlank="1" containsNumber="1" containsInteger="1" minValue="4" maxValue="110"/>
    </cacheField>
    <cacheField name="april_w1" numFmtId="0">
      <sharedItems containsString="0" containsBlank="1" containsNumber="1" containsInteger="1" minValue="4" maxValue="120"/>
    </cacheField>
    <cacheField name="april_w2" numFmtId="0">
      <sharedItems containsString="0" containsBlank="1" containsNumber="1" containsInteger="1" minValue="2" maxValue="101"/>
    </cacheField>
    <cacheField name="april_w3" numFmtId="0">
      <sharedItems containsString="0" containsBlank="1" containsNumber="1" containsInteger="1" minValue="2" maxValue="264"/>
    </cacheField>
    <cacheField name="april_w4" numFmtId="0">
      <sharedItems containsString="0" containsBlank="1" containsNumber="1" containsInteger="1" minValue="2" maxValue="102"/>
    </cacheField>
    <cacheField name="april_30" numFmtId="0">
      <sharedItems containsString="0" containsBlank="1" containsNumber="1" containsInteger="1" minValue="3" maxValue="125"/>
    </cacheField>
    <cacheField name="may_w1" numFmtId="0">
      <sharedItems containsString="0" containsBlank="1" containsNumber="1" containsInteger="1" minValue="1" maxValue="132"/>
    </cacheField>
    <cacheField name="instock" numFmtId="0">
      <sharedItems/>
    </cacheField>
    <cacheField name="stock status" numFmtId="0">
      <sharedItems containsMixedTypes="1" containsNumber="1" minValue="1" maxValue="104"/>
    </cacheField>
    <cacheField name="order flag" numFmtId="0">
      <sharedItems/>
    </cacheField>
    <cacheField name="Misleading order" numFmtId="0">
      <sharedItems count="2">
        <s v="No problem"/>
        <s v="Misleading 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Confections"/>
    <n v="36"/>
    <n v="0"/>
    <n v="70"/>
    <n v="21"/>
    <m/>
    <m/>
    <m/>
    <n v="5"/>
    <m/>
    <n v="14"/>
    <n v="30"/>
    <m/>
    <m/>
    <m/>
    <m/>
    <m/>
    <m/>
    <s v="No need to order"/>
    <e v="#DIV/0!"/>
    <e v="#DIV/0!"/>
    <x v="0"/>
  </r>
  <r>
    <x v="1"/>
    <s v="Confections"/>
    <n v="49"/>
    <n v="0"/>
    <n v="55"/>
    <m/>
    <m/>
    <m/>
    <m/>
    <n v="25"/>
    <m/>
    <m/>
    <n v="30"/>
    <m/>
    <m/>
    <m/>
    <m/>
    <m/>
    <m/>
    <s v="No need to order"/>
    <e v="#DIV/0!"/>
    <e v="#DIV/0!"/>
    <x v="0"/>
  </r>
  <r>
    <x v="2"/>
    <s v="Seafood"/>
    <n v="11"/>
    <n v="50"/>
    <n v="8"/>
    <m/>
    <m/>
    <m/>
    <m/>
    <m/>
    <m/>
    <n v="8"/>
    <m/>
    <m/>
    <m/>
    <m/>
    <m/>
    <m/>
    <m/>
    <s v="No need to order"/>
    <e v="#DIV/0!"/>
    <e v="#DIV/0!"/>
    <x v="1"/>
  </r>
  <r>
    <x v="3"/>
    <s v="Grains/Cereals"/>
    <n v="22"/>
    <n v="80"/>
    <n v="224"/>
    <n v="15"/>
    <n v="20"/>
    <m/>
    <m/>
    <m/>
    <m/>
    <n v="8"/>
    <n v="4"/>
    <m/>
    <m/>
    <n v="20"/>
    <m/>
    <n v="25"/>
    <n v="132"/>
    <s v="order now"/>
    <s v="Order more"/>
    <s v="Order more"/>
    <x v="0"/>
  </r>
  <r>
    <x v="4"/>
    <s v="Beverages"/>
    <n v="17"/>
    <n v="40"/>
    <n v="334"/>
    <n v="21"/>
    <n v="20"/>
    <n v="20"/>
    <m/>
    <m/>
    <n v="10"/>
    <m/>
    <m/>
    <n v="50"/>
    <m/>
    <n v="111"/>
    <n v="40"/>
    <m/>
    <n v="62"/>
    <s v="order now"/>
    <s v="Order more"/>
    <s v="Order more"/>
    <x v="0"/>
  </r>
  <r>
    <x v="5"/>
    <s v="Confections"/>
    <n v="3"/>
    <n v="40"/>
    <n v="311"/>
    <n v="20"/>
    <n v="40"/>
    <m/>
    <m/>
    <n v="96"/>
    <m/>
    <n v="12"/>
    <n v="40"/>
    <n v="65"/>
    <m/>
    <m/>
    <n v="35"/>
    <n v="3"/>
    <m/>
    <s v="order now"/>
    <s v="Order more"/>
    <s v="Order more"/>
    <x v="0"/>
  </r>
  <r>
    <x v="6"/>
    <s v="Dairy Products"/>
    <n v="9"/>
    <n v="40"/>
    <n v="127"/>
    <m/>
    <m/>
    <m/>
    <n v="6"/>
    <m/>
    <m/>
    <m/>
    <m/>
    <n v="85"/>
    <m/>
    <m/>
    <n v="15"/>
    <n v="20"/>
    <n v="1"/>
    <s v="order now"/>
    <s v="Order more"/>
    <s v="Order more"/>
    <x v="0"/>
  </r>
  <r>
    <x v="7"/>
    <s v="Dairy Products"/>
    <n v="22"/>
    <n v="30"/>
    <n v="162"/>
    <n v="10"/>
    <m/>
    <n v="40"/>
    <n v="40"/>
    <n v="2"/>
    <n v="5"/>
    <m/>
    <m/>
    <n v="45"/>
    <m/>
    <m/>
    <n v="10"/>
    <m/>
    <n v="10"/>
    <s v="order now"/>
    <s v="Order more"/>
    <s v="Order more"/>
    <x v="0"/>
  </r>
  <r>
    <x v="8"/>
    <s v="Beverages"/>
    <n v="15"/>
    <n v="10"/>
    <n v="152"/>
    <m/>
    <n v="80"/>
    <n v="3"/>
    <m/>
    <m/>
    <m/>
    <m/>
    <m/>
    <n v="20"/>
    <m/>
    <n v="30"/>
    <n v="4"/>
    <n v="15"/>
    <m/>
    <s v="order now"/>
    <s v="Order more"/>
    <s v="Order more"/>
    <x v="0"/>
  </r>
  <r>
    <x v="9"/>
    <s v="Beverages"/>
    <n v="17"/>
    <n v="10"/>
    <n v="145"/>
    <m/>
    <m/>
    <m/>
    <m/>
    <n v="10"/>
    <n v="24"/>
    <m/>
    <n v="9"/>
    <n v="6"/>
    <m/>
    <n v="30"/>
    <m/>
    <n v="30"/>
    <n v="36"/>
    <s v="order now"/>
    <s v="Order more"/>
    <s v="Order more"/>
    <x v="0"/>
  </r>
  <r>
    <x v="10"/>
    <s v="Confections"/>
    <n v="6"/>
    <n v="10"/>
    <n v="237"/>
    <n v="20"/>
    <m/>
    <n v="18"/>
    <n v="20"/>
    <m/>
    <n v="80"/>
    <m/>
    <m/>
    <m/>
    <n v="2"/>
    <m/>
    <n v="42"/>
    <m/>
    <n v="55"/>
    <s v="order now"/>
    <s v="Order more"/>
    <s v="Order more"/>
    <x v="0"/>
  </r>
  <r>
    <x v="11"/>
    <s v="Beverages"/>
    <n v="111"/>
    <n v="0"/>
    <n v="245"/>
    <m/>
    <m/>
    <n v="10"/>
    <m/>
    <m/>
    <n v="20"/>
    <m/>
    <m/>
    <n v="60"/>
    <n v="90"/>
    <m/>
    <m/>
    <n v="30"/>
    <n v="35"/>
    <s v="order now"/>
    <s v="Order more"/>
    <s v="Order more"/>
    <x v="0"/>
  </r>
  <r>
    <x v="12"/>
    <s v="Beverages"/>
    <n v="39"/>
    <n v="0"/>
    <n v="315"/>
    <n v="60"/>
    <m/>
    <m/>
    <n v="30"/>
    <n v="60"/>
    <n v="21"/>
    <m/>
    <m/>
    <m/>
    <n v="14"/>
    <n v="55"/>
    <n v="35"/>
    <m/>
    <n v="40"/>
    <s v="order now"/>
    <s v="Order more"/>
    <s v="Order more"/>
    <x v="0"/>
  </r>
  <r>
    <x v="13"/>
    <s v="Beverages"/>
    <n v="17"/>
    <n v="0"/>
    <n v="190"/>
    <n v="60"/>
    <m/>
    <n v="40"/>
    <m/>
    <m/>
    <m/>
    <n v="5"/>
    <n v="60"/>
    <m/>
    <m/>
    <n v="25"/>
    <m/>
    <m/>
    <m/>
    <s v="order now"/>
    <s v="Order more"/>
    <s v="Order more"/>
    <x v="0"/>
  </r>
  <r>
    <x v="14"/>
    <s v="Beverages"/>
    <n v="57"/>
    <n v="0"/>
    <n v="297"/>
    <m/>
    <n v="10"/>
    <m/>
    <m/>
    <n v="25"/>
    <m/>
    <n v="104"/>
    <m/>
    <n v="100"/>
    <n v="6"/>
    <m/>
    <m/>
    <n v="50"/>
    <n v="2"/>
    <s v="order now"/>
    <s v="Order more"/>
    <s v="Order more"/>
    <x v="0"/>
  </r>
  <r>
    <x v="15"/>
    <s v="Beverages"/>
    <n v="20"/>
    <n v="0"/>
    <n v="204"/>
    <n v="37"/>
    <m/>
    <m/>
    <m/>
    <n v="10"/>
    <m/>
    <n v="40"/>
    <m/>
    <m/>
    <n v="15"/>
    <m/>
    <n v="102"/>
    <m/>
    <m/>
    <s v="order now"/>
    <s v="Order more"/>
    <s v="Order more"/>
    <x v="0"/>
  </r>
  <r>
    <x v="16"/>
    <s v="Beverages"/>
    <n v="20"/>
    <n v="0"/>
    <n v="506"/>
    <n v="6"/>
    <n v="20"/>
    <n v="120"/>
    <m/>
    <n v="35"/>
    <n v="25"/>
    <n v="10"/>
    <n v="110"/>
    <n v="32"/>
    <n v="52"/>
    <n v="51"/>
    <m/>
    <n v="25"/>
    <n v="20"/>
    <s v="order now"/>
    <s v="Order more"/>
    <s v="Order more"/>
    <x v="0"/>
  </r>
  <r>
    <x v="17"/>
    <s v="Condiments"/>
    <n v="0"/>
    <n v="0"/>
    <n v="120"/>
    <m/>
    <m/>
    <m/>
    <m/>
    <m/>
    <m/>
    <n v="20"/>
    <m/>
    <m/>
    <m/>
    <n v="70"/>
    <n v="30"/>
    <m/>
    <m/>
    <s v="order now"/>
    <s v="Order more"/>
    <s v="Order more"/>
    <x v="0"/>
  </r>
  <r>
    <x v="18"/>
    <s v="Condiments"/>
    <n v="6"/>
    <n v="0"/>
    <n v="98"/>
    <m/>
    <m/>
    <n v="30"/>
    <m/>
    <m/>
    <m/>
    <m/>
    <n v="36"/>
    <m/>
    <n v="30"/>
    <m/>
    <m/>
    <m/>
    <n v="2"/>
    <s v="order now"/>
    <s v="Order more"/>
    <s v="Order more"/>
    <x v="0"/>
  </r>
  <r>
    <x v="19"/>
    <s v="Condiments"/>
    <n v="32"/>
    <n v="0"/>
    <n v="244"/>
    <m/>
    <n v="65"/>
    <m/>
    <m/>
    <n v="15"/>
    <n v="40"/>
    <m/>
    <m/>
    <n v="36"/>
    <n v="48"/>
    <m/>
    <m/>
    <n v="10"/>
    <n v="30"/>
    <s v="order now"/>
    <s v="Order more"/>
    <s v="Order more"/>
    <x v="0"/>
  </r>
  <r>
    <x v="20"/>
    <s v="Condiments"/>
    <n v="24"/>
    <n v="0"/>
    <n v="147"/>
    <m/>
    <m/>
    <m/>
    <m/>
    <n v="40"/>
    <m/>
    <m/>
    <n v="65"/>
    <m/>
    <m/>
    <n v="12"/>
    <n v="30"/>
    <m/>
    <m/>
    <s v="order now"/>
    <s v="Order more"/>
    <s v="Order more"/>
    <x v="0"/>
  </r>
  <r>
    <x v="21"/>
    <s v="Confections"/>
    <n v="29"/>
    <n v="0"/>
    <n v="285"/>
    <n v="12"/>
    <n v="30"/>
    <m/>
    <n v="21"/>
    <n v="54"/>
    <m/>
    <n v="28"/>
    <m/>
    <n v="91"/>
    <m/>
    <m/>
    <m/>
    <m/>
    <n v="49"/>
    <s v="order now"/>
    <s v="Order more"/>
    <s v="Order more"/>
    <x v="0"/>
  </r>
  <r>
    <x v="22"/>
    <s v="Confections"/>
    <n v="17"/>
    <n v="0"/>
    <n v="250"/>
    <n v="20"/>
    <m/>
    <m/>
    <n v="41"/>
    <n v="14"/>
    <n v="90"/>
    <n v="12"/>
    <m/>
    <n v="40"/>
    <m/>
    <n v="21"/>
    <n v="12"/>
    <m/>
    <m/>
    <s v="order now"/>
    <s v="Order more"/>
    <s v="Order more"/>
    <x v="0"/>
  </r>
  <r>
    <x v="23"/>
    <s v="Confections"/>
    <n v="15"/>
    <n v="0"/>
    <n v="106"/>
    <n v="20"/>
    <m/>
    <m/>
    <m/>
    <m/>
    <m/>
    <m/>
    <n v="5"/>
    <m/>
    <n v="6"/>
    <n v="75"/>
    <m/>
    <m/>
    <m/>
    <s v="order now"/>
    <s v="Order more"/>
    <s v="Order more"/>
    <x v="0"/>
  </r>
  <r>
    <x v="24"/>
    <s v="Confections"/>
    <n v="25"/>
    <n v="0"/>
    <n v="193"/>
    <n v="25"/>
    <m/>
    <m/>
    <n v="12"/>
    <n v="7"/>
    <m/>
    <m/>
    <n v="12"/>
    <m/>
    <n v="50"/>
    <n v="35"/>
    <m/>
    <m/>
    <n v="52"/>
    <s v="order now"/>
    <s v="Order more"/>
    <s v="Order more"/>
    <x v="0"/>
  </r>
  <r>
    <x v="25"/>
    <s v="Dairy Products"/>
    <n v="79"/>
    <n v="0"/>
    <n v="366"/>
    <m/>
    <m/>
    <n v="40"/>
    <m/>
    <m/>
    <n v="4"/>
    <m/>
    <m/>
    <n v="18"/>
    <n v="10"/>
    <n v="264"/>
    <n v="30"/>
    <m/>
    <m/>
    <s v="order now"/>
    <s v="Order more"/>
    <s v="Order more"/>
    <x v="0"/>
  </r>
  <r>
    <x v="26"/>
    <s v="Dairy Products"/>
    <n v="14"/>
    <n v="0"/>
    <n v="138"/>
    <m/>
    <m/>
    <m/>
    <m/>
    <n v="26"/>
    <n v="50"/>
    <n v="5"/>
    <m/>
    <n v="22"/>
    <m/>
    <n v="35"/>
    <m/>
    <m/>
    <m/>
    <s v="order now"/>
    <s v="Order more"/>
    <s v="Order more"/>
    <x v="0"/>
  </r>
  <r>
    <x v="27"/>
    <s v="Dairy Products"/>
    <n v="19"/>
    <n v="0"/>
    <n v="386"/>
    <m/>
    <m/>
    <n v="100"/>
    <m/>
    <n v="35"/>
    <n v="49"/>
    <n v="26"/>
    <m/>
    <n v="4"/>
    <n v="45"/>
    <m/>
    <m/>
    <n v="125"/>
    <n v="2"/>
    <s v="order now"/>
    <s v="Order more"/>
    <s v="Order more"/>
    <x v="0"/>
  </r>
  <r>
    <x v="28"/>
    <s v="Dairy Products"/>
    <n v="26"/>
    <n v="0"/>
    <n v="135"/>
    <m/>
    <m/>
    <n v="50"/>
    <m/>
    <m/>
    <m/>
    <n v="19"/>
    <m/>
    <m/>
    <m/>
    <n v="66"/>
    <m/>
    <m/>
    <m/>
    <s v="order now"/>
    <s v="Order more"/>
    <s v="Order more"/>
    <x v="0"/>
  </r>
  <r>
    <x v="29"/>
    <s v="Dairy Products"/>
    <n v="26"/>
    <n v="0"/>
    <n v="287"/>
    <m/>
    <m/>
    <m/>
    <n v="55"/>
    <m/>
    <n v="35"/>
    <m/>
    <m/>
    <m/>
    <n v="101"/>
    <n v="66"/>
    <n v="30"/>
    <m/>
    <m/>
    <s v="order now"/>
    <s v="Order more"/>
    <s v="Order more"/>
    <x v="0"/>
  </r>
  <r>
    <x v="30"/>
    <s v="Grains/Cereals"/>
    <n v="36"/>
    <n v="0"/>
    <n v="113"/>
    <m/>
    <m/>
    <m/>
    <n v="20"/>
    <n v="30"/>
    <m/>
    <m/>
    <n v="15"/>
    <m/>
    <m/>
    <m/>
    <n v="28"/>
    <n v="20"/>
    <m/>
    <s v="order now"/>
    <s v="Order more"/>
    <s v="Order more"/>
    <x v="0"/>
  </r>
  <r>
    <x v="31"/>
    <s v="Grains/Cereals"/>
    <n v="26"/>
    <n v="0"/>
    <n v="147"/>
    <m/>
    <n v="25"/>
    <m/>
    <m/>
    <n v="10"/>
    <m/>
    <m/>
    <m/>
    <n v="40"/>
    <n v="42"/>
    <m/>
    <n v="30"/>
    <m/>
    <m/>
    <s v="order now"/>
    <s v="Order more"/>
    <s v="Order more"/>
    <x v="0"/>
  </r>
  <r>
    <x v="32"/>
    <s v="Meat/Poultry"/>
    <n v="21"/>
    <n v="0"/>
    <n v="72"/>
    <m/>
    <n v="32"/>
    <m/>
    <n v="10"/>
    <m/>
    <m/>
    <m/>
    <m/>
    <m/>
    <m/>
    <m/>
    <n v="10"/>
    <m/>
    <n v="20"/>
    <s v="order now"/>
    <s v="Order more"/>
    <s v="Order more"/>
    <x v="0"/>
  </r>
  <r>
    <x v="33"/>
    <s v="Meat/Poultry"/>
    <n v="115"/>
    <n v="0"/>
    <n v="256"/>
    <n v="10"/>
    <m/>
    <m/>
    <n v="30"/>
    <n v="25"/>
    <n v="4"/>
    <m/>
    <m/>
    <n v="65"/>
    <n v="46"/>
    <n v="35"/>
    <m/>
    <n v="35"/>
    <n v="6"/>
    <s v="order now"/>
    <s v="Order more"/>
    <s v="Order more"/>
    <x v="0"/>
  </r>
  <r>
    <x v="34"/>
    <s v="Meat/Poultry"/>
    <n v="0"/>
    <n v="0"/>
    <n v="130"/>
    <n v="3"/>
    <m/>
    <m/>
    <m/>
    <n v="2"/>
    <m/>
    <n v="20"/>
    <m/>
    <m/>
    <m/>
    <n v="70"/>
    <m/>
    <n v="10"/>
    <n v="25"/>
    <s v="order now"/>
    <s v="Order more"/>
    <s v="Order more"/>
    <x v="0"/>
  </r>
  <r>
    <x v="35"/>
    <s v="Meat/Poultry"/>
    <n v="0"/>
    <n v="0"/>
    <n v="169"/>
    <n v="16"/>
    <m/>
    <n v="15"/>
    <n v="22"/>
    <n v="15"/>
    <n v="6"/>
    <m/>
    <n v="6"/>
    <m/>
    <m/>
    <m/>
    <m/>
    <n v="12"/>
    <n v="77"/>
    <s v="order now"/>
    <s v="Order more"/>
    <s v="Order more"/>
    <x v="0"/>
  </r>
  <r>
    <x v="36"/>
    <s v="Meat/Poultry"/>
    <n v="0"/>
    <n v="0"/>
    <n v="300"/>
    <m/>
    <m/>
    <n v="104"/>
    <n v="60"/>
    <m/>
    <m/>
    <m/>
    <n v="14"/>
    <n v="50"/>
    <n v="12"/>
    <n v="60"/>
    <m/>
    <m/>
    <m/>
    <s v="order now"/>
    <s v="Order more"/>
    <s v="Order more"/>
    <x v="0"/>
  </r>
  <r>
    <x v="37"/>
    <s v="Produce"/>
    <n v="20"/>
    <n v="0"/>
    <n v="209"/>
    <n v="2"/>
    <m/>
    <m/>
    <m/>
    <m/>
    <n v="40"/>
    <n v="24"/>
    <n v="10"/>
    <n v="35"/>
    <m/>
    <n v="54"/>
    <n v="24"/>
    <n v="20"/>
    <m/>
    <s v="order now"/>
    <s v="Order more"/>
    <s v="Order more"/>
    <x v="0"/>
  </r>
  <r>
    <x v="38"/>
    <s v="Produce"/>
    <n v="26"/>
    <n v="0"/>
    <n v="161"/>
    <n v="3"/>
    <m/>
    <m/>
    <m/>
    <n v="30"/>
    <n v="8"/>
    <n v="2"/>
    <n v="20"/>
    <m/>
    <n v="70"/>
    <m/>
    <n v="20"/>
    <m/>
    <n v="8"/>
    <s v="order now"/>
    <s v="Order more"/>
    <s v="Order more"/>
    <x v="0"/>
  </r>
  <r>
    <x v="39"/>
    <s v="Produce"/>
    <n v="15"/>
    <n v="0"/>
    <n v="389"/>
    <m/>
    <m/>
    <m/>
    <n v="32"/>
    <m/>
    <n v="8"/>
    <n v="51"/>
    <n v="38"/>
    <n v="120"/>
    <n v="80"/>
    <n v="4"/>
    <m/>
    <n v="40"/>
    <n v="16"/>
    <s v="order now"/>
    <s v="Order more"/>
    <s v="Order more"/>
    <x v="0"/>
  </r>
  <r>
    <x v="40"/>
    <s v="Seafood"/>
    <n v="24"/>
    <n v="0"/>
    <n v="568"/>
    <m/>
    <m/>
    <n v="33"/>
    <n v="40"/>
    <n v="52"/>
    <n v="75"/>
    <n v="77"/>
    <n v="84"/>
    <m/>
    <n v="56"/>
    <n v="100"/>
    <n v="7"/>
    <n v="30"/>
    <n v="14"/>
    <s v="order now"/>
    <s v="Order more"/>
    <s v="Order more"/>
    <x v="0"/>
  </r>
  <r>
    <x v="41"/>
    <s v="Seafood"/>
    <n v="85"/>
    <n v="0"/>
    <n v="266"/>
    <m/>
    <m/>
    <n v="14"/>
    <n v="35"/>
    <m/>
    <m/>
    <n v="30"/>
    <n v="6"/>
    <n v="59"/>
    <n v="28"/>
    <m/>
    <m/>
    <n v="30"/>
    <n v="64"/>
    <s v="order now"/>
    <s v="Order more"/>
    <s v="Order more"/>
    <x v="0"/>
  </r>
  <r>
    <x v="42"/>
    <s v="Seafood"/>
    <n v="10"/>
    <n v="0"/>
    <n v="176"/>
    <n v="40"/>
    <m/>
    <n v="86"/>
    <m/>
    <n v="1"/>
    <m/>
    <n v="30"/>
    <m/>
    <m/>
    <n v="15"/>
    <m/>
    <m/>
    <m/>
    <n v="4"/>
    <s v="order now"/>
    <s v="Order more"/>
    <s v="Order more"/>
    <x v="0"/>
  </r>
  <r>
    <x v="43"/>
    <s v="Seafood"/>
    <n v="42"/>
    <n v="0"/>
    <n v="96"/>
    <m/>
    <n v="25"/>
    <m/>
    <m/>
    <m/>
    <n v="4"/>
    <n v="6"/>
    <m/>
    <n v="8"/>
    <m/>
    <n v="18"/>
    <m/>
    <n v="35"/>
    <m/>
    <s v="order now"/>
    <s v="Order more"/>
    <s v="Order more"/>
    <x v="0"/>
  </r>
  <r>
    <x v="44"/>
    <s v="Condiments"/>
    <n v="4"/>
    <n v="100"/>
    <n v="1"/>
    <m/>
    <m/>
    <m/>
    <m/>
    <m/>
    <m/>
    <m/>
    <m/>
    <m/>
    <m/>
    <m/>
    <m/>
    <m/>
    <n v="1"/>
    <s v="No need to order"/>
    <n v="104"/>
    <s v="Over Stocked"/>
    <x v="1"/>
  </r>
  <r>
    <x v="45"/>
    <s v="Seafood"/>
    <n v="101"/>
    <n v="0"/>
    <n v="12"/>
    <m/>
    <n v="10"/>
    <m/>
    <m/>
    <m/>
    <m/>
    <m/>
    <m/>
    <m/>
    <m/>
    <m/>
    <m/>
    <m/>
    <n v="2"/>
    <s v="No need to order"/>
    <n v="50.5"/>
    <s v="Over Stocked"/>
    <x v="0"/>
  </r>
  <r>
    <x v="46"/>
    <s v="Grains/Cereals"/>
    <n v="61"/>
    <n v="0"/>
    <n v="100"/>
    <n v="50"/>
    <n v="30"/>
    <m/>
    <m/>
    <m/>
    <n v="8"/>
    <m/>
    <m/>
    <m/>
    <n v="10"/>
    <m/>
    <m/>
    <m/>
    <n v="2"/>
    <s v="No need to order"/>
    <n v="5.083333333333333"/>
    <s v="Over Stocked"/>
    <x v="0"/>
  </r>
  <r>
    <x v="47"/>
    <s v="Confections"/>
    <n v="76"/>
    <n v="0"/>
    <n v="44"/>
    <m/>
    <n v="5"/>
    <m/>
    <m/>
    <n v="24"/>
    <m/>
    <m/>
    <m/>
    <m/>
    <m/>
    <m/>
    <m/>
    <n v="15"/>
    <m/>
    <s v="No need to order"/>
    <n v="5.0666666666666664"/>
    <s v="Over Stocked"/>
    <x v="0"/>
  </r>
  <r>
    <x v="48"/>
    <s v="Grains/Cereals"/>
    <n v="104"/>
    <n v="0"/>
    <n v="46"/>
    <m/>
    <m/>
    <m/>
    <m/>
    <m/>
    <n v="21"/>
    <m/>
    <m/>
    <m/>
    <n v="25"/>
    <m/>
    <m/>
    <m/>
    <m/>
    <s v="No need to order"/>
    <n v="4.16"/>
    <s v="Over Stocked"/>
    <x v="0"/>
  </r>
  <r>
    <x v="49"/>
    <s v="Seafood"/>
    <n v="5"/>
    <n v="70"/>
    <n v="65"/>
    <m/>
    <m/>
    <n v="15"/>
    <m/>
    <m/>
    <m/>
    <n v="30"/>
    <m/>
    <m/>
    <n v="20"/>
    <m/>
    <m/>
    <m/>
    <m/>
    <s v="order now"/>
    <n v="3.75"/>
    <s v="Over Stocked"/>
    <x v="0"/>
  </r>
  <r>
    <x v="50"/>
    <s v="Beverages"/>
    <n v="125"/>
    <n v="0"/>
    <n v="385"/>
    <m/>
    <m/>
    <n v="120"/>
    <n v="14"/>
    <n v="75"/>
    <m/>
    <n v="82"/>
    <n v="60"/>
    <n v="30"/>
    <m/>
    <m/>
    <m/>
    <m/>
    <n v="4"/>
    <s v="No need to order"/>
    <n v="3.6764705882352939"/>
    <s v="Over Stocked"/>
    <x v="0"/>
  </r>
  <r>
    <x v="51"/>
    <s v="Condiments"/>
    <n v="76"/>
    <n v="0"/>
    <n v="85"/>
    <n v="21"/>
    <n v="22"/>
    <m/>
    <n v="21"/>
    <m/>
    <m/>
    <m/>
    <m/>
    <m/>
    <m/>
    <n v="21"/>
    <m/>
    <m/>
    <m/>
    <s v="No need to order"/>
    <n v="3.6190476190476191"/>
    <s v="Over Stocked"/>
    <x v="0"/>
  </r>
  <r>
    <x v="52"/>
    <s v="Beverages"/>
    <n v="69"/>
    <n v="0"/>
    <n v="185"/>
    <n v="80"/>
    <m/>
    <n v="53"/>
    <m/>
    <m/>
    <m/>
    <m/>
    <n v="30"/>
    <m/>
    <m/>
    <m/>
    <m/>
    <m/>
    <n v="22"/>
    <s v="No need to order"/>
    <n v="3.1363636363636362"/>
    <s v="Over Stocked"/>
    <x v="0"/>
  </r>
  <r>
    <x v="53"/>
    <s v="Confections"/>
    <n v="65"/>
    <n v="0"/>
    <n v="55"/>
    <m/>
    <m/>
    <m/>
    <m/>
    <n v="24"/>
    <n v="9"/>
    <m/>
    <m/>
    <m/>
    <m/>
    <m/>
    <m/>
    <m/>
    <n v="22"/>
    <s v="No need to order"/>
    <n v="2.9545454545454546"/>
    <s v="Inventory in level"/>
    <x v="0"/>
  </r>
  <r>
    <x v="54"/>
    <s v="Condiments"/>
    <n v="13"/>
    <n v="70"/>
    <n v="29"/>
    <m/>
    <m/>
    <m/>
    <m/>
    <m/>
    <m/>
    <m/>
    <m/>
    <m/>
    <m/>
    <n v="25"/>
    <m/>
    <m/>
    <n v="4"/>
    <s v="order now"/>
    <n v="2.8620689655172415"/>
    <s v="Inventory in level"/>
    <x v="0"/>
  </r>
  <r>
    <x v="55"/>
    <s v="Beverages"/>
    <n v="52"/>
    <n v="0"/>
    <n v="114"/>
    <n v="15"/>
    <m/>
    <m/>
    <n v="15"/>
    <n v="24"/>
    <n v="40"/>
    <m/>
    <m/>
    <m/>
    <m/>
    <m/>
    <m/>
    <n v="20"/>
    <m/>
    <s v="No need to order"/>
    <n v="2.6"/>
    <s v="Inventory in level"/>
    <x v="0"/>
  </r>
  <r>
    <x v="56"/>
    <s v="Seafood"/>
    <n v="123"/>
    <n v="0"/>
    <n v="188"/>
    <m/>
    <n v="12"/>
    <n v="91"/>
    <m/>
    <n v="20"/>
    <m/>
    <m/>
    <n v="10"/>
    <m/>
    <n v="10"/>
    <m/>
    <n v="5"/>
    <n v="40"/>
    <m/>
    <s v="No need to order"/>
    <n v="2.2363636363636363"/>
    <s v="Inventory in level"/>
    <x v="0"/>
  </r>
  <r>
    <x v="57"/>
    <s v="Condiments"/>
    <n v="53"/>
    <n v="0"/>
    <n v="61"/>
    <m/>
    <m/>
    <m/>
    <n v="30"/>
    <m/>
    <m/>
    <n v="5"/>
    <m/>
    <m/>
    <n v="25"/>
    <m/>
    <m/>
    <m/>
    <n v="1"/>
    <s v="No need to order"/>
    <n v="2.0384615384615383"/>
    <s v="Inventory in level"/>
    <x v="0"/>
  </r>
  <r>
    <x v="58"/>
    <s v="Dairy Products"/>
    <n v="112"/>
    <n v="0"/>
    <n v="147"/>
    <m/>
    <m/>
    <m/>
    <n v="70"/>
    <m/>
    <m/>
    <n v="15"/>
    <n v="7"/>
    <m/>
    <m/>
    <n v="30"/>
    <n v="15"/>
    <n v="10"/>
    <m/>
    <s v="No need to order"/>
    <n v="2.0363636363636362"/>
    <s v="Inventory in level"/>
    <x v="0"/>
  </r>
  <r>
    <x v="59"/>
    <s v="Dairy Products"/>
    <n v="0"/>
    <n v="70"/>
    <n v="223"/>
    <m/>
    <n v="35"/>
    <m/>
    <m/>
    <m/>
    <n v="54"/>
    <n v="75"/>
    <n v="24"/>
    <m/>
    <n v="15"/>
    <m/>
    <m/>
    <m/>
    <n v="20"/>
    <s v="order now"/>
    <n v="2"/>
    <s v="Inventory in level"/>
    <x v="0"/>
  </r>
  <r>
    <x v="60"/>
    <s v="Condiments"/>
    <n v="120"/>
    <n v="0"/>
    <n v="159"/>
    <n v="50"/>
    <m/>
    <m/>
    <m/>
    <m/>
    <n v="32"/>
    <n v="16"/>
    <m/>
    <n v="40"/>
    <m/>
    <m/>
    <m/>
    <m/>
    <n v="21"/>
    <s v="No need to order"/>
    <n v="1.9672131147540983"/>
    <s v="Inventory in level"/>
    <x v="0"/>
  </r>
  <r>
    <x v="61"/>
    <s v="Dairy Products"/>
    <n v="86"/>
    <n v="0"/>
    <n v="96"/>
    <m/>
    <m/>
    <m/>
    <m/>
    <m/>
    <m/>
    <m/>
    <n v="50"/>
    <m/>
    <m/>
    <n v="20"/>
    <n v="24"/>
    <m/>
    <n v="2"/>
    <s v="No need to order"/>
    <n v="1.8695652173913044"/>
    <s v="Inventory in level"/>
    <x v="0"/>
  </r>
  <r>
    <x v="62"/>
    <s v="Produce"/>
    <n v="35"/>
    <n v="0"/>
    <n v="21"/>
    <m/>
    <m/>
    <m/>
    <m/>
    <m/>
    <m/>
    <m/>
    <m/>
    <m/>
    <m/>
    <m/>
    <m/>
    <m/>
    <n v="21"/>
    <s v="No need to order"/>
    <n v="1.6666666666666667"/>
    <s v="Inventory in level"/>
    <x v="0"/>
  </r>
  <r>
    <x v="63"/>
    <s v="Seafood"/>
    <n v="62"/>
    <n v="0"/>
    <n v="112"/>
    <n v="12"/>
    <m/>
    <m/>
    <n v="30"/>
    <n v="30"/>
    <m/>
    <m/>
    <m/>
    <m/>
    <n v="40"/>
    <m/>
    <m/>
    <m/>
    <m/>
    <s v="No need to order"/>
    <n v="1.55"/>
    <s v="Inventory in level"/>
    <x v="0"/>
  </r>
  <r>
    <x v="64"/>
    <s v="Confections"/>
    <n v="40"/>
    <n v="0"/>
    <n v="106"/>
    <m/>
    <n v="20"/>
    <m/>
    <m/>
    <n v="5"/>
    <m/>
    <n v="50"/>
    <m/>
    <n v="15"/>
    <m/>
    <n v="15"/>
    <m/>
    <m/>
    <n v="1"/>
    <s v="No need to order"/>
    <n v="1.2903225806451613"/>
    <s v="Inventory in level"/>
    <x v="0"/>
  </r>
  <r>
    <x v="65"/>
    <s v="Grains/Cereals"/>
    <n v="21"/>
    <n v="10"/>
    <n v="92"/>
    <m/>
    <n v="21"/>
    <n v="16"/>
    <m/>
    <m/>
    <n v="18"/>
    <n v="12"/>
    <m/>
    <m/>
    <m/>
    <n v="25"/>
    <m/>
    <m/>
    <m/>
    <s v="order now"/>
    <n v="1.24"/>
    <s v="Inventory in level"/>
    <x v="0"/>
  </r>
  <r>
    <x v="66"/>
    <s v="Seafood"/>
    <n v="31"/>
    <n v="0"/>
    <n v="180"/>
    <n v="10"/>
    <n v="70"/>
    <m/>
    <m/>
    <n v="20"/>
    <n v="55"/>
    <m/>
    <m/>
    <m/>
    <m/>
    <n v="24"/>
    <m/>
    <m/>
    <n v="1"/>
    <s v="No need to order"/>
    <n v="1.24"/>
    <s v="Inventory in level"/>
    <x v="0"/>
  </r>
  <r>
    <x v="67"/>
    <s v="Produce"/>
    <n v="4"/>
    <n v="20"/>
    <n v="20"/>
    <m/>
    <m/>
    <m/>
    <m/>
    <m/>
    <m/>
    <m/>
    <m/>
    <n v="20"/>
    <m/>
    <m/>
    <m/>
    <m/>
    <m/>
    <s v="order now"/>
    <n v="1.2"/>
    <s v="Inventory in level"/>
    <x v="0"/>
  </r>
  <r>
    <x v="68"/>
    <s v="Seafood"/>
    <n v="95"/>
    <n v="0"/>
    <n v="126"/>
    <m/>
    <n v="21"/>
    <m/>
    <m/>
    <m/>
    <n v="15"/>
    <m/>
    <n v="9"/>
    <n v="20"/>
    <n v="25"/>
    <n v="3"/>
    <m/>
    <m/>
    <n v="33"/>
    <s v="No need to order"/>
    <n v="1.1728395061728396"/>
    <s v="Inventory in level"/>
    <x v="0"/>
  </r>
  <r>
    <x v="69"/>
    <s v="Condiments"/>
    <n v="113"/>
    <n v="0"/>
    <n v="177"/>
    <m/>
    <n v="30"/>
    <m/>
    <n v="20"/>
    <n v="30"/>
    <m/>
    <m/>
    <m/>
    <n v="73"/>
    <m/>
    <m/>
    <n v="10"/>
    <n v="14"/>
    <m/>
    <s v="No need to order"/>
    <n v="1.1649484536082475"/>
    <s v="Inventory in level"/>
    <x v="0"/>
  </r>
  <r>
    <x v="70"/>
    <s v="Confections"/>
    <n v="10"/>
    <n v="60"/>
    <n v="217"/>
    <n v="57"/>
    <n v="20"/>
    <m/>
    <n v="10"/>
    <m/>
    <n v="28"/>
    <m/>
    <n v="40"/>
    <m/>
    <m/>
    <n v="2"/>
    <n v="60"/>
    <m/>
    <m/>
    <s v="order now"/>
    <n v="1.1290322580645162"/>
    <s v="Inventory in level"/>
    <x v="0"/>
  </r>
  <r>
    <x v="71"/>
    <s v="Grains/Cereals"/>
    <n v="38"/>
    <n v="0"/>
    <n v="111"/>
    <m/>
    <m/>
    <m/>
    <n v="14"/>
    <n v="17"/>
    <m/>
    <n v="6"/>
    <n v="40"/>
    <n v="20"/>
    <n v="10"/>
    <m/>
    <n v="2"/>
    <m/>
    <n v="2"/>
    <s v="No need to order"/>
    <n v="1.1176470588235294"/>
    <s v="Inventory in level"/>
    <x v="0"/>
  </r>
  <r>
    <x v="72"/>
    <s v="Seafood"/>
    <n v="112"/>
    <n v="0"/>
    <n v="184"/>
    <m/>
    <m/>
    <n v="20"/>
    <m/>
    <n v="25"/>
    <n v="30"/>
    <m/>
    <m/>
    <n v="40"/>
    <n v="34"/>
    <n v="35"/>
    <m/>
    <m/>
    <m/>
    <s v="No need to order"/>
    <n v="1.0275229357798166"/>
    <s v="Inventory in level"/>
    <x v="0"/>
  </r>
  <r>
    <x v="73"/>
    <s v="Condiments"/>
    <n v="27"/>
    <n v="0"/>
    <n v="51"/>
    <m/>
    <m/>
    <m/>
    <m/>
    <m/>
    <n v="18"/>
    <m/>
    <n v="6"/>
    <m/>
    <m/>
    <m/>
    <n v="27"/>
    <m/>
    <m/>
    <s v="order now"/>
    <n v="1"/>
    <s v="Inventory in leve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1ED79-89E4-4EF6-9B01-04B1BB24F77D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6" firstHeaderRow="0" firstDataRow="1" firstDataCol="1" rowPageCount="1" colPageCount="1"/>
  <pivotFields count="23">
    <pivotField axis="axisRow" showAll="0">
      <items count="75">
        <item x="35"/>
        <item x="54"/>
        <item x="56"/>
        <item x="13"/>
        <item x="27"/>
        <item x="43"/>
        <item x="12"/>
        <item x="4"/>
        <item x="52"/>
        <item x="57"/>
        <item x="17"/>
        <item x="63"/>
        <item x="71"/>
        <item x="29"/>
        <item x="58"/>
        <item x="65"/>
        <item x="59"/>
        <item x="60"/>
        <item x="2"/>
        <item x="16"/>
        <item x="28"/>
        <item x="73"/>
        <item x="23"/>
        <item x="48"/>
        <item x="66"/>
        <item x="72"/>
        <item x="9"/>
        <item x="41"/>
        <item x="40"/>
        <item x="14"/>
        <item x="55"/>
        <item x="67"/>
        <item x="51"/>
        <item x="44"/>
        <item x="37"/>
        <item x="6"/>
        <item x="70"/>
        <item x="26"/>
        <item x="42"/>
        <item x="18"/>
        <item x="47"/>
        <item x="19"/>
        <item x="8"/>
        <item x="33"/>
        <item x="21"/>
        <item x="34"/>
        <item x="7"/>
        <item x="61"/>
        <item x="45"/>
        <item x="38"/>
        <item x="25"/>
        <item x="30"/>
        <item x="50"/>
        <item x="49"/>
        <item x="11"/>
        <item x="1"/>
        <item x="10"/>
        <item x="31"/>
        <item x="64"/>
        <item x="5"/>
        <item x="69"/>
        <item x="68"/>
        <item x="15"/>
        <item x="22"/>
        <item x="24"/>
        <item x="36"/>
        <item x="62"/>
        <item x="32"/>
        <item x="46"/>
        <item x="39"/>
        <item x="53"/>
        <item x="20"/>
        <item x="3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3">
    <i>
      <x v="18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22" item="0" hier="-1"/>
  </pageFields>
  <dataFields count="2">
    <dataField name="Sum of units_in_stock" fld="2" baseField="0" baseItem="0"/>
    <dataField name="Sum of units_on_order" fld="3" baseField="0" baseItem="0"/>
  </dataFields>
  <chartFormats count="2">
    <chartFormat chart="0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2BCC-2E6D-4AC2-88D4-EC892292664B}">
  <dimension ref="A1:C6"/>
  <sheetViews>
    <sheetView workbookViewId="0"/>
  </sheetViews>
  <sheetFormatPr defaultRowHeight="14.4" x14ac:dyDescent="0.3"/>
  <cols>
    <col min="1" max="1" width="22.44140625" bestFit="1" customWidth="1"/>
    <col min="2" max="2" width="19.77734375" bestFit="1" customWidth="1"/>
    <col min="3" max="3" width="20.5546875" bestFit="1" customWidth="1"/>
    <col min="4" max="4" width="16.21875" bestFit="1" customWidth="1"/>
    <col min="5" max="5" width="13.21875" bestFit="1" customWidth="1"/>
    <col min="6" max="6" width="17.21875" bestFit="1" customWidth="1"/>
    <col min="7" max="7" width="15.21875" bestFit="1" customWidth="1"/>
    <col min="8" max="8" width="4.6640625" bestFit="1" customWidth="1"/>
    <col min="9" max="9" width="6.33203125" bestFit="1" customWidth="1"/>
    <col min="10" max="10" width="15" bestFit="1" customWidth="1"/>
    <col min="11" max="11" width="26.5546875" bestFit="1" customWidth="1"/>
    <col min="12" max="12" width="22.33203125" bestFit="1" customWidth="1"/>
    <col min="13" max="13" width="21.44140625" bestFit="1" customWidth="1"/>
    <col min="14" max="14" width="7.44140625" bestFit="1" customWidth="1"/>
    <col min="15" max="15" width="11.109375" bestFit="1" customWidth="1"/>
    <col min="16" max="16" width="6.88671875" bestFit="1" customWidth="1"/>
    <col min="17" max="17" width="20.33203125" bestFit="1" customWidth="1"/>
    <col min="18" max="18" width="16.21875" bestFit="1" customWidth="1"/>
    <col min="19" max="19" width="27.77734375" bestFit="1" customWidth="1"/>
    <col min="20" max="20" width="9.77734375" bestFit="1" customWidth="1"/>
    <col min="21" max="21" width="19" bestFit="1" customWidth="1"/>
    <col min="22" max="22" width="16.21875" bestFit="1" customWidth="1"/>
    <col min="23" max="23" width="12.21875" bestFit="1" customWidth="1"/>
    <col min="24" max="24" width="24" bestFit="1" customWidth="1"/>
    <col min="25" max="25" width="21" bestFit="1" customWidth="1"/>
    <col min="26" max="26" width="5.33203125" bestFit="1" customWidth="1"/>
    <col min="27" max="27" width="9" bestFit="1" customWidth="1"/>
    <col min="28" max="28" width="10.88671875" bestFit="1" customWidth="1"/>
    <col min="29" max="29" width="30.44140625" bestFit="1" customWidth="1"/>
    <col min="30" max="30" width="6.5546875" bestFit="1" customWidth="1"/>
    <col min="31" max="31" width="13.88671875" bestFit="1" customWidth="1"/>
    <col min="32" max="32" width="24.33203125" bestFit="1" customWidth="1"/>
    <col min="33" max="33" width="12" bestFit="1" customWidth="1"/>
    <col min="34" max="34" width="29.109375" bestFit="1" customWidth="1"/>
    <col min="35" max="35" width="23.109375" bestFit="1" customWidth="1"/>
    <col min="36" max="36" width="21" bestFit="1" customWidth="1"/>
    <col min="37" max="37" width="17.5546875" bestFit="1" customWidth="1"/>
    <col min="38" max="38" width="8.6640625" bestFit="1" customWidth="1"/>
    <col min="39" max="39" width="20.109375" bestFit="1" customWidth="1"/>
    <col min="40" max="40" width="20.44140625" bestFit="1" customWidth="1"/>
    <col min="41" max="41" width="26.109375" bestFit="1" customWidth="1"/>
    <col min="42" max="42" width="26.5546875" bestFit="1" customWidth="1"/>
    <col min="43" max="43" width="30.44140625" bestFit="1" customWidth="1"/>
    <col min="44" max="44" width="13.21875" bestFit="1" customWidth="1"/>
    <col min="45" max="45" width="14.33203125" bestFit="1" customWidth="1"/>
    <col min="46" max="46" width="7.6640625" bestFit="1" customWidth="1"/>
    <col min="47" max="47" width="11.77734375" bestFit="1" customWidth="1"/>
    <col min="48" max="48" width="14" bestFit="1" customWidth="1"/>
    <col min="49" max="49" width="25.21875" bestFit="1" customWidth="1"/>
    <col min="50" max="50" width="11.33203125" bestFit="1" customWidth="1"/>
    <col min="51" max="51" width="17.44140625" bestFit="1" customWidth="1"/>
    <col min="52" max="52" width="18.77734375" bestFit="1" customWidth="1"/>
    <col min="53" max="53" width="12.88671875" bestFit="1" customWidth="1"/>
    <col min="54" max="54" width="21.6640625" bestFit="1" customWidth="1"/>
    <col min="55" max="55" width="10.5546875" bestFit="1" customWidth="1"/>
    <col min="56" max="56" width="12.77734375" bestFit="1" customWidth="1"/>
    <col min="57" max="57" width="18" bestFit="1" customWidth="1"/>
    <col min="58" max="58" width="18.109375" bestFit="1" customWidth="1"/>
    <col min="59" max="59" width="28.109375" bestFit="1" customWidth="1"/>
    <col min="60" max="60" width="21.6640625" bestFit="1" customWidth="1"/>
    <col min="61" max="61" width="17.77734375" bestFit="1" customWidth="1"/>
    <col min="62" max="62" width="14.5546875" bestFit="1" customWidth="1"/>
    <col min="64" max="64" width="13.21875" bestFit="1" customWidth="1"/>
    <col min="65" max="65" width="12.77734375" bestFit="1" customWidth="1"/>
    <col min="66" max="66" width="23.6640625" bestFit="1" customWidth="1"/>
    <col min="67" max="67" width="23.109375" bestFit="1" customWidth="1"/>
    <col min="68" max="68" width="4.88671875" bestFit="1" customWidth="1"/>
    <col min="69" max="69" width="9.6640625" bestFit="1" customWidth="1"/>
    <col min="70" max="70" width="10.6640625" bestFit="1" customWidth="1"/>
    <col min="71" max="71" width="28" bestFit="1" customWidth="1"/>
    <col min="72" max="72" width="15.33203125" bestFit="1" customWidth="1"/>
    <col min="73" max="73" width="12" bestFit="1" customWidth="1"/>
    <col min="74" max="74" width="28" bestFit="1" customWidth="1"/>
    <col min="75" max="75" width="13.6640625" bestFit="1" customWidth="1"/>
    <col min="76" max="76" width="10.77734375" bestFit="1" customWidth="1"/>
  </cols>
  <sheetData>
    <row r="1" spans="1:3" x14ac:dyDescent="0.3">
      <c r="A1" s="2" t="s">
        <v>104</v>
      </c>
      <c r="B1" t="s">
        <v>104</v>
      </c>
    </row>
    <row r="3" spans="1:3" x14ac:dyDescent="0.3">
      <c r="A3" s="2" t="s">
        <v>105</v>
      </c>
      <c r="B3" t="s">
        <v>107</v>
      </c>
      <c r="C3" t="s">
        <v>108</v>
      </c>
    </row>
    <row r="4" spans="1:3" x14ac:dyDescent="0.3">
      <c r="A4" s="3" t="s">
        <v>99</v>
      </c>
      <c r="B4" s="4">
        <v>11</v>
      </c>
      <c r="C4" s="4">
        <v>50</v>
      </c>
    </row>
    <row r="5" spans="1:3" x14ac:dyDescent="0.3">
      <c r="A5" s="3" t="s">
        <v>41</v>
      </c>
      <c r="B5" s="4">
        <v>4</v>
      </c>
      <c r="C5" s="4">
        <v>100</v>
      </c>
    </row>
    <row r="6" spans="1:3" x14ac:dyDescent="0.3">
      <c r="A6" s="3" t="s">
        <v>106</v>
      </c>
      <c r="B6" s="4">
        <v>15</v>
      </c>
      <c r="C6" s="4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D6B8-ECA5-4BDB-854D-008A5A85BC10}">
  <dimension ref="A1:R76"/>
  <sheetViews>
    <sheetView tabSelected="1" topLeftCell="A2" zoomScale="116" zoomScaleNormal="85" workbookViewId="0">
      <selection activeCell="A2" sqref="A2"/>
    </sheetView>
  </sheetViews>
  <sheetFormatPr defaultRowHeight="14.4" x14ac:dyDescent="0.3"/>
  <cols>
    <col min="1" max="1" width="31.77734375" bestFit="1" customWidth="1"/>
    <col min="2" max="2" width="31.77734375" customWidth="1"/>
    <col min="3" max="3" width="7.44140625" bestFit="1" customWidth="1"/>
    <col min="4" max="4" width="11.109375" customWidth="1"/>
    <col min="5" max="5" width="13.109375" bestFit="1" customWidth="1"/>
    <col min="6" max="6" width="10.77734375" bestFit="1" customWidth="1"/>
    <col min="7" max="10" width="12.5546875" bestFit="1" customWidth="1"/>
    <col min="11" max="11" width="12.109375" bestFit="1" customWidth="1"/>
    <col min="12" max="12" width="12.5546875" bestFit="1" customWidth="1"/>
    <col min="13" max="13" width="15.109375" style="8" bestFit="1" customWidth="1"/>
    <col min="14" max="14" width="15.33203125" customWidth="1"/>
    <col min="15" max="15" width="15" customWidth="1"/>
    <col min="16" max="16" width="20" bestFit="1" customWidth="1"/>
  </cols>
  <sheetData>
    <row r="1" spans="1:18" x14ac:dyDescent="0.3">
      <c r="G1" s="9" t="s">
        <v>112</v>
      </c>
      <c r="H1" s="9"/>
      <c r="I1" s="9"/>
      <c r="J1" s="9"/>
      <c r="K1" s="9"/>
      <c r="L1" s="9"/>
    </row>
    <row r="2" spans="1:18" x14ac:dyDescent="0.3">
      <c r="A2" s="5" t="s">
        <v>111</v>
      </c>
      <c r="B2" s="5" t="s">
        <v>147</v>
      </c>
      <c r="C2" s="5" t="s">
        <v>116</v>
      </c>
      <c r="D2" s="5" t="s">
        <v>109</v>
      </c>
      <c r="E2" s="5" t="s">
        <v>110</v>
      </c>
      <c r="F2" s="5" t="s">
        <v>114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6" t="s">
        <v>101</v>
      </c>
      <c r="N2" s="10" t="s">
        <v>102</v>
      </c>
      <c r="O2" s="10" t="s">
        <v>103</v>
      </c>
      <c r="P2" s="6" t="s">
        <v>113</v>
      </c>
      <c r="R2" s="12" t="s">
        <v>115</v>
      </c>
    </row>
    <row r="3" spans="1:18" x14ac:dyDescent="0.3">
      <c r="A3" s="1" t="s">
        <v>23</v>
      </c>
      <c r="B3" s="1" t="s">
        <v>123</v>
      </c>
      <c r="C3" s="11" t="s">
        <v>117</v>
      </c>
      <c r="D3" s="1">
        <v>17</v>
      </c>
      <c r="E3" s="13">
        <v>40</v>
      </c>
      <c r="F3" s="1">
        <f>SUM(G3:L3)</f>
        <v>263</v>
      </c>
      <c r="G3" s="1">
        <v>50</v>
      </c>
      <c r="H3" s="1"/>
      <c r="I3" s="1">
        <v>111</v>
      </c>
      <c r="J3" s="1">
        <v>40</v>
      </c>
      <c r="K3" s="1"/>
      <c r="L3" s="1">
        <v>62</v>
      </c>
      <c r="M3" s="11" t="str">
        <f>IF(SUM(G3:L3)&lt;D3, "No need to order", "order now")</f>
        <v>order now</v>
      </c>
      <c r="N3" s="7" t="str">
        <f>IF(SUM(G3:L3)&gt;SUM(D3:E3), "Order more", (SUM(D3:E3)/SUM(G3:L3)))</f>
        <v>Order more</v>
      </c>
      <c r="O3" s="1" t="str">
        <f>IF(N3="Order more", "Order more", IF(N3&lt;3, "Inventory in level", "Over Stocked"))</f>
        <v>Order more</v>
      </c>
      <c r="P3" s="1" t="str">
        <f>IF(AND(SUM(G3:L3)&lt;D3, E3&gt;0), "Mis procurement", "No problem")</f>
        <v>No problem</v>
      </c>
    </row>
    <row r="4" spans="1:18" x14ac:dyDescent="0.3">
      <c r="A4" s="1" t="s">
        <v>32</v>
      </c>
      <c r="B4" s="1" t="s">
        <v>123</v>
      </c>
      <c r="C4" s="11" t="s">
        <v>117</v>
      </c>
      <c r="D4" s="1">
        <v>0</v>
      </c>
      <c r="E4" s="1">
        <v>0</v>
      </c>
      <c r="F4" s="1">
        <f>SUM(G4:L4)</f>
        <v>100</v>
      </c>
      <c r="G4" s="1"/>
      <c r="H4" s="1"/>
      <c r="I4" s="1">
        <v>70</v>
      </c>
      <c r="J4" s="1">
        <v>30</v>
      </c>
      <c r="K4" s="1"/>
      <c r="L4" s="1"/>
      <c r="M4" s="11" t="str">
        <f>IF(SUM(G4:L4)&lt;D4, "No need to order", "order now")</f>
        <v>order now</v>
      </c>
      <c r="N4" s="1" t="str">
        <f>IF(SUM(G4:L4)&gt;SUM(D4:E4), "Order more", (SUM(D4:E4)/SUM(G4:L4)))</f>
        <v>Order more</v>
      </c>
      <c r="O4" s="1" t="str">
        <f>IF(N4="Order more", "Order more", IF(N4&lt;3, "Inventory in level", "Over Stocked"))</f>
        <v>Order more</v>
      </c>
      <c r="P4" s="1" t="str">
        <f>IF(AND(SUM(G4:L4)&lt;D4, E4&gt;0), "Mis procurement", "No problem")</f>
        <v>No problem</v>
      </c>
    </row>
    <row r="5" spans="1:18" x14ac:dyDescent="0.3">
      <c r="A5" s="1" t="s">
        <v>21</v>
      </c>
      <c r="B5" s="1" t="s">
        <v>139</v>
      </c>
      <c r="C5" s="1"/>
      <c r="D5" s="1">
        <v>52</v>
      </c>
      <c r="E5" s="1">
        <v>0</v>
      </c>
      <c r="F5" s="1">
        <f>SUM(G5:L5)</f>
        <v>20</v>
      </c>
      <c r="G5" s="1"/>
      <c r="H5" s="1"/>
      <c r="I5" s="1"/>
      <c r="J5" s="1"/>
      <c r="K5" s="1">
        <v>20</v>
      </c>
      <c r="L5" s="1"/>
      <c r="M5" s="1" t="str">
        <f>IF(SUM(G5:L5)&lt;D5, "No need to order", "order now")</f>
        <v>No need to order</v>
      </c>
      <c r="N5" s="7">
        <f>IF(SUM(G5:L5)&gt;SUM(D5:E5), "Order more", (SUM(D5:E5)/SUM(G5:L5)))</f>
        <v>2.6</v>
      </c>
      <c r="O5" s="1" t="str">
        <f>IF(N5="Order more", "Order more", IF(N5&lt;3, "Inventory in level", "Over Stocked"))</f>
        <v>Inventory in level</v>
      </c>
      <c r="P5" s="1" t="str">
        <f>IF(AND(SUM(G5:L5)&lt;D5, E5&gt;0), "Mis procurement", "No problem")</f>
        <v>No problem</v>
      </c>
    </row>
    <row r="6" spans="1:18" x14ac:dyDescent="0.3">
      <c r="A6" s="1" t="s">
        <v>27</v>
      </c>
      <c r="B6" s="1" t="s">
        <v>121</v>
      </c>
      <c r="C6" s="1"/>
      <c r="D6" s="1">
        <v>17</v>
      </c>
      <c r="E6" s="1">
        <v>0</v>
      </c>
      <c r="F6" s="1">
        <f>SUM(G6:L6)</f>
        <v>25</v>
      </c>
      <c r="G6" s="1"/>
      <c r="H6" s="1"/>
      <c r="I6" s="1">
        <v>25</v>
      </c>
      <c r="J6" s="1"/>
      <c r="K6" s="1"/>
      <c r="L6" s="1"/>
      <c r="M6" s="11" t="str">
        <f>IF(SUM(G6:L6)&lt;D6, "No need to order", "order now")</f>
        <v>order now</v>
      </c>
      <c r="N6" s="1" t="str">
        <f>IF(SUM(G6:L6)&gt;SUM(D6:E6), "Order more", (SUM(D6:E6)/SUM(G6:L6)))</f>
        <v>Order more</v>
      </c>
      <c r="O6" s="1" t="str">
        <f>IF(N6="Order more", "Order more", IF(N6&lt;3, "Inventory in level", "Over Stocked"))</f>
        <v>Order more</v>
      </c>
      <c r="P6" s="1" t="str">
        <f>IF(AND(SUM(G6:L6)&lt;D6, E6&gt;0), "Mis procurement", "No problem")</f>
        <v>No problem</v>
      </c>
    </row>
    <row r="7" spans="1:18" x14ac:dyDescent="0.3">
      <c r="A7" s="1" t="s">
        <v>65</v>
      </c>
      <c r="B7" s="1" t="s">
        <v>118</v>
      </c>
      <c r="C7" s="1"/>
      <c r="D7" s="1">
        <v>19</v>
      </c>
      <c r="E7" s="1">
        <v>0</v>
      </c>
      <c r="F7" s="1">
        <f>SUM(G7:L7)</f>
        <v>176</v>
      </c>
      <c r="G7" s="1">
        <v>4</v>
      </c>
      <c r="H7" s="1">
        <v>45</v>
      </c>
      <c r="I7" s="1"/>
      <c r="J7" s="1"/>
      <c r="K7" s="1">
        <v>125</v>
      </c>
      <c r="L7" s="1">
        <v>2</v>
      </c>
      <c r="M7" s="11" t="str">
        <f>IF(SUM(G7:L7)&lt;D7, "No need to order", "order now")</f>
        <v>order now</v>
      </c>
      <c r="N7" s="1" t="str">
        <f>IF(SUM(G7:L7)&gt;SUM(D7:E7), "Order more", (SUM(D7:E7)/SUM(G7:L7)))</f>
        <v>Order more</v>
      </c>
      <c r="O7" s="1" t="str">
        <f>IF(N7="Order more", "Order more", IF(N7&lt;3, "Inventory in level", "Over Stocked"))</f>
        <v>Order more</v>
      </c>
      <c r="P7" s="1" t="str">
        <f>IF(AND(SUM(G7:L7)&lt;D7, E7&gt;0), "Mis procurement", "No problem")</f>
        <v>No problem</v>
      </c>
    </row>
    <row r="8" spans="1:18" x14ac:dyDescent="0.3">
      <c r="A8" s="1" t="s">
        <v>100</v>
      </c>
      <c r="B8" s="1" t="s">
        <v>122</v>
      </c>
      <c r="C8" s="1"/>
      <c r="D8" s="1">
        <v>42</v>
      </c>
      <c r="E8" s="1">
        <v>0</v>
      </c>
      <c r="F8" s="1">
        <f>SUM(G8:L8)</f>
        <v>61</v>
      </c>
      <c r="G8" s="1">
        <v>8</v>
      </c>
      <c r="H8" s="1"/>
      <c r="I8" s="1">
        <v>18</v>
      </c>
      <c r="J8" s="1"/>
      <c r="K8" s="1">
        <v>35</v>
      </c>
      <c r="L8" s="1"/>
      <c r="M8" s="11" t="str">
        <f>IF(SUM(G8:L8)&lt;D8, "No need to order", "order now")</f>
        <v>order now</v>
      </c>
      <c r="N8" s="1" t="str">
        <f>IF(SUM(G8:L8)&gt;SUM(D8:E8), "Order more", (SUM(D8:E8)/SUM(G8:L8)))</f>
        <v>Order more</v>
      </c>
      <c r="O8" s="1" t="str">
        <f>IF(N8="Order more", "Order more", IF(N8&lt;3, "Inventory in level", "Over Stocked"))</f>
        <v>Order more</v>
      </c>
      <c r="P8" s="1" t="str">
        <f>IF(AND(SUM(G8:L8)&lt;D8, E8&gt;0), "Mis procurement", "No problem")</f>
        <v>No problem</v>
      </c>
    </row>
    <row r="9" spans="1:18" x14ac:dyDescent="0.3">
      <c r="A9" s="1" t="s">
        <v>24</v>
      </c>
      <c r="B9" s="1" t="s">
        <v>119</v>
      </c>
      <c r="C9" s="11" t="s">
        <v>117</v>
      </c>
      <c r="D9" s="1">
        <v>39</v>
      </c>
      <c r="E9" s="1">
        <v>0</v>
      </c>
      <c r="F9" s="1">
        <f>SUM(G9:L9)</f>
        <v>144</v>
      </c>
      <c r="G9" s="1"/>
      <c r="H9" s="1">
        <v>14</v>
      </c>
      <c r="I9" s="1">
        <v>55</v>
      </c>
      <c r="J9" s="1">
        <v>35</v>
      </c>
      <c r="K9" s="1"/>
      <c r="L9" s="1">
        <v>40</v>
      </c>
      <c r="M9" s="11" t="str">
        <f>IF(SUM(G9:L9)&lt;D9, "No need to order", "order now")</f>
        <v>order now</v>
      </c>
      <c r="N9" s="1" t="str">
        <f>IF(SUM(G9:L9)&gt;SUM(D9:E9), "Order more", (SUM(D9:E9)/SUM(G9:L9)))</f>
        <v>Order more</v>
      </c>
      <c r="O9" s="1" t="str">
        <f>IF(N9="Order more", "Order more", IF(N9&lt;3, "Inventory in level", "Over Stocked"))</f>
        <v>Order more</v>
      </c>
      <c r="P9" s="1" t="str">
        <f>IF(AND(SUM(G9:L9)&lt;D9, E9&gt;0), "Mis procurement", "No problem")</f>
        <v>No problem</v>
      </c>
    </row>
    <row r="10" spans="1:18" x14ac:dyDescent="0.3">
      <c r="A10" s="1" t="s">
        <v>62</v>
      </c>
      <c r="B10" s="1" t="s">
        <v>143</v>
      </c>
      <c r="C10" s="1"/>
      <c r="D10" s="1">
        <v>22</v>
      </c>
      <c r="E10" s="1">
        <v>30</v>
      </c>
      <c r="F10" s="1">
        <f>SUM(G10:L10)</f>
        <v>65</v>
      </c>
      <c r="G10" s="1">
        <v>45</v>
      </c>
      <c r="H10" s="1"/>
      <c r="I10" s="1"/>
      <c r="J10" s="1">
        <v>10</v>
      </c>
      <c r="K10" s="1"/>
      <c r="L10" s="1">
        <v>10</v>
      </c>
      <c r="M10" s="11" t="str">
        <f>IF(SUM(G10:L10)&lt;D10, "No need to order", "order now")</f>
        <v>order now</v>
      </c>
      <c r="N10" s="7" t="str">
        <f>IF(SUM(G10:L10)&gt;SUM(D10:E10), "Order more", (SUM(D10:E10)/SUM(G10:L10)))</f>
        <v>Order more</v>
      </c>
      <c r="O10" s="1" t="str">
        <f>IF(N10="Order more", "Order more", IF(N10&lt;3, "Inventory in level", "Over Stocked"))</f>
        <v>Order more</v>
      </c>
      <c r="P10" s="1" t="str">
        <f>IF(AND(SUM(G10:L10)&lt;D10, E10&gt;0), "Mis procurement", "No problem")</f>
        <v>No problem</v>
      </c>
    </row>
    <row r="11" spans="1:18" x14ac:dyDescent="0.3">
      <c r="A11" s="1" t="s">
        <v>30</v>
      </c>
      <c r="B11" s="1" t="s">
        <v>124</v>
      </c>
      <c r="C11" s="1"/>
      <c r="D11" s="1">
        <v>69</v>
      </c>
      <c r="E11" s="1">
        <v>0</v>
      </c>
      <c r="F11" s="1">
        <f>SUM(G11:L11)</f>
        <v>22</v>
      </c>
      <c r="G11" s="1"/>
      <c r="H11" s="1"/>
      <c r="I11" s="1"/>
      <c r="J11" s="1"/>
      <c r="K11" s="1"/>
      <c r="L11" s="1">
        <v>22</v>
      </c>
      <c r="M11" s="1" t="str">
        <f>IF(SUM(G11:L11)&lt;D11, "No need to order", "order now")</f>
        <v>No need to order</v>
      </c>
      <c r="N11" s="7">
        <f>IF(SUM(G11:L11)&gt;SUM(D11:E11), "Order more", (SUM(D11:E11)/SUM(G11:L11)))</f>
        <v>3.1363636363636362</v>
      </c>
      <c r="O11" s="1" t="str">
        <f>IF(N11="Order more", "Order more", IF(N11&lt;3, "Inventory in level", "Over Stocked"))</f>
        <v>Over Stocked</v>
      </c>
      <c r="P11" s="1" t="str">
        <f>IF(AND(SUM(G11:L11)&lt;D11, E11&gt;0), "Mis procurement", "No problem")</f>
        <v>No problem</v>
      </c>
    </row>
    <row r="12" spans="1:18" x14ac:dyDescent="0.3">
      <c r="A12" s="1" t="s">
        <v>64</v>
      </c>
      <c r="B12" s="1" t="s">
        <v>143</v>
      </c>
      <c r="C12" s="1"/>
      <c r="D12" s="1">
        <v>86</v>
      </c>
      <c r="E12" s="1">
        <v>0</v>
      </c>
      <c r="F12" s="1">
        <f>SUM(G12:L12)</f>
        <v>46</v>
      </c>
      <c r="G12" s="1"/>
      <c r="H12" s="1"/>
      <c r="I12" s="1">
        <v>20</v>
      </c>
      <c r="J12" s="1">
        <v>24</v>
      </c>
      <c r="K12" s="1"/>
      <c r="L12" s="1">
        <v>2</v>
      </c>
      <c r="M12" s="1" t="str">
        <f>IF(SUM(G12:L12)&lt;D12, "No need to order", "order now")</f>
        <v>No need to order</v>
      </c>
      <c r="N12" s="7">
        <f>IF(SUM(G12:L12)&gt;SUM(D12:E12), "Order more", (SUM(D12:E12)/SUM(G12:L12)))</f>
        <v>1.8695652173913044</v>
      </c>
      <c r="O12" s="1" t="str">
        <f>IF(N12="Order more", "Order more", IF(N12&lt;3, "Inventory in level", "Over Stocked"))</f>
        <v>Inventory in level</v>
      </c>
      <c r="P12" s="1" t="str">
        <f>IF(AND(SUM(G12:L12)&lt;D12, E12&gt;0), "Mis procurement", "No problem")</f>
        <v>No problem</v>
      </c>
    </row>
    <row r="13" spans="1:18" x14ac:dyDescent="0.3">
      <c r="A13" s="1" t="s">
        <v>79</v>
      </c>
      <c r="B13" s="1" t="s">
        <v>126</v>
      </c>
      <c r="C13" s="11" t="s">
        <v>117</v>
      </c>
      <c r="D13" s="1">
        <v>0</v>
      </c>
      <c r="E13" s="1">
        <v>0</v>
      </c>
      <c r="F13" s="1">
        <f>SUM(G13:L13)</f>
        <v>105</v>
      </c>
      <c r="G13" s="1"/>
      <c r="H13" s="1"/>
      <c r="I13" s="1">
        <v>70</v>
      </c>
      <c r="J13" s="1"/>
      <c r="K13" s="1">
        <v>10</v>
      </c>
      <c r="L13" s="1">
        <v>25</v>
      </c>
      <c r="M13" s="11" t="str">
        <f>IF(SUM(G13:L13)&lt;D13, "No need to order", "order now")</f>
        <v>order now</v>
      </c>
      <c r="N13" s="1" t="str">
        <f>IF(SUM(G13:L13)&gt;SUM(D13:E13), "Order more", (SUM(D13:E13)/SUM(G13:L13)))</f>
        <v>Order more</v>
      </c>
      <c r="O13" s="1" t="str">
        <f>IF(N13="Order more", "Order more", IF(N13&lt;3, "Inventory in level", "Over Stocked"))</f>
        <v>Order more</v>
      </c>
      <c r="P13" s="1" t="str">
        <f>IF(AND(SUM(G13:L13)&lt;D13, E13&gt;0), "Mis procurement", "No problem")</f>
        <v>No problem</v>
      </c>
    </row>
    <row r="14" spans="1:18" x14ac:dyDescent="0.3">
      <c r="A14" s="1" t="s">
        <v>88</v>
      </c>
      <c r="B14" s="1" t="s">
        <v>125</v>
      </c>
      <c r="C14" s="1"/>
      <c r="D14" s="1">
        <v>62</v>
      </c>
      <c r="E14" s="1">
        <v>0</v>
      </c>
      <c r="F14" s="1">
        <f>SUM(G14:L14)</f>
        <v>40</v>
      </c>
      <c r="G14" s="1"/>
      <c r="H14" s="1">
        <v>40</v>
      </c>
      <c r="I14" s="1"/>
      <c r="J14" s="1"/>
      <c r="K14" s="1"/>
      <c r="L14" s="1"/>
      <c r="M14" s="1" t="str">
        <f>IF(SUM(G14:L14)&lt;D14, "No need to order", "order now")</f>
        <v>No need to order</v>
      </c>
      <c r="N14" s="7">
        <f>IF(SUM(G14:L14)&gt;SUM(D14:E14), "Order more", (SUM(D14:E14)/SUM(G14:L14)))</f>
        <v>1.55</v>
      </c>
      <c r="O14" s="1" t="str">
        <f>IF(N14="Order more", "Order more", IF(N14&lt;3, "Inventory in level", "Over Stocked"))</f>
        <v>Inventory in level</v>
      </c>
      <c r="P14" s="1" t="str">
        <f>IF(AND(SUM(G14:L14)&lt;D14, E14&gt;0), "Mis procurement", "No problem")</f>
        <v>No problem</v>
      </c>
    </row>
    <row r="15" spans="1:18" x14ac:dyDescent="0.3">
      <c r="A15" s="1" t="s">
        <v>54</v>
      </c>
      <c r="B15" s="1" t="s">
        <v>145</v>
      </c>
      <c r="C15" s="1"/>
      <c r="D15" s="1">
        <v>40</v>
      </c>
      <c r="E15" s="1">
        <v>0</v>
      </c>
      <c r="F15" s="1">
        <f>SUM(G15:L15)</f>
        <v>31</v>
      </c>
      <c r="G15" s="1">
        <v>15</v>
      </c>
      <c r="H15" s="1"/>
      <c r="I15" s="1">
        <v>15</v>
      </c>
      <c r="J15" s="1"/>
      <c r="K15" s="1"/>
      <c r="L15" s="1">
        <v>1</v>
      </c>
      <c r="M15" s="1" t="str">
        <f>IF(SUM(G15:L15)&lt;D15, "No need to order", "order now")</f>
        <v>No need to order</v>
      </c>
      <c r="N15" s="7">
        <f>IF(SUM(G15:L15)&gt;SUM(D15:E15), "Order more", (SUM(D15:E15)/SUM(G15:L15)))</f>
        <v>1.2903225806451613</v>
      </c>
      <c r="O15" s="1" t="str">
        <f>IF(N15="Order more", "Order more", IF(N15&lt;3, "Inventory in level", "Over Stocked"))</f>
        <v>Inventory in level</v>
      </c>
      <c r="P15" s="1" t="str">
        <f>IF(AND(SUM(G15:L15)&lt;D15, E15&gt;0), "Mis procurement", "No problem")</f>
        <v>No problem</v>
      </c>
    </row>
    <row r="16" spans="1:18" x14ac:dyDescent="0.3">
      <c r="A16" s="1" t="s">
        <v>67</v>
      </c>
      <c r="B16" s="1" t="s">
        <v>127</v>
      </c>
      <c r="C16" s="1"/>
      <c r="D16" s="1">
        <v>26</v>
      </c>
      <c r="E16" s="1">
        <v>0</v>
      </c>
      <c r="F16" s="1">
        <f>SUM(G16:L16)</f>
        <v>197</v>
      </c>
      <c r="G16" s="1"/>
      <c r="H16" s="1">
        <v>101</v>
      </c>
      <c r="I16" s="1">
        <v>66</v>
      </c>
      <c r="J16" s="1">
        <v>30</v>
      </c>
      <c r="K16" s="1"/>
      <c r="L16" s="1"/>
      <c r="M16" s="11" t="str">
        <f>IF(SUM(G16:L16)&lt;D16, "No need to order", "order now")</f>
        <v>order now</v>
      </c>
      <c r="N16" s="1" t="str">
        <f>IF(SUM(G16:L16)&gt;SUM(D16:E16), "Order more", (SUM(D16:E16)/SUM(G16:L16)))</f>
        <v>Order more</v>
      </c>
      <c r="O16" s="1" t="str">
        <f>IF(N16="Order more", "Order more", IF(N16&lt;3, "Inventory in level", "Over Stocked"))</f>
        <v>Order more</v>
      </c>
      <c r="P16" s="1" t="str">
        <f>IF(AND(SUM(G16:L16)&lt;D16, E16&gt;0), "Mis procurement", "No problem")</f>
        <v>No problem</v>
      </c>
    </row>
    <row r="17" spans="1:16" x14ac:dyDescent="0.3">
      <c r="A17" s="1" t="s">
        <v>71</v>
      </c>
      <c r="B17" s="1" t="s">
        <v>126</v>
      </c>
      <c r="C17" s="1"/>
      <c r="D17" s="1">
        <v>38</v>
      </c>
      <c r="E17" s="1">
        <v>0</v>
      </c>
      <c r="F17" s="1">
        <f>SUM(G17:L17)</f>
        <v>34</v>
      </c>
      <c r="G17" s="1">
        <v>20</v>
      </c>
      <c r="H17" s="1">
        <v>10</v>
      </c>
      <c r="I17" s="1"/>
      <c r="J17" s="1">
        <v>2</v>
      </c>
      <c r="K17" s="1"/>
      <c r="L17" s="1">
        <v>2</v>
      </c>
      <c r="M17" s="1" t="str">
        <f>IF(SUM(G17:L17)&lt;D17, "No need to order", "order now")</f>
        <v>No need to order</v>
      </c>
      <c r="N17" s="7">
        <f>IF(SUM(G17:L17)&gt;SUM(D17:E17), "Order more", (SUM(D17:E17)/SUM(G17:L17)))</f>
        <v>1.1176470588235294</v>
      </c>
      <c r="O17" s="1" t="str">
        <f>IF(N17="Order more", "Order more", IF(N17&lt;3, "Inventory in level", "Over Stocked"))</f>
        <v>Inventory in level</v>
      </c>
      <c r="P17" s="1" t="str">
        <f>IF(AND(SUM(G17:L17)&lt;D17, E17&gt;0), "Mis procurement", "No problem")</f>
        <v>No problem</v>
      </c>
    </row>
    <row r="18" spans="1:16" x14ac:dyDescent="0.3">
      <c r="A18" s="1" t="s">
        <v>37</v>
      </c>
      <c r="B18" s="1" t="s">
        <v>119</v>
      </c>
      <c r="C18" s="1"/>
      <c r="D18" s="1">
        <v>13</v>
      </c>
      <c r="E18" s="1">
        <v>70</v>
      </c>
      <c r="F18" s="1">
        <f>SUM(G18:L18)</f>
        <v>29</v>
      </c>
      <c r="G18" s="1"/>
      <c r="H18" s="1"/>
      <c r="I18" s="1">
        <v>25</v>
      </c>
      <c r="J18" s="1"/>
      <c r="K18" s="1"/>
      <c r="L18" s="1">
        <v>4</v>
      </c>
      <c r="M18" s="11" t="str">
        <f>IF(SUM(G18:L18)&lt;D18, "No need to order", "order now")</f>
        <v>order now</v>
      </c>
      <c r="N18" s="7">
        <f>IF(SUM(G18:L18)&gt;SUM(D18:E18), "Order more", (SUM(D18:E18)/SUM(G18:L18)))</f>
        <v>2.8620689655172415</v>
      </c>
      <c r="O18" s="1" t="str">
        <f>IF(N18="Order more", "Order more", IF(N18&lt;3, "Inventory in level", "Over Stocked"))</f>
        <v>Inventory in level</v>
      </c>
      <c r="P18" s="1" t="str">
        <f>IF(AND(SUM(G18:L18)&lt;D18, E18&gt;0), "Mis procurement", "No problem")</f>
        <v>No problem</v>
      </c>
    </row>
    <row r="19" spans="1:16" x14ac:dyDescent="0.3">
      <c r="A19" s="1" t="s">
        <v>61</v>
      </c>
      <c r="B19" s="1" t="s">
        <v>129</v>
      </c>
      <c r="C19" s="1"/>
      <c r="D19" s="1">
        <v>0</v>
      </c>
      <c r="E19" s="1">
        <v>70</v>
      </c>
      <c r="F19" s="1">
        <f>SUM(G19:L19)</f>
        <v>35</v>
      </c>
      <c r="G19" s="1"/>
      <c r="H19" s="1">
        <v>15</v>
      </c>
      <c r="I19" s="1"/>
      <c r="J19" s="1"/>
      <c r="K19" s="1"/>
      <c r="L19" s="1">
        <v>20</v>
      </c>
      <c r="M19" s="11" t="str">
        <f>IF(SUM(G19:L19)&lt;D19, "No need to order", "order now")</f>
        <v>order now</v>
      </c>
      <c r="N19" s="7">
        <f>IF(SUM(G19:L19)&gt;SUM(D19:E19), "Order more", (SUM(D19:E19)/SUM(G19:L19)))</f>
        <v>2</v>
      </c>
      <c r="O19" s="1" t="str">
        <f>IF(N19="Order more", "Order more", IF(N19&lt;3, "Inventory in level", "Over Stocked"))</f>
        <v>Inventory in level</v>
      </c>
      <c r="P19" s="1" t="str">
        <f>IF(AND(SUM(G19:L19)&lt;D19, E19&gt;0), "Mis procurement", "No problem")</f>
        <v>No problem</v>
      </c>
    </row>
    <row r="20" spans="1:16" x14ac:dyDescent="0.3">
      <c r="A20" s="1" t="s">
        <v>42</v>
      </c>
      <c r="B20" s="1" t="s">
        <v>130</v>
      </c>
      <c r="C20" s="1"/>
      <c r="D20" s="1">
        <v>120</v>
      </c>
      <c r="E20" s="1">
        <v>0</v>
      </c>
      <c r="F20" s="1">
        <f>SUM(G20:L20)</f>
        <v>61</v>
      </c>
      <c r="G20" s="1">
        <v>40</v>
      </c>
      <c r="H20" s="1"/>
      <c r="I20" s="1"/>
      <c r="J20" s="1"/>
      <c r="K20" s="1"/>
      <c r="L20" s="1">
        <v>21</v>
      </c>
      <c r="M20" s="1" t="str">
        <f>IF(SUM(G20:L20)&lt;D20, "No need to order", "order now")</f>
        <v>No need to order</v>
      </c>
      <c r="N20" s="7">
        <f>IF(SUM(G20:L20)&gt;SUM(D20:E20), "Order more", (SUM(D20:E20)/SUM(G20:L20)))</f>
        <v>1.9672131147540983</v>
      </c>
      <c r="O20" s="1" t="str">
        <f>IF(N20="Order more", "Order more", IF(N20&lt;3, "Inventory in level", "Over Stocked"))</f>
        <v>Inventory in level</v>
      </c>
      <c r="P20" s="1" t="str">
        <f>IF(AND(SUM(G20:L20)&lt;D20, E20&gt;0), "Mis procurement", "No problem")</f>
        <v>No problem</v>
      </c>
    </row>
    <row r="21" spans="1:16" x14ac:dyDescent="0.3">
      <c r="A21" s="1" t="s">
        <v>57</v>
      </c>
      <c r="B21" s="1" t="s">
        <v>129</v>
      </c>
      <c r="C21" s="1"/>
      <c r="D21" s="1">
        <v>9</v>
      </c>
      <c r="E21" s="1">
        <v>40</v>
      </c>
      <c r="F21" s="1">
        <f>SUM(G21:L21)</f>
        <v>121</v>
      </c>
      <c r="G21" s="1">
        <v>85</v>
      </c>
      <c r="H21" s="1"/>
      <c r="I21" s="1"/>
      <c r="J21" s="1">
        <v>15</v>
      </c>
      <c r="K21" s="1">
        <v>20</v>
      </c>
      <c r="L21" s="1">
        <v>1</v>
      </c>
      <c r="M21" s="11" t="str">
        <f>IF(SUM(G21:L21)&lt;D21, "No need to order", "order now")</f>
        <v>order now</v>
      </c>
      <c r="N21" s="7" t="str">
        <f>IF(SUM(G21:L21)&gt;SUM(D21:E21), "Order more", (SUM(D21:E21)/SUM(G21:L21)))</f>
        <v>Order more</v>
      </c>
      <c r="O21" s="1" t="str">
        <f>IF(N21="Order more", "Order more", IF(N21&lt;3, "Inventory in level", "Over Stocked"))</f>
        <v>Order more</v>
      </c>
      <c r="P21" s="1" t="str">
        <f>IF(AND(SUM(G21:L21)&lt;D21, E21&gt;0), "Mis procurement", "No problem")</f>
        <v>No problem</v>
      </c>
    </row>
    <row r="22" spans="1:16" x14ac:dyDescent="0.3">
      <c r="A22" s="1" t="s">
        <v>74</v>
      </c>
      <c r="B22" s="1" t="s">
        <v>133</v>
      </c>
      <c r="C22" s="11" t="s">
        <v>117</v>
      </c>
      <c r="D22" s="1">
        <v>26</v>
      </c>
      <c r="E22" s="1">
        <v>0</v>
      </c>
      <c r="F22" s="1">
        <f>SUM(G22:L22)</f>
        <v>112</v>
      </c>
      <c r="G22" s="1">
        <v>40</v>
      </c>
      <c r="H22" s="1">
        <v>42</v>
      </c>
      <c r="I22" s="1"/>
      <c r="J22" s="1">
        <v>30</v>
      </c>
      <c r="K22" s="1"/>
      <c r="L22" s="1"/>
      <c r="M22" s="11" t="str">
        <f>IF(SUM(G22:L22)&lt;D22, "No need to order", "order now")</f>
        <v>order now</v>
      </c>
      <c r="N22" s="1" t="str">
        <f>IF(SUM(G22:L22)&gt;SUM(D22:E22), "Order more", (SUM(D22:E22)/SUM(G22:L22)))</f>
        <v>Order more</v>
      </c>
      <c r="O22" s="1" t="str">
        <f>IF(N22="Order more", "Order more", IF(N22&lt;3, "Inventory in level", "Over Stocked"))</f>
        <v>Order more</v>
      </c>
      <c r="P22" s="1" t="str">
        <f>IF(AND(SUM(G22:L22)&lt;D22, E22&gt;0), "Mis procurement", "No problem")</f>
        <v>No problem</v>
      </c>
    </row>
    <row r="23" spans="1:16" x14ac:dyDescent="0.3">
      <c r="A23" s="1" t="s">
        <v>66</v>
      </c>
      <c r="B23" s="1" t="s">
        <v>127</v>
      </c>
      <c r="C23" s="1"/>
      <c r="D23" s="1">
        <v>26</v>
      </c>
      <c r="E23" s="1">
        <v>0</v>
      </c>
      <c r="F23" s="1">
        <f>SUM(G23:L23)</f>
        <v>66</v>
      </c>
      <c r="G23" s="1"/>
      <c r="H23" s="1"/>
      <c r="I23" s="1">
        <v>66</v>
      </c>
      <c r="J23" s="1"/>
      <c r="K23" s="1"/>
      <c r="L23" s="1"/>
      <c r="M23" s="11" t="str">
        <f>IF(SUM(G23:L23)&lt;D23, "No need to order", "order now")</f>
        <v>order now</v>
      </c>
      <c r="N23" s="1" t="str">
        <f>IF(SUM(G23:L23)&gt;SUM(D23:E23), "Order more", (SUM(D23:E23)/SUM(G23:L23)))</f>
        <v>Order more</v>
      </c>
      <c r="O23" s="1" t="str">
        <f>IF(N23="Order more", "Order more", IF(N23&lt;3, "Inventory in level", "Over Stocked"))</f>
        <v>Order more</v>
      </c>
      <c r="P23" s="1" t="str">
        <f>IF(AND(SUM(G23:L23)&lt;D23, E23&gt;0), "Mis procurement", "No problem")</f>
        <v>No problem</v>
      </c>
    </row>
    <row r="24" spans="1:16" x14ac:dyDescent="0.3">
      <c r="A24" s="1" t="s">
        <v>34</v>
      </c>
      <c r="B24" s="1" t="s">
        <v>133</v>
      </c>
      <c r="C24" s="1"/>
      <c r="D24" s="1">
        <v>27</v>
      </c>
      <c r="E24" s="1">
        <v>0</v>
      </c>
      <c r="F24" s="1">
        <f>SUM(G24:L24)</f>
        <v>27</v>
      </c>
      <c r="G24" s="1"/>
      <c r="H24" s="1"/>
      <c r="I24" s="1"/>
      <c r="J24" s="1">
        <v>27</v>
      </c>
      <c r="K24" s="1"/>
      <c r="L24" s="1"/>
      <c r="M24" s="11" t="str">
        <f>IF(SUM(G24:L24)&lt;D24, "No need to order", "order now")</f>
        <v>order now</v>
      </c>
      <c r="N24" s="7">
        <f>IF(SUM(G24:L24)&gt;SUM(D24:E24), "Order more", (SUM(D24:E24)/SUM(G24:L24)))</f>
        <v>1</v>
      </c>
      <c r="O24" s="1" t="str">
        <f>IF(N24="Order more", "Order more", IF(N24&lt;3, "Inventory in level", "Over Stocked"))</f>
        <v>Inventory in level</v>
      </c>
      <c r="P24" s="1" t="str">
        <f>IF(AND(SUM(G24:L24)&lt;D24, E24&gt;0), "Mis procurement", "No problem")</f>
        <v>No problem</v>
      </c>
    </row>
    <row r="25" spans="1:16" x14ac:dyDescent="0.3">
      <c r="A25" s="1" t="s">
        <v>51</v>
      </c>
      <c r="B25" s="1" t="s">
        <v>134</v>
      </c>
      <c r="C25" s="1"/>
      <c r="D25" s="1">
        <v>15</v>
      </c>
      <c r="E25" s="1">
        <v>0</v>
      </c>
      <c r="F25" s="1">
        <f>SUM(G25:L25)</f>
        <v>81</v>
      </c>
      <c r="G25" s="1"/>
      <c r="H25" s="1">
        <v>6</v>
      </c>
      <c r="I25" s="1">
        <v>75</v>
      </c>
      <c r="J25" s="1"/>
      <c r="K25" s="1"/>
      <c r="L25" s="1"/>
      <c r="M25" s="11" t="str">
        <f>IF(SUM(G25:L25)&lt;D25, "No need to order", "order now")</f>
        <v>order now</v>
      </c>
      <c r="N25" s="1" t="str">
        <f>IF(SUM(G25:L25)&gt;SUM(D25:E25), "Order more", (SUM(D25:E25)/SUM(G25:L25)))</f>
        <v>Order more</v>
      </c>
      <c r="O25" s="1" t="str">
        <f>IF(N25="Order more", "Order more", IF(N25&lt;3, "Inventory in level", "Over Stocked"))</f>
        <v>Order more</v>
      </c>
      <c r="P25" s="1" t="str">
        <f>IF(AND(SUM(G25:L25)&lt;D25, E25&gt;0), "Mis procurement", "No problem")</f>
        <v>No problem</v>
      </c>
    </row>
    <row r="26" spans="1:16" x14ac:dyDescent="0.3">
      <c r="A26" s="1" t="s">
        <v>73</v>
      </c>
      <c r="B26" s="1" t="s">
        <v>135</v>
      </c>
      <c r="C26" s="1"/>
      <c r="D26" s="1">
        <v>104</v>
      </c>
      <c r="E26" s="1">
        <v>0</v>
      </c>
      <c r="F26" s="1">
        <f>SUM(G26:L26)</f>
        <v>25</v>
      </c>
      <c r="G26" s="1"/>
      <c r="H26" s="1">
        <v>25</v>
      </c>
      <c r="I26" s="1"/>
      <c r="J26" s="1"/>
      <c r="K26" s="1"/>
      <c r="L26" s="1"/>
      <c r="M26" s="1" t="str">
        <f>IF(SUM(G26:L26)&lt;D26, "No need to order", "order now")</f>
        <v>No need to order</v>
      </c>
      <c r="N26" s="7">
        <f>IF(SUM(G26:L26)&gt;SUM(D26:E26), "Order more", (SUM(D26:E26)/SUM(G26:L26)))</f>
        <v>4.16</v>
      </c>
      <c r="O26" s="1" t="str">
        <f>IF(N26="Order more", "Order more", IF(N26&lt;3, "Inventory in level", "Over Stocked"))</f>
        <v>Over Stocked</v>
      </c>
      <c r="P26" s="1" t="str">
        <f>IF(AND(SUM(G26:L26)&lt;D26, E26&gt;0), "Mis procurement", "No problem")</f>
        <v>No problem</v>
      </c>
    </row>
    <row r="27" spans="1:16" x14ac:dyDescent="0.3">
      <c r="A27" s="1" t="s">
        <v>44</v>
      </c>
      <c r="B27" s="1" t="s">
        <v>138</v>
      </c>
      <c r="C27" s="1"/>
      <c r="D27" s="1">
        <v>65</v>
      </c>
      <c r="E27" s="1">
        <v>0</v>
      </c>
      <c r="F27" s="1">
        <f>SUM(G27:L27)</f>
        <v>22</v>
      </c>
      <c r="G27" s="1"/>
      <c r="H27" s="1"/>
      <c r="I27" s="1"/>
      <c r="J27" s="1"/>
      <c r="K27" s="1"/>
      <c r="L27" s="1">
        <v>22</v>
      </c>
      <c r="M27" s="1" t="str">
        <f>IF(SUM(G27:L27)&lt;D27, "No need to order", "order now")</f>
        <v>No need to order</v>
      </c>
      <c r="N27" s="7">
        <f>IF(SUM(G27:L27)&gt;SUM(D27:E27), "Order more", (SUM(D27:E27)/SUM(G27:L27)))</f>
        <v>2.9545454545454546</v>
      </c>
      <c r="O27" s="1" t="str">
        <f>IF(N27="Order more", "Order more", IF(N27&lt;3, "Inventory in level", "Over Stocked"))</f>
        <v>Inventory in level</v>
      </c>
      <c r="P27" s="1" t="str">
        <f>IF(AND(SUM(G27:L27)&lt;D27, E27&gt;0), "Mis procurement", "No problem")</f>
        <v>No problem</v>
      </c>
    </row>
    <row r="28" spans="1:16" x14ac:dyDescent="0.3">
      <c r="A28" s="1" t="s">
        <v>98</v>
      </c>
      <c r="B28" s="1" t="s">
        <v>144</v>
      </c>
      <c r="C28" s="1"/>
      <c r="D28" s="1">
        <v>95</v>
      </c>
      <c r="E28" s="1">
        <v>0</v>
      </c>
      <c r="F28" s="1">
        <f>SUM(G28:L28)</f>
        <v>81</v>
      </c>
      <c r="G28" s="1">
        <v>20</v>
      </c>
      <c r="H28" s="1">
        <v>25</v>
      </c>
      <c r="I28" s="1">
        <v>3</v>
      </c>
      <c r="J28" s="1"/>
      <c r="K28" s="1"/>
      <c r="L28" s="1">
        <v>33</v>
      </c>
      <c r="M28" s="1" t="str">
        <f>IF(SUM(G28:L28)&lt;D28, "No need to order", "order now")</f>
        <v>No need to order</v>
      </c>
      <c r="N28" s="7">
        <f>IF(SUM(G28:L28)&gt;SUM(D28:E28), "Order more", (SUM(D28:E28)/SUM(G28:L28)))</f>
        <v>1.1728395061728396</v>
      </c>
      <c r="O28" s="1" t="str">
        <f>IF(N28="Order more", "Order more", IF(N28&lt;3, "Inventory in level", "Over Stocked"))</f>
        <v>Inventory in level</v>
      </c>
      <c r="P28" s="1" t="str">
        <f>IF(AND(SUM(G28:L28)&lt;D28, E28&gt;0), "Mis procurement", "No problem")</f>
        <v>No problem</v>
      </c>
    </row>
    <row r="29" spans="1:16" x14ac:dyDescent="0.3">
      <c r="A29" s="1" t="s">
        <v>46</v>
      </c>
      <c r="B29" s="1" t="s">
        <v>138</v>
      </c>
      <c r="C29" s="1"/>
      <c r="D29" s="1">
        <v>10</v>
      </c>
      <c r="E29" s="1">
        <v>60</v>
      </c>
      <c r="F29" s="1">
        <f>SUM(G29:L29)</f>
        <v>62</v>
      </c>
      <c r="G29" s="1"/>
      <c r="H29" s="1"/>
      <c r="I29" s="1">
        <v>2</v>
      </c>
      <c r="J29" s="1">
        <v>60</v>
      </c>
      <c r="K29" s="1"/>
      <c r="L29" s="1"/>
      <c r="M29" s="11" t="str">
        <f>IF(SUM(G29:L29)&lt;D29, "No need to order", "order now")</f>
        <v>order now</v>
      </c>
      <c r="N29" s="7">
        <f>IF(SUM(G29:L29)&gt;SUM(D29:E29), "Order more", (SUM(D29:E29)/SUM(G29:L29)))</f>
        <v>1.1290322580645162</v>
      </c>
      <c r="O29" s="1" t="str">
        <f>IF(N29="Order more", "Order more", IF(N29&lt;3, "Inventory in level", "Over Stocked"))</f>
        <v>Inventory in level</v>
      </c>
      <c r="P29" s="1" t="str">
        <f>IF(AND(SUM(G29:L29)&lt;D29, E29&gt;0), "Mis procurement", "No problem")</f>
        <v>No problem</v>
      </c>
    </row>
    <row r="30" spans="1:16" x14ac:dyDescent="0.3">
      <c r="A30" s="1" t="s">
        <v>94</v>
      </c>
      <c r="B30" s="1" t="s">
        <v>120</v>
      </c>
      <c r="C30" s="1"/>
      <c r="D30" s="1">
        <v>85</v>
      </c>
      <c r="E30" s="1">
        <v>0</v>
      </c>
      <c r="F30" s="1">
        <f>SUM(G30:L30)</f>
        <v>181</v>
      </c>
      <c r="G30" s="1">
        <v>59</v>
      </c>
      <c r="H30" s="1">
        <v>28</v>
      </c>
      <c r="I30" s="1"/>
      <c r="J30" s="1"/>
      <c r="K30" s="1">
        <v>30</v>
      </c>
      <c r="L30" s="1">
        <v>64</v>
      </c>
      <c r="M30" s="11" t="str">
        <f>IF(SUM(G30:L30)&lt;D30, "No need to order", "order now")</f>
        <v>order now</v>
      </c>
      <c r="N30" s="1" t="str">
        <f>IF(SUM(G30:L30)&gt;SUM(D30:E30), "Order more", (SUM(D30:E30)/SUM(G30:L30)))</f>
        <v>Order more</v>
      </c>
      <c r="O30" s="1" t="str">
        <f>IF(N30="Order more", "Order more", IF(N30&lt;3, "Inventory in level", "Over Stocked"))</f>
        <v>Order more</v>
      </c>
      <c r="P30" s="1" t="str">
        <f>IF(AND(SUM(G30:L30)&lt;D30, E30&gt;0), "Mis procurement", "No problem")</f>
        <v>No problem</v>
      </c>
    </row>
    <row r="31" spans="1:16" x14ac:dyDescent="0.3">
      <c r="A31" s="1" t="s">
        <v>92</v>
      </c>
      <c r="B31" s="1" t="s">
        <v>137</v>
      </c>
      <c r="C31" s="1"/>
      <c r="D31" s="1">
        <v>24</v>
      </c>
      <c r="E31" s="1">
        <v>0</v>
      </c>
      <c r="F31" s="1">
        <f>SUM(G31:L31)</f>
        <v>207</v>
      </c>
      <c r="G31" s="1"/>
      <c r="H31" s="1">
        <v>56</v>
      </c>
      <c r="I31" s="1">
        <v>100</v>
      </c>
      <c r="J31" s="1">
        <v>7</v>
      </c>
      <c r="K31" s="1">
        <v>30</v>
      </c>
      <c r="L31" s="1">
        <v>14</v>
      </c>
      <c r="M31" s="11" t="str">
        <f>IF(SUM(G31:L31)&lt;D31, "No need to order", "order now")</f>
        <v>order now</v>
      </c>
      <c r="N31" s="1" t="str">
        <f>IF(SUM(G31:L31)&gt;SUM(D31:E31), "Order more", (SUM(D31:E31)/SUM(G31:L31)))</f>
        <v>Order more</v>
      </c>
      <c r="O31" s="1" t="str">
        <f>IF(N31="Order more", "Order more", IF(N31&lt;3, "Inventory in level", "Over Stocked"))</f>
        <v>Order more</v>
      </c>
      <c r="P31" s="1" t="str">
        <f>IF(AND(SUM(G31:L31)&lt;D31, E31&gt;0), "Mis procurement", "No problem")</f>
        <v>No problem</v>
      </c>
    </row>
    <row r="32" spans="1:16" x14ac:dyDescent="0.3">
      <c r="A32" s="1" t="s">
        <v>28</v>
      </c>
      <c r="B32" s="1" t="s">
        <v>138</v>
      </c>
      <c r="C32" s="1"/>
      <c r="D32" s="1">
        <v>57</v>
      </c>
      <c r="E32" s="1">
        <v>0</v>
      </c>
      <c r="F32" s="1">
        <f>SUM(G32:L32)</f>
        <v>158</v>
      </c>
      <c r="G32" s="1">
        <v>100</v>
      </c>
      <c r="H32" s="1">
        <v>6</v>
      </c>
      <c r="I32" s="1"/>
      <c r="J32" s="1"/>
      <c r="K32" s="1">
        <v>50</v>
      </c>
      <c r="L32" s="1">
        <v>2</v>
      </c>
      <c r="M32" s="11" t="str">
        <f>IF(SUM(G32:L32)&lt;D32, "No need to order", "order now")</f>
        <v>order now</v>
      </c>
      <c r="N32" s="1" t="str">
        <f>IF(SUM(G32:L32)&gt;SUM(D32:E32), "Order more", (SUM(D32:E32)/SUM(G32:L32)))</f>
        <v>Order more</v>
      </c>
      <c r="O32" s="1" t="str">
        <f>IF(N32="Order more", "Order more", IF(N32&lt;3, "Inventory in level", "Over Stocked"))</f>
        <v>Order more</v>
      </c>
      <c r="P32" s="1" t="str">
        <f>IF(AND(SUM(G32:L32)&lt;D32, E32&gt;0), "Mis procurement", "No problem")</f>
        <v>No problem</v>
      </c>
    </row>
    <row r="33" spans="1:16" x14ac:dyDescent="0.3">
      <c r="A33" s="1" t="s">
        <v>85</v>
      </c>
      <c r="B33" s="1" t="s">
        <v>137</v>
      </c>
      <c r="C33" s="1"/>
      <c r="D33" s="1">
        <v>35</v>
      </c>
      <c r="E33" s="1">
        <v>0</v>
      </c>
      <c r="F33" s="1">
        <f>SUM(G33:L33)</f>
        <v>21</v>
      </c>
      <c r="G33" s="1"/>
      <c r="H33" s="1"/>
      <c r="I33" s="1"/>
      <c r="J33" s="1"/>
      <c r="K33" s="1"/>
      <c r="L33" s="1">
        <v>21</v>
      </c>
      <c r="M33" s="1" t="str">
        <f>IF(SUM(G33:L33)&lt;D33, "No need to order", "order now")</f>
        <v>No need to order</v>
      </c>
      <c r="N33" s="7">
        <f>IF(SUM(G33:L33)&gt;SUM(D33:E33), "Order more", (SUM(D33:E33)/SUM(G33:L33)))</f>
        <v>1.6666666666666667</v>
      </c>
      <c r="O33" s="1" t="str">
        <f>IF(N33="Order more", "Order more", IF(N33&lt;3, "Inventory in level", "Over Stocked"))</f>
        <v>Inventory in level</v>
      </c>
      <c r="P33" s="1" t="str">
        <f>IF(AND(SUM(G33:L33)&lt;D33, E33&gt;0), "Mis procurement", "No problem")</f>
        <v>No problem</v>
      </c>
    </row>
    <row r="34" spans="1:16" x14ac:dyDescent="0.3">
      <c r="A34" s="1" t="s">
        <v>26</v>
      </c>
      <c r="B34" s="1" t="s">
        <v>133</v>
      </c>
      <c r="C34" s="1"/>
      <c r="D34" s="1">
        <v>17</v>
      </c>
      <c r="E34" s="13">
        <v>10</v>
      </c>
      <c r="F34" s="1">
        <f>SUM(G34:L34)</f>
        <v>102</v>
      </c>
      <c r="G34" s="1">
        <v>6</v>
      </c>
      <c r="H34" s="1"/>
      <c r="I34" s="1">
        <v>30</v>
      </c>
      <c r="J34" s="1"/>
      <c r="K34" s="1">
        <v>30</v>
      </c>
      <c r="L34" s="1">
        <v>36</v>
      </c>
      <c r="M34" s="11" t="str">
        <f>IF(SUM(G34:L34)&lt;D34, "No need to order", "order now")</f>
        <v>order now</v>
      </c>
      <c r="N34" s="7" t="str">
        <f>IF(SUM(G34:L34)&gt;SUM(D34:E34), "Order more", (SUM(D34:E34)/SUM(G34:L34)))</f>
        <v>Order more</v>
      </c>
      <c r="O34" s="1" t="str">
        <f>IF(N34="Order more", "Order more", IF(N34&lt;3, "Inventory in level", "Over Stocked"))</f>
        <v>Order more</v>
      </c>
      <c r="P34" s="1" t="str">
        <f>IF(AND(SUM(G34:L34)&lt;D34, E34&gt;0), "Mis procurement", "No problem")</f>
        <v>No problem</v>
      </c>
    </row>
    <row r="35" spans="1:16" x14ac:dyDescent="0.3">
      <c r="A35" s="1" t="s">
        <v>36</v>
      </c>
      <c r="B35" s="1" t="s">
        <v>124</v>
      </c>
      <c r="C35" s="1"/>
      <c r="D35" s="1">
        <v>76</v>
      </c>
      <c r="E35" s="1">
        <v>0</v>
      </c>
      <c r="F35" s="1">
        <f>SUM(G35:L35)</f>
        <v>21</v>
      </c>
      <c r="G35" s="1"/>
      <c r="H35" s="1"/>
      <c r="I35" s="1">
        <v>21</v>
      </c>
      <c r="J35" s="1"/>
      <c r="K35" s="1"/>
      <c r="L35" s="1"/>
      <c r="M35" s="1" t="str">
        <f>IF(SUM(G35:L35)&lt;D35, "No need to order", "order now")</f>
        <v>No need to order</v>
      </c>
      <c r="N35" s="7">
        <f>IF(SUM(G35:L35)&gt;SUM(D35:E35), "Order more", (SUM(D35:E35)/SUM(G35:L35)))</f>
        <v>3.6190476190476191</v>
      </c>
      <c r="O35" s="1" t="str">
        <f>IF(N35="Order more", "Order more", IF(N35&lt;3, "Inventory in level", "Over Stocked"))</f>
        <v>Over Stocked</v>
      </c>
      <c r="P35" s="1" t="str">
        <f>IF(AND(SUM(G35:L35)&lt;D35, E35&gt;0), "Mis procurement", "No problem")</f>
        <v>No problem</v>
      </c>
    </row>
    <row r="36" spans="1:16" x14ac:dyDescent="0.3">
      <c r="A36" s="1" t="s">
        <v>41</v>
      </c>
      <c r="B36" s="1" t="s">
        <v>124</v>
      </c>
      <c r="C36" s="1"/>
      <c r="D36" s="1">
        <v>4</v>
      </c>
      <c r="E36" s="1">
        <v>100</v>
      </c>
      <c r="F36" s="1">
        <f>SUM(G36:L36)</f>
        <v>1</v>
      </c>
      <c r="G36" s="1"/>
      <c r="H36" s="1"/>
      <c r="I36" s="1"/>
      <c r="J36" s="1"/>
      <c r="K36" s="1"/>
      <c r="L36" s="1">
        <v>1</v>
      </c>
      <c r="M36" s="1" t="str">
        <f>IF(SUM(G36:L36)&lt;D36, "No need to order", "order now")</f>
        <v>No need to order</v>
      </c>
      <c r="N36" s="1">
        <f>IF(SUM(G36:L36)&gt;SUM(D36:E36), "Order more", (SUM(D36:E36)/SUM(G36:L36)))</f>
        <v>104</v>
      </c>
      <c r="O36" s="1" t="str">
        <f>IF(N36="Order more", "Order more", IF(N36&lt;3, "Inventory in level", "Over Stocked"))</f>
        <v>Over Stocked</v>
      </c>
      <c r="P36" s="1" t="str">
        <f>IF(AND(SUM(G36:L36)&lt;D36, E36&gt;0), "Mis procurement", "No problem")</f>
        <v>Mis procurement</v>
      </c>
    </row>
    <row r="37" spans="1:16" x14ac:dyDescent="0.3">
      <c r="A37" s="1" t="s">
        <v>84</v>
      </c>
      <c r="B37" s="1" t="s">
        <v>126</v>
      </c>
      <c r="C37" s="1"/>
      <c r="D37" s="1">
        <v>20</v>
      </c>
      <c r="E37" s="1">
        <v>0</v>
      </c>
      <c r="F37" s="1">
        <f>SUM(G37:L37)</f>
        <v>133</v>
      </c>
      <c r="G37" s="1">
        <v>35</v>
      </c>
      <c r="H37" s="1"/>
      <c r="I37" s="1">
        <v>54</v>
      </c>
      <c r="J37" s="1">
        <v>24</v>
      </c>
      <c r="K37" s="1">
        <v>20</v>
      </c>
      <c r="L37" s="1"/>
      <c r="M37" s="11" t="str">
        <f>IF(SUM(G37:L37)&lt;D37, "No need to order", "order now")</f>
        <v>order now</v>
      </c>
      <c r="N37" s="1" t="str">
        <f>IF(SUM(G37:L37)&gt;SUM(D37:E37), "Order more", (SUM(D37:E37)/SUM(G37:L37)))</f>
        <v>Order more</v>
      </c>
      <c r="O37" s="1" t="str">
        <f>IF(N37="Order more", "Order more", IF(N37&lt;3, "Inventory in level", "Over Stocked"))</f>
        <v>Order more</v>
      </c>
      <c r="P37" s="1" t="str">
        <f>IF(AND(SUM(G37:L37)&lt;D37, E37&gt;0), "Mis procurement", "No problem")</f>
        <v>No problem</v>
      </c>
    </row>
    <row r="38" spans="1:16" x14ac:dyDescent="0.3">
      <c r="A38" s="1" t="s">
        <v>75</v>
      </c>
      <c r="B38" s="1" t="s">
        <v>128</v>
      </c>
      <c r="C38" s="1"/>
      <c r="D38" s="1">
        <v>21</v>
      </c>
      <c r="E38" s="1">
        <v>10</v>
      </c>
      <c r="F38" s="1">
        <f>SUM(G38:L38)</f>
        <v>25</v>
      </c>
      <c r="G38" s="1"/>
      <c r="H38" s="1"/>
      <c r="I38" s="1">
        <v>25</v>
      </c>
      <c r="J38" s="1"/>
      <c r="K38" s="1"/>
      <c r="L38" s="1"/>
      <c r="M38" s="11" t="str">
        <f>IF(SUM(G38:L38)&lt;D38, "No need to order", "order now")</f>
        <v>order now</v>
      </c>
      <c r="N38" s="7">
        <f>IF(SUM(G38:L38)&gt;SUM(D38:E38), "Order more", (SUM(D38:E38)/SUM(G38:L38)))</f>
        <v>1.24</v>
      </c>
      <c r="O38" s="1" t="str">
        <f>IF(N38="Order more", "Order more", IF(N38&lt;3, "Inventory in level", "Over Stocked"))</f>
        <v>Inventory in level</v>
      </c>
      <c r="P38" s="1" t="str">
        <f>IF(AND(SUM(G38:L38)&lt;D38, E38&gt;0), "Mis procurement", "No problem")</f>
        <v>No problem</v>
      </c>
    </row>
    <row r="39" spans="1:16" x14ac:dyDescent="0.3">
      <c r="A39" s="1" t="s">
        <v>25</v>
      </c>
      <c r="B39" s="1" t="s">
        <v>118</v>
      </c>
      <c r="C39" s="1"/>
      <c r="D39" s="1">
        <v>15</v>
      </c>
      <c r="E39" s="1">
        <v>10</v>
      </c>
      <c r="F39" s="1">
        <f>SUM(G39:L39)</f>
        <v>69</v>
      </c>
      <c r="G39" s="1">
        <v>20</v>
      </c>
      <c r="H39" s="1"/>
      <c r="I39" s="1">
        <v>30</v>
      </c>
      <c r="J39" s="1">
        <v>4</v>
      </c>
      <c r="K39" s="1">
        <v>15</v>
      </c>
      <c r="L39" s="1"/>
      <c r="M39" s="11" t="str">
        <f>IF(SUM(G39:L39)&lt;D39, "No need to order", "order now")</f>
        <v>order now</v>
      </c>
      <c r="N39" s="7" t="str">
        <f>IF(SUM(G39:L39)&gt;SUM(D39:E39), "Order more", (SUM(D39:E39)/SUM(G39:L39)))</f>
        <v>Order more</v>
      </c>
      <c r="O39" s="1" t="str">
        <f>IF(N39="Order more", "Order more", IF(N39&lt;3, "Inventory in level", "Over Stocked"))</f>
        <v>Order more</v>
      </c>
      <c r="P39" s="1" t="str">
        <f>IF(AND(SUM(G39:L39)&lt;D39, E39&gt;0), "Mis procurement", "No problem")</f>
        <v>No problem</v>
      </c>
    </row>
    <row r="40" spans="1:16" x14ac:dyDescent="0.3">
      <c r="A40" s="1" t="s">
        <v>63</v>
      </c>
      <c r="B40" s="1" t="s">
        <v>129</v>
      </c>
      <c r="C40" s="1"/>
      <c r="D40" s="1">
        <v>14</v>
      </c>
      <c r="E40" s="1">
        <v>0</v>
      </c>
      <c r="F40" s="1">
        <f>SUM(G40:L40)</f>
        <v>57</v>
      </c>
      <c r="G40" s="1">
        <v>22</v>
      </c>
      <c r="H40" s="1"/>
      <c r="I40" s="1">
        <v>35</v>
      </c>
      <c r="J40" s="1"/>
      <c r="K40" s="1"/>
      <c r="L40" s="1"/>
      <c r="M40" s="11" t="str">
        <f>IF(SUM(G40:L40)&lt;D40, "No need to order", "order now")</f>
        <v>order now</v>
      </c>
      <c r="N40" s="1" t="str">
        <f>IF(SUM(G40:L40)&gt;SUM(D40:E40), "Order more", (SUM(D40:E40)/SUM(G40:L40)))</f>
        <v>Order more</v>
      </c>
      <c r="O40" s="1" t="str">
        <f>IF(N40="Order more", "Order more", IF(N40&lt;3, "Inventory in level", "Over Stocked"))</f>
        <v>Order more</v>
      </c>
      <c r="P40" s="1" t="str">
        <f>IF(AND(SUM(G40:L40)&lt;D40, E40&gt;0), "Mis procurement", "No problem")</f>
        <v>No problem</v>
      </c>
    </row>
    <row r="41" spans="1:16" x14ac:dyDescent="0.3">
      <c r="A41" s="1" t="s">
        <v>97</v>
      </c>
      <c r="B41" s="1" t="s">
        <v>140</v>
      </c>
      <c r="C41" s="1"/>
      <c r="D41" s="1">
        <v>10</v>
      </c>
      <c r="E41" s="1">
        <v>0</v>
      </c>
      <c r="F41" s="1">
        <f>SUM(G41:L41)</f>
        <v>19</v>
      </c>
      <c r="G41" s="1"/>
      <c r="H41" s="1">
        <v>15</v>
      </c>
      <c r="I41" s="1"/>
      <c r="J41" s="1"/>
      <c r="K41" s="1"/>
      <c r="L41" s="1">
        <v>4</v>
      </c>
      <c r="M41" s="11" t="str">
        <f>IF(SUM(G41:L41)&lt;D41, "No need to order", "order now")</f>
        <v>order now</v>
      </c>
      <c r="N41" s="1" t="str">
        <f>IF(SUM(G41:L41)&gt;SUM(D41:E41), "Order more", (SUM(D41:E41)/SUM(G41:L41)))</f>
        <v>Order more</v>
      </c>
      <c r="O41" s="1" t="str">
        <f>IF(N41="Order more", "Order more", IF(N41&lt;3, "Inventory in level", "Over Stocked"))</f>
        <v>Order more</v>
      </c>
      <c r="P41" s="1" t="str">
        <f>IF(AND(SUM(G41:L41)&lt;D41, E41&gt;0), "Mis procurement", "No problem")</f>
        <v>No problem</v>
      </c>
    </row>
    <row r="42" spans="1:16" x14ac:dyDescent="0.3">
      <c r="A42" s="1" t="s">
        <v>38</v>
      </c>
      <c r="B42" s="1" t="s">
        <v>130</v>
      </c>
      <c r="C42" s="1"/>
      <c r="D42" s="1">
        <v>6</v>
      </c>
      <c r="E42" s="1">
        <v>0</v>
      </c>
      <c r="F42" s="1">
        <f>SUM(G42:L42)</f>
        <v>32</v>
      </c>
      <c r="G42" s="1"/>
      <c r="H42" s="1">
        <v>30</v>
      </c>
      <c r="I42" s="1"/>
      <c r="J42" s="1"/>
      <c r="K42" s="1"/>
      <c r="L42" s="1">
        <v>2</v>
      </c>
      <c r="M42" s="11" t="str">
        <f>IF(SUM(G42:L42)&lt;D42, "No need to order", "order now")</f>
        <v>order now</v>
      </c>
      <c r="N42" s="1" t="str">
        <f>IF(SUM(G42:L42)&gt;SUM(D42:E42), "Order more", (SUM(D42:E42)/SUM(G42:L42)))</f>
        <v>Order more</v>
      </c>
      <c r="O42" s="1" t="str">
        <f>IF(N42="Order more", "Order more", IF(N42&lt;3, "Inventory in level", "Over Stocked"))</f>
        <v>Order more</v>
      </c>
      <c r="P42" s="1" t="str">
        <f>IF(AND(SUM(G42:L42)&lt;D42, E42&gt;0), "Mis procurement", "No problem")</f>
        <v>No problem</v>
      </c>
    </row>
    <row r="43" spans="1:16" x14ac:dyDescent="0.3">
      <c r="A43" s="1" t="s">
        <v>56</v>
      </c>
      <c r="B43" s="1" t="s">
        <v>134</v>
      </c>
      <c r="C43" s="1"/>
      <c r="D43" s="1">
        <v>76</v>
      </c>
      <c r="E43" s="1">
        <v>0</v>
      </c>
      <c r="F43" s="1">
        <f>SUM(G43:L43)</f>
        <v>15</v>
      </c>
      <c r="G43" s="1"/>
      <c r="H43" s="1"/>
      <c r="I43" s="1"/>
      <c r="J43" s="1"/>
      <c r="K43" s="1">
        <v>15</v>
      </c>
      <c r="L43" s="1"/>
      <c r="M43" s="1" t="str">
        <f>IF(SUM(G43:L43)&lt;D43, "No need to order", "order now")</f>
        <v>No need to order</v>
      </c>
      <c r="N43" s="7">
        <f>IF(SUM(G43:L43)&gt;SUM(D43:E43), "Order more", (SUM(D43:E43)/SUM(G43:L43)))</f>
        <v>5.0666666666666664</v>
      </c>
      <c r="O43" s="1" t="str">
        <f>IF(N43="Order more", "Order more", IF(N43&lt;3, "Inventory in level", "Over Stocked"))</f>
        <v>Over Stocked</v>
      </c>
      <c r="P43" s="1" t="str">
        <f>IF(AND(SUM(G43:L43)&lt;D43, E43&gt;0), "Mis procurement", "No problem")</f>
        <v>No problem</v>
      </c>
    </row>
    <row r="44" spans="1:16" x14ac:dyDescent="0.3">
      <c r="A44" s="1" t="s">
        <v>39</v>
      </c>
      <c r="B44" s="1" t="s">
        <v>141</v>
      </c>
      <c r="C44" s="1"/>
      <c r="D44" s="1">
        <v>32</v>
      </c>
      <c r="E44" s="1">
        <v>0</v>
      </c>
      <c r="F44" s="1">
        <f>SUM(G44:L44)</f>
        <v>124</v>
      </c>
      <c r="G44" s="1">
        <v>36</v>
      </c>
      <c r="H44" s="1">
        <v>48</v>
      </c>
      <c r="I44" s="1"/>
      <c r="J44" s="1"/>
      <c r="K44" s="1">
        <v>10</v>
      </c>
      <c r="L44" s="1">
        <v>30</v>
      </c>
      <c r="M44" s="11" t="str">
        <f>IF(SUM(G44:L44)&lt;D44, "No need to order", "order now")</f>
        <v>order now</v>
      </c>
      <c r="N44" s="1" t="str">
        <f>IF(SUM(G44:L44)&gt;SUM(D44:E44), "Order more", (SUM(D44:E44)/SUM(G44:L44)))</f>
        <v>Order more</v>
      </c>
      <c r="O44" s="1" t="str">
        <f>IF(N44="Order more", "Order more", IF(N44&lt;3, "Inventory in level", "Over Stocked"))</f>
        <v>Order more</v>
      </c>
      <c r="P44" s="1" t="str">
        <f>IF(AND(SUM(G44:L44)&lt;D44, E44&gt;0), "Mis procurement", "No problem")</f>
        <v>No problem</v>
      </c>
    </row>
    <row r="45" spans="1:16" x14ac:dyDescent="0.3">
      <c r="A45" s="1" t="s">
        <v>96</v>
      </c>
      <c r="B45" s="1" t="s">
        <v>141</v>
      </c>
      <c r="C45" s="1"/>
      <c r="D45" s="1">
        <v>5</v>
      </c>
      <c r="E45" s="1">
        <v>70</v>
      </c>
      <c r="F45" s="1">
        <f>SUM(G45:L45)</f>
        <v>20</v>
      </c>
      <c r="G45" s="1"/>
      <c r="H45" s="1">
        <v>20</v>
      </c>
      <c r="I45" s="1"/>
      <c r="J45" s="1"/>
      <c r="K45" s="1"/>
      <c r="L45" s="1"/>
      <c r="M45" s="11" t="str">
        <f>IF(SUM(G45:L45)&lt;D45, "No need to order", "order now")</f>
        <v>order now</v>
      </c>
      <c r="N45" s="7">
        <f>IF(SUM(G45:L45)&gt;SUM(D45:E45), "Order more", (SUM(D45:E45)/SUM(G45:L45)))</f>
        <v>3.75</v>
      </c>
      <c r="O45" s="1" t="str">
        <f>IF(N45="Order more", "Order more", IF(N45&lt;3, "Inventory in level", "Over Stocked"))</f>
        <v>Over Stocked</v>
      </c>
      <c r="P45" s="1" t="str">
        <f>IF(AND(SUM(G45:L45)&lt;D45, E45&gt;0), "Mis procurement", "No problem")</f>
        <v>No problem</v>
      </c>
    </row>
    <row r="46" spans="1:16" x14ac:dyDescent="0.3">
      <c r="A46" s="1" t="s">
        <v>78</v>
      </c>
      <c r="B46" s="1" t="s">
        <v>142</v>
      </c>
      <c r="C46" s="1"/>
      <c r="D46" s="1">
        <v>115</v>
      </c>
      <c r="E46" s="1">
        <v>0</v>
      </c>
      <c r="F46" s="1">
        <f>SUM(G46:L46)</f>
        <v>187</v>
      </c>
      <c r="G46" s="1">
        <v>65</v>
      </c>
      <c r="H46" s="1">
        <v>46</v>
      </c>
      <c r="I46" s="1">
        <v>35</v>
      </c>
      <c r="J46" s="1"/>
      <c r="K46" s="1">
        <v>35</v>
      </c>
      <c r="L46" s="1">
        <v>6</v>
      </c>
      <c r="M46" s="11" t="str">
        <f>IF(SUM(G46:L46)&lt;D46, "No need to order", "order now")</f>
        <v>order now</v>
      </c>
      <c r="N46" s="1" t="str">
        <f>IF(SUM(G46:L46)&gt;SUM(D46:E46), "Order more", (SUM(D46:E46)/SUM(G46:L46)))</f>
        <v>Order more</v>
      </c>
      <c r="O46" s="1" t="str">
        <f>IF(N46="Order more", "Order more", IF(N46&lt;3, "Inventory in level", "Over Stocked"))</f>
        <v>Order more</v>
      </c>
      <c r="P46" s="1" t="str">
        <f>IF(AND(SUM(G46:L46)&lt;D46, E46&gt;0), "Mis procurement", "No problem")</f>
        <v>No problem</v>
      </c>
    </row>
    <row r="47" spans="1:16" x14ac:dyDescent="0.3">
      <c r="A47" s="1" t="s">
        <v>47</v>
      </c>
      <c r="B47" s="1" t="s">
        <v>118</v>
      </c>
      <c r="C47" s="1"/>
      <c r="D47" s="1">
        <v>29</v>
      </c>
      <c r="E47" s="1">
        <v>0</v>
      </c>
      <c r="F47" s="1">
        <f>SUM(G47:L47)</f>
        <v>140</v>
      </c>
      <c r="G47" s="1">
        <v>91</v>
      </c>
      <c r="H47" s="1"/>
      <c r="I47" s="1"/>
      <c r="J47" s="1"/>
      <c r="K47" s="1"/>
      <c r="L47" s="1">
        <v>49</v>
      </c>
      <c r="M47" s="11" t="str">
        <f>IF(SUM(G47:L47)&lt;D47, "No need to order", "order now")</f>
        <v>order now</v>
      </c>
      <c r="N47" s="1" t="str">
        <f>IF(SUM(G47:L47)&gt;SUM(D47:E47), "Order more", (SUM(D47:E47)/SUM(G47:L47)))</f>
        <v>Order more</v>
      </c>
      <c r="O47" s="1" t="str">
        <f>IF(N47="Order more", "Order more", IF(N47&lt;3, "Inventory in level", "Over Stocked"))</f>
        <v>Order more</v>
      </c>
      <c r="P47" s="1" t="str">
        <f>IF(AND(SUM(G47:L47)&lt;D47, E47&gt;0), "Mis procurement", "No problem")</f>
        <v>No problem</v>
      </c>
    </row>
    <row r="48" spans="1:16" x14ac:dyDescent="0.3">
      <c r="A48" s="1" t="s">
        <v>86</v>
      </c>
      <c r="B48" s="1" t="s">
        <v>128</v>
      </c>
      <c r="C48" s="11" t="s">
        <v>117</v>
      </c>
      <c r="D48" s="1">
        <v>26</v>
      </c>
      <c r="E48" s="1">
        <v>0</v>
      </c>
      <c r="F48" s="1">
        <f>SUM(G48:L48)</f>
        <v>98</v>
      </c>
      <c r="G48" s="1"/>
      <c r="H48" s="1">
        <v>70</v>
      </c>
      <c r="I48" s="1"/>
      <c r="J48" s="1">
        <v>20</v>
      </c>
      <c r="K48" s="1"/>
      <c r="L48" s="1">
        <v>8</v>
      </c>
      <c r="M48" s="11" t="str">
        <f>IF(SUM(G48:L48)&lt;D48, "No need to order", "order now")</f>
        <v>order now</v>
      </c>
      <c r="N48" s="1" t="str">
        <f>IF(SUM(G48:L48)&gt;SUM(D48:E48), "Order more", (SUM(D48:E48)/SUM(G48:L48)))</f>
        <v>Order more</v>
      </c>
      <c r="O48" s="1" t="str">
        <f>IF(N48="Order more", "Order more", IF(N48&lt;3, "Inventory in level", "Over Stocked"))</f>
        <v>Order more</v>
      </c>
      <c r="P48" s="1" t="str">
        <f>IF(AND(SUM(G48:L48)&lt;D48, E48&gt;0), "Mis procurement", "No problem")</f>
        <v>No problem</v>
      </c>
    </row>
    <row r="49" spans="1:16" x14ac:dyDescent="0.3">
      <c r="A49" s="1" t="s">
        <v>70</v>
      </c>
      <c r="B49" s="1" t="s">
        <v>141</v>
      </c>
      <c r="C49" s="1"/>
      <c r="D49" s="1">
        <v>22</v>
      </c>
      <c r="E49" s="13">
        <v>80</v>
      </c>
      <c r="F49" s="1">
        <f>SUM(G49:L49)</f>
        <v>177</v>
      </c>
      <c r="G49" s="1"/>
      <c r="H49" s="1"/>
      <c r="I49" s="1">
        <v>20</v>
      </c>
      <c r="J49" s="1"/>
      <c r="K49" s="1">
        <v>25</v>
      </c>
      <c r="L49" s="1">
        <v>132</v>
      </c>
      <c r="M49" s="11" t="str">
        <f>IF(SUM(G49:L49)&lt;D49, "No need to order", "order now")</f>
        <v>order now</v>
      </c>
      <c r="N49" s="7" t="str">
        <f>IF(SUM(G49:L49)&gt;SUM(D49:E49), "Order more", (SUM(D49:E49)/SUM(G49:L49)))</f>
        <v>Order more</v>
      </c>
      <c r="O49" s="1" t="str">
        <f>IF(N49="Order more", "Order more", IF(N49&lt;3, "Inventory in level", "Over Stocked"))</f>
        <v>Order more</v>
      </c>
      <c r="P49" s="1" t="str">
        <f>IF(AND(SUM(G49:L49)&lt;D49, E49&gt;0), "Mis procurement", "No problem")</f>
        <v>No problem</v>
      </c>
    </row>
    <row r="50" spans="1:16" x14ac:dyDescent="0.3">
      <c r="A50" s="1" t="s">
        <v>95</v>
      </c>
      <c r="B50" s="1" t="s">
        <v>120</v>
      </c>
      <c r="C50" s="1"/>
      <c r="D50" s="1">
        <v>123</v>
      </c>
      <c r="E50" s="1">
        <v>0</v>
      </c>
      <c r="F50" s="1">
        <f>SUM(G50:L50)</f>
        <v>55</v>
      </c>
      <c r="G50" s="1"/>
      <c r="H50" s="1">
        <v>10</v>
      </c>
      <c r="I50" s="1"/>
      <c r="J50" s="1">
        <v>5</v>
      </c>
      <c r="K50" s="1">
        <v>40</v>
      </c>
      <c r="L50" s="1"/>
      <c r="M50" s="1" t="str">
        <f>IF(SUM(G50:L50)&lt;D50, "No need to order", "order now")</f>
        <v>No need to order</v>
      </c>
      <c r="N50" s="7">
        <f>IF(SUM(G50:L50)&gt;SUM(D50:E50), "Order more", (SUM(D50:E50)/SUM(G50:L50)))</f>
        <v>2.2363636363636363</v>
      </c>
      <c r="O50" s="1" t="str">
        <f>IF(N50="Order more", "Order more", IF(N50&lt;3, "Inventory in level", "Over Stocked"))</f>
        <v>Inventory in level</v>
      </c>
      <c r="P50" s="1" t="str">
        <f>IF(AND(SUM(G50:L50)&lt;D50, E50&gt;0), "Mis procurement", "No problem")</f>
        <v>No problem</v>
      </c>
    </row>
    <row r="51" spans="1:16" x14ac:dyDescent="0.3">
      <c r="A51" s="1" t="s">
        <v>93</v>
      </c>
      <c r="B51" s="1" t="s">
        <v>121</v>
      </c>
      <c r="C51" s="1"/>
      <c r="D51" s="1">
        <v>101</v>
      </c>
      <c r="E51" s="1">
        <v>0</v>
      </c>
      <c r="F51" s="1">
        <f>SUM(G51:L51)</f>
        <v>2</v>
      </c>
      <c r="G51" s="1"/>
      <c r="H51" s="1"/>
      <c r="I51" s="1"/>
      <c r="J51" s="1"/>
      <c r="K51" s="1"/>
      <c r="L51" s="1">
        <v>2</v>
      </c>
      <c r="M51" s="1" t="str">
        <f>IF(SUM(G51:L51)&lt;D51, "No need to order", "order now")</f>
        <v>No need to order</v>
      </c>
      <c r="N51" s="7">
        <f>IF(SUM(G51:L51)&gt;SUM(D51:E51), "Order more", (SUM(D51:E51)/SUM(G51:L51)))</f>
        <v>50.5</v>
      </c>
      <c r="O51" s="1" t="str">
        <f>IF(N51="Order more", "Order more", IF(N51&lt;3, "Inventory in level", "Over Stocked"))</f>
        <v>Over Stocked</v>
      </c>
      <c r="P51" s="1" t="str">
        <f>IF(AND(SUM(G51:L51)&lt;D51, E51&gt;0), "Mis procurement", "No problem")</f>
        <v>No problem</v>
      </c>
    </row>
    <row r="52" spans="1:16" x14ac:dyDescent="0.3">
      <c r="A52" s="1" t="s">
        <v>80</v>
      </c>
      <c r="B52" s="1" t="s">
        <v>118</v>
      </c>
      <c r="C52" s="11" t="s">
        <v>117</v>
      </c>
      <c r="D52" s="1">
        <v>0</v>
      </c>
      <c r="E52" s="1">
        <v>0</v>
      </c>
      <c r="F52" s="1">
        <f>SUM(G52:L52)</f>
        <v>89</v>
      </c>
      <c r="G52" s="1"/>
      <c r="H52" s="1"/>
      <c r="I52" s="1"/>
      <c r="J52" s="1"/>
      <c r="K52" s="1">
        <v>12</v>
      </c>
      <c r="L52" s="1">
        <v>77</v>
      </c>
      <c r="M52" s="11" t="str">
        <f>IF(SUM(G52:L52)&lt;D52, "No need to order", "order now")</f>
        <v>order now</v>
      </c>
      <c r="N52" s="1" t="str">
        <f>IF(SUM(G52:L52)&gt;SUM(D52:E52), "Order more", (SUM(D52:E52)/SUM(G52:L52)))</f>
        <v>Order more</v>
      </c>
      <c r="O52" s="1" t="str">
        <f>IF(N52="Order more", "Order more", IF(N52&lt;3, "Inventory in level", "Over Stocked"))</f>
        <v>Order more</v>
      </c>
      <c r="P52" s="1" t="str">
        <f>IF(AND(SUM(G52:L52)&lt;D52, E52&gt;0), "Mis procurement", "No problem")</f>
        <v>No problem</v>
      </c>
    </row>
    <row r="53" spans="1:16" x14ac:dyDescent="0.3">
      <c r="A53" s="1" t="s">
        <v>59</v>
      </c>
      <c r="B53" s="1" t="s">
        <v>141</v>
      </c>
      <c r="C53" s="1"/>
      <c r="D53" s="1">
        <v>79</v>
      </c>
      <c r="E53" s="1">
        <v>0</v>
      </c>
      <c r="F53" s="1">
        <f>SUM(G53:L53)</f>
        <v>322</v>
      </c>
      <c r="G53" s="1">
        <v>18</v>
      </c>
      <c r="H53" s="1">
        <v>10</v>
      </c>
      <c r="I53" s="1">
        <v>264</v>
      </c>
      <c r="J53" s="1">
        <v>30</v>
      </c>
      <c r="K53" s="1"/>
      <c r="L53" s="1"/>
      <c r="M53" s="11" t="str">
        <f>IF(SUM(G53:L53)&lt;D53, "No need to order", "order now")</f>
        <v>order now</v>
      </c>
      <c r="N53" s="1" t="str">
        <f>IF(SUM(G53:L53)&gt;SUM(D53:E53), "Order more", (SUM(D53:E53)/SUM(G53:L53)))</f>
        <v>Order more</v>
      </c>
      <c r="O53" s="1" t="str">
        <f>IF(N53="Order more", "Order more", IF(N53&lt;3, "Inventory in level", "Over Stocked"))</f>
        <v>Order more</v>
      </c>
      <c r="P53" s="1" t="str">
        <f>IF(AND(SUM(G53:L53)&lt;D53, E53&gt;0), "Mis procurement", "No problem")</f>
        <v>No problem</v>
      </c>
    </row>
    <row r="54" spans="1:16" x14ac:dyDescent="0.3">
      <c r="A54" s="1" t="s">
        <v>72</v>
      </c>
      <c r="B54" s="1" t="s">
        <v>131</v>
      </c>
      <c r="C54" s="1"/>
      <c r="D54" s="1">
        <v>36</v>
      </c>
      <c r="E54" s="1">
        <v>0</v>
      </c>
      <c r="F54" s="1">
        <f>SUM(G54:L54)</f>
        <v>48</v>
      </c>
      <c r="G54" s="1"/>
      <c r="H54" s="1"/>
      <c r="I54" s="1"/>
      <c r="J54" s="1">
        <v>28</v>
      </c>
      <c r="K54" s="1">
        <v>20</v>
      </c>
      <c r="L54" s="1"/>
      <c r="M54" s="11" t="str">
        <f>IF(SUM(G54:L54)&lt;D54, "No need to order", "order now")</f>
        <v>order now</v>
      </c>
      <c r="N54" s="1" t="str">
        <f>IF(SUM(G54:L54)&gt;SUM(D54:E54), "Order more", (SUM(D54:E54)/SUM(G54:L54)))</f>
        <v>Order more</v>
      </c>
      <c r="O54" s="1" t="str">
        <f>IF(N54="Order more", "Order more", IF(N54&lt;3, "Inventory in level", "Over Stocked"))</f>
        <v>Order more</v>
      </c>
      <c r="P54" s="1" t="str">
        <f>IF(AND(SUM(G54:L54)&lt;D54, E54&gt;0), "Mis procurement", "No problem")</f>
        <v>No problem</v>
      </c>
    </row>
    <row r="55" spans="1:16" x14ac:dyDescent="0.3">
      <c r="A55" s="1" t="s">
        <v>19</v>
      </c>
      <c r="B55" s="1" t="s">
        <v>144</v>
      </c>
      <c r="C55" s="1"/>
      <c r="D55" s="1">
        <v>125</v>
      </c>
      <c r="E55" s="1">
        <v>0</v>
      </c>
      <c r="F55" s="1">
        <f>SUM(G55:L55)</f>
        <v>34</v>
      </c>
      <c r="G55" s="1">
        <v>30</v>
      </c>
      <c r="H55" s="1"/>
      <c r="I55" s="1"/>
      <c r="J55" s="1"/>
      <c r="K55" s="1"/>
      <c r="L55" s="1">
        <v>4</v>
      </c>
      <c r="M55" s="1" t="str">
        <f>IF(SUM(G55:L55)&lt;D55, "No need to order", "order now")</f>
        <v>No need to order</v>
      </c>
      <c r="N55" s="7">
        <f>IF(SUM(G55:L55)&gt;SUM(D55:E55), "Order more", (SUM(D55:E55)/SUM(G55:L55)))</f>
        <v>3.6764705882352939</v>
      </c>
      <c r="O55" s="1" t="str">
        <f>IF(N55="Order more", "Order more", IF(N55&lt;3, "Inventory in level", "Over Stocked"))</f>
        <v>Over Stocked</v>
      </c>
      <c r="P55" s="1" t="str">
        <f>IF(AND(SUM(G55:L55)&lt;D55, E55&gt;0), "Mis procurement", "No problem")</f>
        <v>No problem</v>
      </c>
    </row>
    <row r="56" spans="1:16" x14ac:dyDescent="0.3">
      <c r="A56" s="1" t="s">
        <v>55</v>
      </c>
      <c r="B56" s="1" t="s">
        <v>122</v>
      </c>
      <c r="C56" s="1"/>
      <c r="D56" s="1">
        <v>6</v>
      </c>
      <c r="E56" s="13">
        <v>10</v>
      </c>
      <c r="F56" s="1">
        <f>SUM(G56:L56)</f>
        <v>99</v>
      </c>
      <c r="G56" s="1"/>
      <c r="H56" s="1">
        <v>2</v>
      </c>
      <c r="I56" s="1"/>
      <c r="J56" s="1">
        <v>42</v>
      </c>
      <c r="K56" s="1"/>
      <c r="L56" s="1">
        <v>55</v>
      </c>
      <c r="M56" s="11" t="str">
        <f>IF(SUM(G56:L56)&lt;D56, "No need to order", "order now")</f>
        <v>order now</v>
      </c>
      <c r="N56" s="7" t="str">
        <f>IF(SUM(G56:L56)&gt;SUM(D56:E56), "Order more", (SUM(D56:E56)/SUM(G56:L56)))</f>
        <v>Order more</v>
      </c>
      <c r="O56" s="1" t="str">
        <f>IF(N56="Order more", "Order more", IF(N56&lt;3, "Inventory in level", "Over Stocked"))</f>
        <v>Order more</v>
      </c>
      <c r="P56" s="1" t="str">
        <f>IF(AND(SUM(G56:L56)&lt;D56, E56&gt;0), "Mis procurement", "No problem")</f>
        <v>No problem</v>
      </c>
    </row>
    <row r="57" spans="1:16" x14ac:dyDescent="0.3">
      <c r="A57" s="1" t="s">
        <v>22</v>
      </c>
      <c r="B57" s="1" t="s">
        <v>139</v>
      </c>
      <c r="C57" s="1"/>
      <c r="D57" s="1">
        <v>111</v>
      </c>
      <c r="E57" s="1">
        <v>0</v>
      </c>
      <c r="F57" s="1">
        <f>SUM(G57:L57)</f>
        <v>215</v>
      </c>
      <c r="G57" s="1">
        <v>60</v>
      </c>
      <c r="H57" s="1">
        <v>90</v>
      </c>
      <c r="I57" s="1"/>
      <c r="J57" s="1"/>
      <c r="K57" s="1">
        <v>30</v>
      </c>
      <c r="L57" s="1">
        <v>35</v>
      </c>
      <c r="M57" s="11" t="str">
        <f>IF(SUM(G57:L57)&lt;D57, "No need to order", "order now")</f>
        <v>order now</v>
      </c>
      <c r="N57" s="1" t="str">
        <f>IF(SUM(G57:L57)&gt;SUM(D57:E57), "Order more", (SUM(D57:E57)/SUM(G57:L57)))</f>
        <v>Order more</v>
      </c>
      <c r="O57" s="1" t="str">
        <f>IF(N57="Order more", "Order more", IF(N57&lt;3, "Inventory in level", "Over Stocked"))</f>
        <v>Order more</v>
      </c>
      <c r="P57" s="1" t="str">
        <f>IF(AND(SUM(G57:L57)&lt;D57, E57&gt;0), "Mis procurement", "No problem")</f>
        <v>No problem</v>
      </c>
    </row>
    <row r="58" spans="1:16" x14ac:dyDescent="0.3">
      <c r="A58" s="1" t="s">
        <v>49</v>
      </c>
      <c r="B58" s="1" t="s">
        <v>134</v>
      </c>
      <c r="C58" s="1"/>
      <c r="D58" s="1">
        <v>49</v>
      </c>
      <c r="E58" s="1">
        <v>0</v>
      </c>
      <c r="F58" s="1">
        <f>SUM(G58:L58)</f>
        <v>0</v>
      </c>
      <c r="G58" s="1"/>
      <c r="H58" s="1"/>
      <c r="I58" s="1"/>
      <c r="J58" s="1"/>
      <c r="K58" s="1"/>
      <c r="L58" s="1"/>
      <c r="M58" s="1" t="str">
        <f>IF(SUM(G58:L58)&lt;D58, "No need to order", "order now")</f>
        <v>No need to order</v>
      </c>
      <c r="N58" s="7" t="e">
        <f>IF(SUM(G58:L58)&gt;SUM(D58:E58), "Order more", (SUM(D58:E58)/SUM(G58:L58)))</f>
        <v>#DIV/0!</v>
      </c>
      <c r="O58" s="1" t="e">
        <f>IF(N58="Order more", "Order more", IF(N58&lt;3, "Inventory in level", "Over Stocked"))</f>
        <v>#DIV/0!</v>
      </c>
      <c r="P58" s="1" t="str">
        <f>IF(AND(SUM(G58:L58)&lt;D58, E58&gt;0), "Mis procurement", "No problem")</f>
        <v>No problem</v>
      </c>
    </row>
    <row r="59" spans="1:16" x14ac:dyDescent="0.3">
      <c r="A59" s="1" t="s">
        <v>53</v>
      </c>
      <c r="B59" s="1" t="s">
        <v>122</v>
      </c>
      <c r="C59" s="1"/>
      <c r="D59" s="1">
        <v>3</v>
      </c>
      <c r="E59" s="1">
        <v>40</v>
      </c>
      <c r="F59" s="1">
        <f>SUM(G59:L59)</f>
        <v>103</v>
      </c>
      <c r="G59" s="1">
        <v>65</v>
      </c>
      <c r="H59" s="1"/>
      <c r="I59" s="1"/>
      <c r="J59" s="1">
        <v>35</v>
      </c>
      <c r="K59" s="1">
        <v>3</v>
      </c>
      <c r="L59" s="1"/>
      <c r="M59" s="11" t="str">
        <f>IF(SUM(G59:L59)&lt;D59, "No need to order", "order now")</f>
        <v>order now</v>
      </c>
      <c r="N59" s="7" t="str">
        <f>IF(SUM(G59:L59)&gt;SUM(D59:E59), "Order more", (SUM(D59:E59)/SUM(G59:L59)))</f>
        <v>Order more</v>
      </c>
      <c r="O59" s="1" t="str">
        <f>IF(N59="Order more", "Order more", IF(N59&lt;3, "Inventory in level", "Over Stocked"))</f>
        <v>Order more</v>
      </c>
      <c r="P59" s="1" t="str">
        <f>IF(AND(SUM(G59:L59)&lt;D59, E59&gt;0), "Mis procurement", "No problem")</f>
        <v>No problem</v>
      </c>
    </row>
    <row r="60" spans="1:16" x14ac:dyDescent="0.3">
      <c r="A60" s="1" t="s">
        <v>81</v>
      </c>
      <c r="B60" s="1" t="s">
        <v>141</v>
      </c>
      <c r="C60" s="11" t="s">
        <v>117</v>
      </c>
      <c r="D60" s="1">
        <v>0</v>
      </c>
      <c r="E60" s="1">
        <v>0</v>
      </c>
      <c r="F60" s="1">
        <f>SUM(G60:L60)</f>
        <v>122</v>
      </c>
      <c r="G60" s="1">
        <v>50</v>
      </c>
      <c r="H60" s="1">
        <v>12</v>
      </c>
      <c r="I60" s="1">
        <v>60</v>
      </c>
      <c r="J60" s="1"/>
      <c r="K60" s="1"/>
      <c r="L60" s="1"/>
      <c r="M60" s="11" t="str">
        <f>IF(SUM(G60:L60)&lt;D60, "No need to order", "order now")</f>
        <v>order now</v>
      </c>
      <c r="N60" s="1" t="str">
        <f>IF(SUM(G60:L60)&gt;SUM(D60:E60), "Order more", (SUM(D60:E60)/SUM(G60:L60)))</f>
        <v>Order more</v>
      </c>
      <c r="O60" s="1" t="str">
        <f>IF(N60="Order more", "Order more", IF(N60&lt;3, "Inventory in level", "Over Stocked"))</f>
        <v>Order more</v>
      </c>
      <c r="P60" s="1" t="str">
        <f>IF(AND(SUM(G60:L60)&lt;D60, E60&gt;0), "Mis procurement", "No problem")</f>
        <v>No problem</v>
      </c>
    </row>
    <row r="61" spans="1:16" x14ac:dyDescent="0.3">
      <c r="A61" s="1" t="s">
        <v>40</v>
      </c>
      <c r="B61" s="1" t="s">
        <v>124</v>
      </c>
      <c r="C61" s="1"/>
      <c r="D61" s="1">
        <v>53</v>
      </c>
      <c r="E61" s="1">
        <v>0</v>
      </c>
      <c r="F61" s="1">
        <f>SUM(G61:L61)</f>
        <v>26</v>
      </c>
      <c r="G61" s="1"/>
      <c r="H61" s="1">
        <v>25</v>
      </c>
      <c r="I61" s="1"/>
      <c r="J61" s="1"/>
      <c r="K61" s="1"/>
      <c r="L61" s="1">
        <v>1</v>
      </c>
      <c r="M61" s="1" t="str">
        <f>IF(SUM(G61:L61)&lt;D61, "No need to order", "order now")</f>
        <v>No need to order</v>
      </c>
      <c r="N61" s="7">
        <f>IF(SUM(G61:L61)&gt;SUM(D61:E61), "Order more", (SUM(D61:E61)/SUM(G61:L61)))</f>
        <v>2.0384615384615383</v>
      </c>
      <c r="O61" s="1" t="str">
        <f>IF(N61="Order more", "Order more", IF(N61&lt;3, "Inventory in level", "Over Stocked"))</f>
        <v>Inventory in level</v>
      </c>
      <c r="P61" s="1" t="str">
        <f>IF(AND(SUM(G61:L61)&lt;D61, E61&gt;0), "Mis procurement", "No problem")</f>
        <v>No problem</v>
      </c>
    </row>
    <row r="62" spans="1:16" x14ac:dyDescent="0.3">
      <c r="A62" s="1" t="s">
        <v>99</v>
      </c>
      <c r="B62" s="1" t="s">
        <v>131</v>
      </c>
      <c r="C62" s="1"/>
      <c r="D62" s="1">
        <v>11</v>
      </c>
      <c r="E62" s="1">
        <v>50</v>
      </c>
      <c r="F62" s="1">
        <f>SUM(G62:L62)</f>
        <v>0</v>
      </c>
      <c r="G62" s="1"/>
      <c r="H62" s="1"/>
      <c r="I62" s="1"/>
      <c r="J62" s="1"/>
      <c r="K62" s="1"/>
      <c r="L62" s="1"/>
      <c r="M62" s="1" t="str">
        <f>IF(SUM(G62:L62)&lt;D62, "No need to order", "order now")</f>
        <v>No need to order</v>
      </c>
      <c r="N62" s="1" t="e">
        <f>IF(SUM(G62:L62)&gt;SUM(D62:E62), "Order more", (SUM(D62:E62)/SUM(G62:L62)))</f>
        <v>#DIV/0!</v>
      </c>
      <c r="O62" s="1" t="e">
        <f>IF(N62="Order more", "Order more", IF(N62&lt;3, "Inventory in level", "Over Stocked"))</f>
        <v>#DIV/0!</v>
      </c>
      <c r="P62" s="1" t="str">
        <f>IF(AND(SUM(G62:L62)&lt;D62, E62&gt;0), "Mis procurement", "No problem")</f>
        <v>Mis procurement</v>
      </c>
    </row>
    <row r="63" spans="1:16" x14ac:dyDescent="0.3">
      <c r="A63" s="1" t="s">
        <v>60</v>
      </c>
      <c r="B63" s="1" t="s">
        <v>127</v>
      </c>
      <c r="C63" s="1"/>
      <c r="D63" s="1">
        <v>112</v>
      </c>
      <c r="E63" s="1">
        <v>0</v>
      </c>
      <c r="F63" s="1">
        <f>SUM(G63:L63)</f>
        <v>55</v>
      </c>
      <c r="G63" s="1"/>
      <c r="H63" s="1"/>
      <c r="I63" s="1">
        <v>30</v>
      </c>
      <c r="J63" s="1">
        <v>15</v>
      </c>
      <c r="K63" s="1">
        <v>10</v>
      </c>
      <c r="L63" s="1"/>
      <c r="M63" s="1" t="str">
        <f>IF(SUM(G63:L63)&lt;D63, "No need to order", "order now")</f>
        <v>No need to order</v>
      </c>
      <c r="N63" s="7">
        <f>IF(SUM(G63:L63)&gt;SUM(D63:E63), "Order more", (SUM(D63:E63)/SUM(G63:L63)))</f>
        <v>2.0363636363636362</v>
      </c>
      <c r="O63" s="1" t="str">
        <f>IF(N63="Order more", "Order more", IF(N63&lt;3, "Inventory in level", "Over Stocked"))</f>
        <v>Inventory in level</v>
      </c>
      <c r="P63" s="1" t="str">
        <f>IF(AND(SUM(G63:L63)&lt;D63, E63&gt;0), "Mis procurement", "No problem")</f>
        <v>No problem</v>
      </c>
    </row>
    <row r="64" spans="1:16" x14ac:dyDescent="0.3">
      <c r="A64" s="1" t="s">
        <v>35</v>
      </c>
      <c r="B64" s="1" t="s">
        <v>122</v>
      </c>
      <c r="C64" s="1"/>
      <c r="D64" s="1">
        <v>113</v>
      </c>
      <c r="E64" s="1">
        <v>0</v>
      </c>
      <c r="F64" s="1">
        <f>SUM(G64:L64)</f>
        <v>97</v>
      </c>
      <c r="G64" s="1">
        <v>73</v>
      </c>
      <c r="H64" s="1"/>
      <c r="I64" s="1"/>
      <c r="J64" s="1">
        <v>10</v>
      </c>
      <c r="K64" s="1">
        <v>14</v>
      </c>
      <c r="L64" s="1"/>
      <c r="M64" s="1" t="str">
        <f>IF(SUM(G64:L64)&lt;D64, "No need to order", "order now")</f>
        <v>No need to order</v>
      </c>
      <c r="N64" s="7">
        <f>IF(SUM(G64:L64)&gt;SUM(D64:E64), "Order more", (SUM(D64:E64)/SUM(G64:L64)))</f>
        <v>1.1649484536082475</v>
      </c>
      <c r="O64" s="1" t="str">
        <f>IF(N64="Order more", "Order more", IF(N64&lt;3, "Inventory in level", "Over Stocked"))</f>
        <v>Inventory in level</v>
      </c>
      <c r="P64" s="1" t="str">
        <f>IF(AND(SUM(G64:L64)&lt;D64, E64&gt;0), "Mis procurement", "No problem")</f>
        <v>No problem</v>
      </c>
    </row>
    <row r="65" spans="1:16" x14ac:dyDescent="0.3">
      <c r="A65" s="1" t="s">
        <v>29</v>
      </c>
      <c r="B65" s="1" t="s">
        <v>139</v>
      </c>
      <c r="C65" s="1"/>
      <c r="D65" s="1">
        <v>20</v>
      </c>
      <c r="E65" s="1">
        <v>0</v>
      </c>
      <c r="F65" s="1">
        <f>SUM(G65:L65)</f>
        <v>117</v>
      </c>
      <c r="G65" s="1"/>
      <c r="H65" s="1">
        <v>15</v>
      </c>
      <c r="I65" s="1"/>
      <c r="J65" s="1">
        <v>102</v>
      </c>
      <c r="K65" s="1"/>
      <c r="L65" s="1"/>
      <c r="M65" s="11" t="str">
        <f>IF(SUM(G65:L65)&lt;D65, "No need to order", "order now")</f>
        <v>order now</v>
      </c>
      <c r="N65" s="1" t="str">
        <f>IF(SUM(G65:L65)&gt;SUM(D65:E65), "Order more", (SUM(D65:E65)/SUM(G65:L65)))</f>
        <v>Order more</v>
      </c>
      <c r="O65" s="1" t="str">
        <f>IF(N65="Order more", "Order more", IF(N65&lt;3, "Inventory in level", "Over Stocked"))</f>
        <v>Order more</v>
      </c>
      <c r="P65" s="1" t="str">
        <f>IF(AND(SUM(G65:L65)&lt;D65, E65&gt;0), "Mis procurement", "No problem")</f>
        <v>No problem</v>
      </c>
    </row>
    <row r="66" spans="1:16" x14ac:dyDescent="0.3">
      <c r="A66" s="1" t="s">
        <v>50</v>
      </c>
      <c r="B66" s="1" t="s">
        <v>145</v>
      </c>
      <c r="C66" s="1"/>
      <c r="D66" s="1">
        <v>17</v>
      </c>
      <c r="E66" s="1">
        <v>0</v>
      </c>
      <c r="F66" s="1">
        <f>SUM(G66:L66)</f>
        <v>73</v>
      </c>
      <c r="G66" s="1">
        <v>40</v>
      </c>
      <c r="H66" s="1"/>
      <c r="I66" s="1">
        <v>21</v>
      </c>
      <c r="J66" s="1">
        <v>12</v>
      </c>
      <c r="K66" s="1"/>
      <c r="L66" s="1"/>
      <c r="M66" s="11" t="str">
        <f>IF(SUM(G66:L66)&lt;D66, "No need to order", "order now")</f>
        <v>order now</v>
      </c>
      <c r="N66" s="1" t="str">
        <f>IF(SUM(G66:L66)&gt;SUM(D66:E66), "Order more", (SUM(D66:E66)/SUM(G66:L66)))</f>
        <v>Order more</v>
      </c>
      <c r="O66" s="1" t="str">
        <f>IF(N66="Order more", "Order more", IF(N66&lt;3, "Inventory in level", "Over Stocked"))</f>
        <v>Order more</v>
      </c>
      <c r="P66" s="1" t="str">
        <f>IF(AND(SUM(G66:L66)&lt;D66, E66&gt;0), "Mis procurement", "No problem")</f>
        <v>No problem</v>
      </c>
    </row>
    <row r="67" spans="1:16" x14ac:dyDescent="0.3">
      <c r="A67" s="1" t="s">
        <v>52</v>
      </c>
      <c r="B67" s="1" t="s">
        <v>122</v>
      </c>
      <c r="C67" s="1"/>
      <c r="D67" s="1">
        <v>25</v>
      </c>
      <c r="E67" s="1">
        <v>0</v>
      </c>
      <c r="F67" s="1">
        <f>SUM(G67:L67)</f>
        <v>137</v>
      </c>
      <c r="G67" s="1"/>
      <c r="H67" s="1">
        <v>50</v>
      </c>
      <c r="I67" s="1">
        <v>35</v>
      </c>
      <c r="J67" s="1"/>
      <c r="K67" s="1"/>
      <c r="L67" s="1">
        <v>52</v>
      </c>
      <c r="M67" s="11" t="str">
        <f>IF(SUM(G67:L67)&lt;D67, "No need to order", "order now")</f>
        <v>order now</v>
      </c>
      <c r="N67" s="1" t="str">
        <f>IF(SUM(G67:L67)&gt;SUM(D67:E67), "Order more", (SUM(D67:E67)/SUM(G67:L67)))</f>
        <v>Order more</v>
      </c>
      <c r="O67" s="1" t="str">
        <f>IF(N67="Order more", "Order more", IF(N67&lt;3, "Inventory in level", "Over Stocked"))</f>
        <v>Order more</v>
      </c>
      <c r="P67" s="1" t="str">
        <f>IF(AND(SUM(G67:L67)&lt;D67, E67&gt;0), "Mis procurement", "No problem")</f>
        <v>No problem</v>
      </c>
    </row>
    <row r="68" spans="1:16" x14ac:dyDescent="0.3">
      <c r="A68" s="1" t="s">
        <v>31</v>
      </c>
      <c r="B68" s="1" t="s">
        <v>132</v>
      </c>
      <c r="C68" s="11" t="s">
        <v>117</v>
      </c>
      <c r="D68" s="1">
        <v>20</v>
      </c>
      <c r="E68" s="1">
        <v>0</v>
      </c>
      <c r="F68" s="1">
        <f>SUM(G68:L68)</f>
        <v>180</v>
      </c>
      <c r="G68" s="1">
        <v>32</v>
      </c>
      <c r="H68" s="1">
        <v>52</v>
      </c>
      <c r="I68" s="1">
        <v>51</v>
      </c>
      <c r="J68" s="1"/>
      <c r="K68" s="1">
        <v>25</v>
      </c>
      <c r="L68" s="1">
        <v>20</v>
      </c>
      <c r="M68" s="11" t="str">
        <f>IF(SUM(G68:L68)&lt;D68, "No need to order", "order now")</f>
        <v>order now</v>
      </c>
      <c r="N68" s="1" t="str">
        <f>IF(SUM(G68:L68)&gt;SUM(D68:E68), "Order more", (SUM(D68:E68)/SUM(G68:L68)))</f>
        <v>Order more</v>
      </c>
      <c r="O68" s="1" t="str">
        <f>IF(N68="Order more", "Order more", IF(N68&lt;3, "Inventory in level", "Over Stocked"))</f>
        <v>Order more</v>
      </c>
      <c r="P68" s="1" t="str">
        <f>IF(AND(SUM(G68:L68)&lt;D68, E68&gt;0), "Mis procurement", "No problem")</f>
        <v>No problem</v>
      </c>
    </row>
    <row r="69" spans="1:16" x14ac:dyDescent="0.3">
      <c r="A69" s="1" t="s">
        <v>90</v>
      </c>
      <c r="B69" s="1" t="s">
        <v>131</v>
      </c>
      <c r="C69" s="1"/>
      <c r="D69" s="1">
        <v>112</v>
      </c>
      <c r="E69" s="1">
        <v>0</v>
      </c>
      <c r="F69" s="1">
        <f>SUM(G69:L69)</f>
        <v>109</v>
      </c>
      <c r="G69" s="1">
        <v>40</v>
      </c>
      <c r="H69" s="1">
        <v>34</v>
      </c>
      <c r="I69" s="1">
        <v>35</v>
      </c>
      <c r="J69" s="1"/>
      <c r="K69" s="1"/>
      <c r="L69" s="1"/>
      <c r="M69" s="1" t="str">
        <f>IF(SUM(G69:L69)&lt;D69, "No need to order", "order now")</f>
        <v>No need to order</v>
      </c>
      <c r="N69" s="7">
        <f>IF(SUM(G69:L69)&gt;SUM(D69:E69), "Order more", (SUM(D69:E69)/SUM(G69:L69)))</f>
        <v>1.0275229357798166</v>
      </c>
      <c r="O69" s="1" t="str">
        <f>IF(N69="Order more", "Order more", IF(N69&lt;3, "Inventory in level", "Over Stocked"))</f>
        <v>Inventory in level</v>
      </c>
      <c r="P69" s="1" t="str">
        <f>IF(AND(SUM(G69:L69)&lt;D69, E69&gt;0), "Mis procurement", "No problem")</f>
        <v>No problem</v>
      </c>
    </row>
    <row r="70" spans="1:16" x14ac:dyDescent="0.3">
      <c r="A70" s="1" t="s">
        <v>76</v>
      </c>
      <c r="B70" s="1" t="s">
        <v>142</v>
      </c>
      <c r="C70" s="1"/>
      <c r="D70" s="1">
        <v>21</v>
      </c>
      <c r="E70" s="1">
        <v>0</v>
      </c>
      <c r="F70" s="1">
        <f>SUM(G70:L70)</f>
        <v>30</v>
      </c>
      <c r="G70" s="1"/>
      <c r="H70" s="1"/>
      <c r="I70" s="1"/>
      <c r="J70" s="1">
        <v>10</v>
      </c>
      <c r="K70" s="1"/>
      <c r="L70" s="1">
        <v>20</v>
      </c>
      <c r="M70" s="11" t="str">
        <f>IF(SUM(G70:L70)&lt;D70, "No need to order", "order now")</f>
        <v>order now</v>
      </c>
      <c r="N70" s="1" t="str">
        <f>IF(SUM(G70:L70)&gt;SUM(D70:E70), "Order more", (SUM(D70:E70)/SUM(G70:L70)))</f>
        <v>Order more</v>
      </c>
      <c r="O70" s="1" t="str">
        <f>IF(N70="Order more", "Order more", IF(N70&lt;3, "Inventory in level", "Over Stocked"))</f>
        <v>Order more</v>
      </c>
      <c r="P70" s="1" t="str">
        <f>IF(AND(SUM(G70:L70)&lt;D70, E70&gt;0), "Mis procurement", "No problem")</f>
        <v>No problem</v>
      </c>
    </row>
    <row r="71" spans="1:16" x14ac:dyDescent="0.3">
      <c r="A71" s="1" t="s">
        <v>68</v>
      </c>
      <c r="B71" s="1" t="s">
        <v>135</v>
      </c>
      <c r="C71" s="1"/>
      <c r="D71" s="1">
        <v>61</v>
      </c>
      <c r="E71" s="1">
        <v>0</v>
      </c>
      <c r="F71" s="1">
        <f>SUM(G71:L71)</f>
        <v>12</v>
      </c>
      <c r="G71" s="1"/>
      <c r="H71" s="1">
        <v>10</v>
      </c>
      <c r="I71" s="1"/>
      <c r="J71" s="1"/>
      <c r="K71" s="1"/>
      <c r="L71" s="1">
        <v>2</v>
      </c>
      <c r="M71" s="1" t="str">
        <f>IF(SUM(G71:L71)&lt;D71, "No need to order", "order now")</f>
        <v>No need to order</v>
      </c>
      <c r="N71" s="7">
        <f>IF(SUM(G71:L71)&gt;SUM(D71:E71), "Order more", (SUM(D71:E71)/SUM(G71:L71)))</f>
        <v>5.083333333333333</v>
      </c>
      <c r="O71" s="1" t="str">
        <f>IF(N71="Order more", "Order more", IF(N71&lt;3, "Inventory in level", "Over Stocked"))</f>
        <v>Over Stocked</v>
      </c>
      <c r="P71" s="1" t="str">
        <f>IF(AND(SUM(G71:L71)&lt;D71, E71&gt;0), "Mis procurement", "No problem")</f>
        <v>No problem</v>
      </c>
    </row>
    <row r="72" spans="1:16" x14ac:dyDescent="0.3">
      <c r="A72" s="1" t="s">
        <v>87</v>
      </c>
      <c r="B72" s="1" t="s">
        <v>130</v>
      </c>
      <c r="C72" s="1"/>
      <c r="D72" s="1">
        <v>15</v>
      </c>
      <c r="E72" s="1">
        <v>0</v>
      </c>
      <c r="F72" s="1">
        <f>SUM(G72:L72)</f>
        <v>260</v>
      </c>
      <c r="G72" s="1">
        <v>120</v>
      </c>
      <c r="H72" s="1">
        <v>80</v>
      </c>
      <c r="I72" s="1">
        <v>4</v>
      </c>
      <c r="J72" s="1"/>
      <c r="K72" s="1">
        <v>40</v>
      </c>
      <c r="L72" s="1">
        <v>16</v>
      </c>
      <c r="M72" s="11" t="str">
        <f>IF(SUM(G72:L72)&lt;D72, "No need to order", "order now")</f>
        <v>order now</v>
      </c>
      <c r="N72" s="1" t="str">
        <f>IF(SUM(G72:L72)&gt;SUM(D72:E72), "Order more", (SUM(D72:E72)/SUM(G72:L72)))</f>
        <v>Order more</v>
      </c>
      <c r="O72" s="1" t="str">
        <f>IF(N72="Order more", "Order more", IF(N72&lt;3, "Inventory in level", "Over Stocked"))</f>
        <v>Order more</v>
      </c>
      <c r="P72" s="1" t="str">
        <f>IF(AND(SUM(G72:L72)&lt;D72, E72&gt;0), "Mis procurement", "No problem")</f>
        <v>No problem</v>
      </c>
    </row>
    <row r="73" spans="1:16" x14ac:dyDescent="0.3">
      <c r="A73" s="1" t="s">
        <v>91</v>
      </c>
      <c r="B73" s="1" t="s">
        <v>136</v>
      </c>
      <c r="C73" s="1"/>
      <c r="D73" s="1">
        <v>31</v>
      </c>
      <c r="E73" s="1">
        <v>0</v>
      </c>
      <c r="F73" s="1">
        <f>SUM(G73:L73)</f>
        <v>25</v>
      </c>
      <c r="G73" s="1"/>
      <c r="H73" s="1"/>
      <c r="I73" s="1">
        <v>24</v>
      </c>
      <c r="J73" s="1"/>
      <c r="K73" s="1"/>
      <c r="L73" s="1">
        <v>1</v>
      </c>
      <c r="M73" s="1" t="str">
        <f>IF(SUM(G73:L73)&lt;D73, "No need to order", "order now")</f>
        <v>No need to order</v>
      </c>
      <c r="N73" s="7">
        <f>IF(SUM(G73:L73)&gt;SUM(D73:E73), "Order more", (SUM(D73:E73)/SUM(G73:L73)))</f>
        <v>1.24</v>
      </c>
      <c r="O73" s="1" t="str">
        <f>IF(N73="Order more", "Order more", IF(N73&lt;3, "Inventory in level", "Over Stocked"))</f>
        <v>Inventory in level</v>
      </c>
      <c r="P73" s="1" t="str">
        <f>IF(AND(SUM(G73:L73)&lt;D73, E73&gt;0), "Mis procurement", "No problem")</f>
        <v>No problem</v>
      </c>
    </row>
    <row r="74" spans="1:16" x14ac:dyDescent="0.3">
      <c r="A74" s="1" t="s">
        <v>43</v>
      </c>
      <c r="B74" s="1" t="s">
        <v>118</v>
      </c>
      <c r="C74" s="1"/>
      <c r="D74" s="1">
        <v>24</v>
      </c>
      <c r="E74" s="1">
        <v>0</v>
      </c>
      <c r="F74" s="1">
        <f>SUM(G74:L74)</f>
        <v>42</v>
      </c>
      <c r="G74" s="1"/>
      <c r="H74" s="1"/>
      <c r="I74" s="1">
        <v>12</v>
      </c>
      <c r="J74" s="1">
        <v>30</v>
      </c>
      <c r="K74" s="1"/>
      <c r="L74" s="1"/>
      <c r="M74" s="11" t="str">
        <f>IF(SUM(G74:L74)&lt;D74, "No need to order", "order now")</f>
        <v>order now</v>
      </c>
      <c r="N74" s="1" t="str">
        <f>IF(SUM(G74:L74)&gt;SUM(D74:E74), "Order more", (SUM(D74:E74)/SUM(G74:L74)))</f>
        <v>Order more</v>
      </c>
      <c r="O74" s="1" t="str">
        <f>IF(N74="Order more", "Order more", IF(N74&lt;3, "Inventory in level", "Over Stocked"))</f>
        <v>Order more</v>
      </c>
      <c r="P74" s="1" t="str">
        <f>IF(AND(SUM(G74:L74)&lt;D74, E74&gt;0), "Mis procurement", "No problem")</f>
        <v>No problem</v>
      </c>
    </row>
    <row r="75" spans="1:16" x14ac:dyDescent="0.3">
      <c r="A75" s="1" t="s">
        <v>82</v>
      </c>
      <c r="B75" s="1" t="s">
        <v>136</v>
      </c>
      <c r="C75" s="1"/>
      <c r="D75" s="1">
        <v>4</v>
      </c>
      <c r="E75" s="1">
        <v>20</v>
      </c>
      <c r="F75" s="1">
        <f>SUM(G75:L75)</f>
        <v>20</v>
      </c>
      <c r="G75" s="1">
        <v>20</v>
      </c>
      <c r="H75" s="1"/>
      <c r="I75" s="1"/>
      <c r="J75" s="1"/>
      <c r="K75" s="1"/>
      <c r="L75" s="1"/>
      <c r="M75" s="11" t="str">
        <f>IF(SUM(G75:L75)&lt;D75, "No need to order", "order now")</f>
        <v>order now</v>
      </c>
      <c r="N75" s="7">
        <f>IF(SUM(G75:L75)&gt;SUM(D75:E75), "Order more", (SUM(D75:E75)/SUM(G75:L75)))</f>
        <v>1.2</v>
      </c>
      <c r="O75" s="1" t="str">
        <f>IF(N75="Order more", "Order more", IF(N75&lt;3, "Inventory in level", "Over Stocked"))</f>
        <v>Inventory in level</v>
      </c>
      <c r="P75" s="1" t="str">
        <f>IF(AND(SUM(G75:L75)&lt;D75, E75&gt;0), "Mis procurement", "No problem")</f>
        <v>No problem</v>
      </c>
    </row>
    <row r="76" spans="1:16" x14ac:dyDescent="0.3">
      <c r="A76" s="1" t="s">
        <v>48</v>
      </c>
      <c r="B76" s="1" t="s">
        <v>146</v>
      </c>
      <c r="C76" s="1"/>
      <c r="D76" s="1">
        <v>36</v>
      </c>
      <c r="E76" s="1">
        <v>0</v>
      </c>
      <c r="F76" s="1">
        <f>SUM(G76:L76)</f>
        <v>0</v>
      </c>
      <c r="G76" s="1"/>
      <c r="H76" s="1"/>
      <c r="I76" s="1"/>
      <c r="J76" s="1"/>
      <c r="K76" s="1"/>
      <c r="L76" s="1"/>
      <c r="M76" s="1" t="str">
        <f>IF(SUM(G76:L76)&lt;D76, "No need to order", "order now")</f>
        <v>No need to order</v>
      </c>
      <c r="N76" s="7" t="e">
        <f>IF(SUM(G76:L76)&gt;SUM(D76:E76), "Order more", (SUM(D76:E76)/SUM(G76:L76)))</f>
        <v>#DIV/0!</v>
      </c>
      <c r="O76" s="1" t="e">
        <f>IF(N76="Order more", "Order more", IF(N76&lt;3, "Inventory in level", "Over Stocked"))</f>
        <v>#DIV/0!</v>
      </c>
      <c r="P76" s="1" t="str">
        <f>IF(AND(SUM(G76:L76)&lt;D76, E76&gt;0), "Mis procurement", "No problem")</f>
        <v>No problem</v>
      </c>
    </row>
  </sheetData>
  <autoFilter ref="A2:P76" xr:uid="{7453D6B8-ECA5-4BDB-854D-008A5A85BC10}">
    <sortState xmlns:xlrd2="http://schemas.microsoft.com/office/spreadsheetml/2017/richdata2" ref="A3:P68">
      <sortCondition ref="B4:B76"/>
    </sortState>
  </autoFilter>
  <sortState xmlns:xlrd2="http://schemas.microsoft.com/office/spreadsheetml/2017/richdata2" ref="A11:O71">
    <sortCondition descending="1" ref="N11:N71"/>
  </sortState>
  <mergeCells count="1">
    <mergeCell ref="G1:L1"/>
  </mergeCells>
  <conditionalFormatting sqref="M2:P2 G2:L76 R2">
    <cfRule type="containsBlanks" dxfId="1" priority="1">
      <formula>LEN(TRIM(G2))=0</formula>
    </cfRule>
  </conditionalFormatting>
  <pageMargins left="0.7" right="0.7" top="0.75" bottom="0.75" header="0.3" footer="0.3"/>
  <pageSetup orientation="portrait" r:id="rId1"/>
  <ignoredErrors>
    <ignoredError sqref="N2:O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90F5-196D-46EC-B6DB-B92A07BFCFA7}">
  <dimension ref="A1:W75"/>
  <sheetViews>
    <sheetView zoomScaleNormal="100" workbookViewId="0"/>
  </sheetViews>
  <sheetFormatPr defaultRowHeight="14.4" x14ac:dyDescent="0.3"/>
  <cols>
    <col min="1" max="1" width="29.5546875" bestFit="1" customWidth="1"/>
    <col min="2" max="2" width="13.77734375" bestFit="1" customWidth="1"/>
    <col min="3" max="3" width="12.6640625" bestFit="1" customWidth="1"/>
    <col min="4" max="4" width="13.5546875" bestFit="1" customWidth="1"/>
    <col min="5" max="5" width="12.33203125" bestFit="1" customWidth="1"/>
    <col min="6" max="8" width="7.109375" bestFit="1" customWidth="1"/>
    <col min="9" max="9" width="10" bestFit="1" customWidth="1"/>
    <col min="10" max="13" width="9.5546875" bestFit="1" customWidth="1"/>
    <col min="14" max="17" width="8" bestFit="1" customWidth="1"/>
    <col min="18" max="18" width="7.5546875" bestFit="1" customWidth="1"/>
    <col min="19" max="19" width="7.88671875" bestFit="1" customWidth="1"/>
    <col min="20" max="20" width="19" bestFit="1" customWidth="1"/>
    <col min="21" max="21" width="12" bestFit="1" customWidth="1"/>
    <col min="22" max="22" width="15" bestFit="1" customWidth="1"/>
    <col min="23" max="23" width="14.6640625" bestFit="1" customWidth="1"/>
  </cols>
  <sheetData>
    <row r="1" spans="1:2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101</v>
      </c>
      <c r="U1" s="6" t="s">
        <v>102</v>
      </c>
      <c r="V1" s="6" t="s">
        <v>103</v>
      </c>
      <c r="W1" s="6" t="s">
        <v>104</v>
      </c>
    </row>
    <row r="2" spans="1:23" x14ac:dyDescent="0.3">
      <c r="A2" s="1" t="s">
        <v>80</v>
      </c>
      <c r="B2" s="1" t="s">
        <v>77</v>
      </c>
      <c r="C2" s="1">
        <v>0</v>
      </c>
      <c r="D2" s="1">
        <v>0</v>
      </c>
      <c r="E2" s="1">
        <v>169</v>
      </c>
      <c r="F2" s="1">
        <v>16</v>
      </c>
      <c r="G2" s="1"/>
      <c r="H2" s="1">
        <v>15</v>
      </c>
      <c r="I2" s="1">
        <v>22</v>
      </c>
      <c r="J2" s="1">
        <v>15</v>
      </c>
      <c r="K2" s="1">
        <v>6</v>
      </c>
      <c r="L2" s="1"/>
      <c r="M2" s="1">
        <v>6</v>
      </c>
      <c r="N2" s="1"/>
      <c r="O2" s="1"/>
      <c r="P2" s="1"/>
      <c r="Q2" s="1"/>
      <c r="R2" s="1">
        <v>12</v>
      </c>
      <c r="S2" s="1">
        <v>77</v>
      </c>
      <c r="T2" s="1" t="str">
        <f>IF(SUM(N2:S2)&lt;C2, "No need to order", "order now")</f>
        <v>order now</v>
      </c>
      <c r="U2" s="1" t="str">
        <f>IF(SUM(N2:S2)&gt;SUM(C2:D2), "Order more", (SUM(C2:D2)/SUM(N2:S2)))</f>
        <v>Order more</v>
      </c>
      <c r="V2" s="1" t="str">
        <f>IF(U2="Order more", "Order more", IF(U2&lt;3, "Inventory in level", "Over Stocked"))</f>
        <v>Order more</v>
      </c>
      <c r="W2" s="1" t="str">
        <f>IF(AND(SUM(N2:S2)&lt;C2, D2&gt;0), "Misleading order", "No problem")</f>
        <v>No problem</v>
      </c>
    </row>
    <row r="3" spans="1:23" x14ac:dyDescent="0.3">
      <c r="A3" s="1" t="s">
        <v>37</v>
      </c>
      <c r="B3" s="1" t="s">
        <v>33</v>
      </c>
      <c r="C3" s="1">
        <v>13</v>
      </c>
      <c r="D3" s="1">
        <v>70</v>
      </c>
      <c r="E3" s="1">
        <v>29</v>
      </c>
      <c r="F3" s="1"/>
      <c r="G3" s="1"/>
      <c r="H3" s="1"/>
      <c r="I3" s="1"/>
      <c r="J3" s="1"/>
      <c r="K3" s="1"/>
      <c r="L3" s="1"/>
      <c r="M3" s="1"/>
      <c r="N3" s="1"/>
      <c r="O3" s="1"/>
      <c r="P3" s="1">
        <v>25</v>
      </c>
      <c r="Q3" s="1"/>
      <c r="R3" s="1"/>
      <c r="S3" s="1">
        <v>4</v>
      </c>
      <c r="T3" s="1" t="str">
        <f>IF(SUM(N3:S3)&lt;C3, "No need to order", "order now")</f>
        <v>order now</v>
      </c>
      <c r="U3" s="7">
        <f>IF(SUM(N3:S3)&gt;SUM(C3:D3), "Order more", (SUM(C3:D3)/SUM(N3:S3)))</f>
        <v>2.8620689655172415</v>
      </c>
      <c r="V3" s="1" t="str">
        <f>IF(U3="Order more", "Order more", IF(U3&lt;3, "Inventory in level", "Over Stocked"))</f>
        <v>Inventory in level</v>
      </c>
      <c r="W3" s="1" t="str">
        <f>IF(AND(SUM(N3:S3)&lt;C3, D3&gt;0), "Misleading order", "No problem")</f>
        <v>No problem</v>
      </c>
    </row>
    <row r="4" spans="1:23" x14ac:dyDescent="0.3">
      <c r="A4" s="1" t="s">
        <v>95</v>
      </c>
      <c r="B4" s="1" t="s">
        <v>89</v>
      </c>
      <c r="C4" s="1">
        <v>123</v>
      </c>
      <c r="D4" s="1">
        <v>0</v>
      </c>
      <c r="E4" s="1">
        <v>188</v>
      </c>
      <c r="F4" s="1"/>
      <c r="G4" s="1">
        <v>12</v>
      </c>
      <c r="H4" s="1">
        <v>91</v>
      </c>
      <c r="I4" s="1"/>
      <c r="J4" s="1">
        <v>20</v>
      </c>
      <c r="K4" s="1"/>
      <c r="L4" s="1"/>
      <c r="M4" s="1">
        <v>10</v>
      </c>
      <c r="N4" s="1"/>
      <c r="O4" s="1">
        <v>10</v>
      </c>
      <c r="P4" s="1"/>
      <c r="Q4" s="1">
        <v>5</v>
      </c>
      <c r="R4" s="1">
        <v>40</v>
      </c>
      <c r="S4" s="1"/>
      <c r="T4" s="1" t="str">
        <f>IF(SUM(N4:S4)&lt;C4, "No need to order", "order now")</f>
        <v>No need to order</v>
      </c>
      <c r="U4" s="7">
        <f>IF(SUM(N4:S4)&gt;SUM(C4:D4), "Order more", (SUM(C4:D4)/SUM(N4:S4)))</f>
        <v>2.2363636363636363</v>
      </c>
      <c r="V4" s="1" t="str">
        <f>IF(U4="Order more", "Order more", IF(U4&lt;3, "Inventory in level", "Over Stocked"))</f>
        <v>Inventory in level</v>
      </c>
      <c r="W4" s="1" t="str">
        <f>IF(AND(SUM(N4:S4)&lt;C4, D4&gt;0), "Misleading order", "No problem")</f>
        <v>No problem</v>
      </c>
    </row>
    <row r="5" spans="1:23" x14ac:dyDescent="0.3">
      <c r="A5" s="1" t="s">
        <v>27</v>
      </c>
      <c r="B5" s="1" t="s">
        <v>20</v>
      </c>
      <c r="C5" s="1">
        <v>17</v>
      </c>
      <c r="D5" s="1">
        <v>0</v>
      </c>
      <c r="E5" s="1">
        <v>190</v>
      </c>
      <c r="F5" s="1">
        <v>60</v>
      </c>
      <c r="G5" s="1"/>
      <c r="H5" s="1">
        <v>40</v>
      </c>
      <c r="I5" s="1"/>
      <c r="J5" s="1"/>
      <c r="K5" s="1"/>
      <c r="L5" s="1">
        <v>5</v>
      </c>
      <c r="M5" s="1">
        <v>60</v>
      </c>
      <c r="N5" s="1"/>
      <c r="O5" s="1"/>
      <c r="P5" s="1">
        <v>25</v>
      </c>
      <c r="Q5" s="1"/>
      <c r="R5" s="1"/>
      <c r="S5" s="1"/>
      <c r="T5" s="1" t="str">
        <f>IF(SUM(N5:S5)&lt;C5, "No need to order", "order now")</f>
        <v>order now</v>
      </c>
      <c r="U5" s="1" t="str">
        <f>IF(SUM(N5:S5)&gt;SUM(C5:D5), "Order more", (SUM(C5:D5)/SUM(N5:S5)))</f>
        <v>Order more</v>
      </c>
      <c r="V5" s="1" t="str">
        <f>IF(U5="Order more", "Order more", IF(U5&lt;3, "Inventory in level", "Over Stocked"))</f>
        <v>Order more</v>
      </c>
      <c r="W5" s="1" t="str">
        <f>IF(AND(SUM(N5:S5)&lt;C5, D5&gt;0), "Misleading order", "No problem")</f>
        <v>No problem</v>
      </c>
    </row>
    <row r="6" spans="1:23" x14ac:dyDescent="0.3">
      <c r="A6" s="1" t="s">
        <v>65</v>
      </c>
      <c r="B6" s="1" t="s">
        <v>58</v>
      </c>
      <c r="C6" s="1">
        <v>19</v>
      </c>
      <c r="D6" s="1">
        <v>0</v>
      </c>
      <c r="E6" s="1">
        <v>386</v>
      </c>
      <c r="F6" s="1"/>
      <c r="G6" s="1"/>
      <c r="H6" s="1">
        <v>100</v>
      </c>
      <c r="I6" s="1"/>
      <c r="J6" s="1">
        <v>35</v>
      </c>
      <c r="K6" s="1">
        <v>49</v>
      </c>
      <c r="L6" s="1">
        <v>26</v>
      </c>
      <c r="M6" s="1"/>
      <c r="N6" s="1">
        <v>4</v>
      </c>
      <c r="O6" s="1">
        <v>45</v>
      </c>
      <c r="P6" s="1"/>
      <c r="Q6" s="1"/>
      <c r="R6" s="1">
        <v>125</v>
      </c>
      <c r="S6" s="1">
        <v>2</v>
      </c>
      <c r="T6" s="1" t="str">
        <f>IF(SUM(N6:S6)&lt;C6, "No need to order", "order now")</f>
        <v>order now</v>
      </c>
      <c r="U6" s="1" t="str">
        <f>IF(SUM(N6:S6)&gt;SUM(C6:D6), "Order more", (SUM(C6:D6)/SUM(N6:S6)))</f>
        <v>Order more</v>
      </c>
      <c r="V6" s="1" t="str">
        <f>IF(U6="Order more", "Order more", IF(U6&lt;3, "Inventory in level", "Over Stocked"))</f>
        <v>Order more</v>
      </c>
      <c r="W6" s="1" t="str">
        <f>IF(AND(SUM(N6:S6)&lt;C6, D6&gt;0), "Misleading order", "No problem")</f>
        <v>No problem</v>
      </c>
    </row>
    <row r="7" spans="1:23" x14ac:dyDescent="0.3">
      <c r="A7" s="1" t="s">
        <v>100</v>
      </c>
      <c r="B7" s="1" t="s">
        <v>89</v>
      </c>
      <c r="C7" s="1">
        <v>42</v>
      </c>
      <c r="D7" s="1">
        <v>0</v>
      </c>
      <c r="E7" s="1">
        <v>96</v>
      </c>
      <c r="F7" s="1"/>
      <c r="G7" s="1">
        <v>25</v>
      </c>
      <c r="H7" s="1"/>
      <c r="I7" s="1"/>
      <c r="J7" s="1"/>
      <c r="K7" s="1">
        <v>4</v>
      </c>
      <c r="L7" s="1">
        <v>6</v>
      </c>
      <c r="M7" s="1"/>
      <c r="N7" s="1">
        <v>8</v>
      </c>
      <c r="O7" s="1"/>
      <c r="P7" s="1">
        <v>18</v>
      </c>
      <c r="Q7" s="1"/>
      <c r="R7" s="1">
        <v>35</v>
      </c>
      <c r="S7" s="1"/>
      <c r="T7" s="1" t="str">
        <f>IF(SUM(N7:S7)&lt;C7, "No need to order", "order now")</f>
        <v>order now</v>
      </c>
      <c r="U7" s="1" t="str">
        <f>IF(SUM(N7:S7)&gt;SUM(C7:D7), "Order more", (SUM(C7:D7)/SUM(N7:S7)))</f>
        <v>Order more</v>
      </c>
      <c r="V7" s="1" t="str">
        <f>IF(U7="Order more", "Order more", IF(U7&lt;3, "Inventory in level", "Over Stocked"))</f>
        <v>Order more</v>
      </c>
      <c r="W7" s="1" t="str">
        <f>IF(AND(SUM(N7:S7)&lt;C7, D7&gt;0), "Misleading order", "No problem")</f>
        <v>No problem</v>
      </c>
    </row>
    <row r="8" spans="1:23" x14ac:dyDescent="0.3">
      <c r="A8" s="1" t="s">
        <v>24</v>
      </c>
      <c r="B8" s="1" t="s">
        <v>20</v>
      </c>
      <c r="C8" s="1">
        <v>39</v>
      </c>
      <c r="D8" s="1">
        <v>0</v>
      </c>
      <c r="E8" s="1">
        <v>315</v>
      </c>
      <c r="F8" s="1">
        <v>60</v>
      </c>
      <c r="G8" s="1"/>
      <c r="H8" s="1"/>
      <c r="I8" s="1">
        <v>30</v>
      </c>
      <c r="J8" s="1">
        <v>60</v>
      </c>
      <c r="K8" s="1">
        <v>21</v>
      </c>
      <c r="L8" s="1"/>
      <c r="M8" s="1"/>
      <c r="N8" s="1"/>
      <c r="O8" s="1">
        <v>14</v>
      </c>
      <c r="P8" s="1">
        <v>55</v>
      </c>
      <c r="Q8" s="1">
        <v>35</v>
      </c>
      <c r="R8" s="1"/>
      <c r="S8" s="1">
        <v>40</v>
      </c>
      <c r="T8" s="1" t="str">
        <f>IF(SUM(N8:S8)&lt;C8, "No need to order", "order now")</f>
        <v>order now</v>
      </c>
      <c r="U8" s="1" t="str">
        <f>IF(SUM(N8:S8)&gt;SUM(C8:D8), "Order more", (SUM(C8:D8)/SUM(N8:S8)))</f>
        <v>Order more</v>
      </c>
      <c r="V8" s="1" t="str">
        <f>IF(U8="Order more", "Order more", IF(U8&lt;3, "Inventory in level", "Over Stocked"))</f>
        <v>Order more</v>
      </c>
      <c r="W8" s="1" t="str">
        <f>IF(AND(SUM(N8:S8)&lt;C8, D8&gt;0), "Misleading order", "No problem")</f>
        <v>No problem</v>
      </c>
    </row>
    <row r="9" spans="1:23" x14ac:dyDescent="0.3">
      <c r="A9" s="1" t="s">
        <v>23</v>
      </c>
      <c r="B9" s="1" t="s">
        <v>20</v>
      </c>
      <c r="C9" s="1">
        <v>17</v>
      </c>
      <c r="D9" s="1">
        <v>40</v>
      </c>
      <c r="E9" s="1">
        <v>334</v>
      </c>
      <c r="F9" s="1">
        <v>21</v>
      </c>
      <c r="G9" s="1">
        <v>20</v>
      </c>
      <c r="H9" s="1">
        <v>20</v>
      </c>
      <c r="I9" s="1"/>
      <c r="J9" s="1"/>
      <c r="K9" s="1">
        <v>10</v>
      </c>
      <c r="L9" s="1"/>
      <c r="M9" s="1"/>
      <c r="N9" s="1">
        <v>50</v>
      </c>
      <c r="O9" s="1"/>
      <c r="P9" s="1">
        <v>111</v>
      </c>
      <c r="Q9" s="1">
        <v>40</v>
      </c>
      <c r="R9" s="1"/>
      <c r="S9" s="1">
        <v>62</v>
      </c>
      <c r="T9" s="1" t="str">
        <f>IF(SUM(N9:S9)&lt;C9, "No need to order", "order now")</f>
        <v>order now</v>
      </c>
      <c r="U9" s="7" t="str">
        <f>IF(SUM(N9:S9)&gt;SUM(C9:D9), "Order more", (SUM(C9:D9)/SUM(N9:S9)))</f>
        <v>Order more</v>
      </c>
      <c r="V9" s="1" t="str">
        <f>IF(U9="Order more", "Order more", IF(U9&lt;3, "Inventory in level", "Over Stocked"))</f>
        <v>Order more</v>
      </c>
      <c r="W9" s="1" t="str">
        <f>IF(AND(SUM(N9:S9)&lt;C9, D9&gt;0), "Misleading order", "No problem")</f>
        <v>No problem</v>
      </c>
    </row>
    <row r="10" spans="1:23" x14ac:dyDescent="0.3">
      <c r="A10" s="1" t="s">
        <v>30</v>
      </c>
      <c r="B10" s="1" t="s">
        <v>20</v>
      </c>
      <c r="C10" s="1">
        <v>69</v>
      </c>
      <c r="D10" s="1">
        <v>0</v>
      </c>
      <c r="E10" s="1">
        <v>185</v>
      </c>
      <c r="F10" s="1">
        <v>80</v>
      </c>
      <c r="G10" s="1"/>
      <c r="H10" s="1">
        <v>53</v>
      </c>
      <c r="I10" s="1"/>
      <c r="J10" s="1"/>
      <c r="K10" s="1"/>
      <c r="L10" s="1"/>
      <c r="M10" s="1">
        <v>30</v>
      </c>
      <c r="N10" s="1"/>
      <c r="O10" s="1"/>
      <c r="P10" s="1"/>
      <c r="Q10" s="1"/>
      <c r="R10" s="1"/>
      <c r="S10" s="1">
        <v>22</v>
      </c>
      <c r="T10" s="1" t="str">
        <f>IF(SUM(N10:S10)&lt;C10, "No need to order", "order now")</f>
        <v>No need to order</v>
      </c>
      <c r="U10" s="7">
        <f>IF(SUM(N10:S10)&gt;SUM(C10:D10), "Order more", (SUM(C10:D10)/SUM(N10:S10)))</f>
        <v>3.1363636363636362</v>
      </c>
      <c r="V10" s="1" t="str">
        <f>IF(U10="Order more", "Order more", IF(U10&lt;3, "Inventory in level", "Over Stocked"))</f>
        <v>Over Stocked</v>
      </c>
      <c r="W10" s="1" t="str">
        <f>IF(AND(SUM(N10:S10)&lt;C10, D10&gt;0), "Misleading order", "No problem")</f>
        <v>No problem</v>
      </c>
    </row>
    <row r="11" spans="1:23" x14ac:dyDescent="0.3">
      <c r="A11" s="1" t="s">
        <v>40</v>
      </c>
      <c r="B11" s="1" t="s">
        <v>33</v>
      </c>
      <c r="C11" s="1">
        <v>53</v>
      </c>
      <c r="D11" s="1">
        <v>0</v>
      </c>
      <c r="E11" s="1">
        <v>61</v>
      </c>
      <c r="F11" s="1"/>
      <c r="G11" s="1"/>
      <c r="H11" s="1"/>
      <c r="I11" s="1">
        <v>30</v>
      </c>
      <c r="J11" s="1"/>
      <c r="K11" s="1"/>
      <c r="L11" s="1">
        <v>5</v>
      </c>
      <c r="M11" s="1"/>
      <c r="N11" s="1"/>
      <c r="O11" s="1">
        <v>25</v>
      </c>
      <c r="P11" s="1"/>
      <c r="Q11" s="1"/>
      <c r="R11" s="1"/>
      <c r="S11" s="1">
        <v>1</v>
      </c>
      <c r="T11" s="1" t="str">
        <f>IF(SUM(N11:S11)&lt;C11, "No need to order", "order now")</f>
        <v>No need to order</v>
      </c>
      <c r="U11" s="7">
        <f>IF(SUM(N11:S11)&gt;SUM(C11:D11), "Order more", (SUM(C11:D11)/SUM(N11:S11)))</f>
        <v>2.0384615384615383</v>
      </c>
      <c r="V11" s="1" t="str">
        <f>IF(U11="Order more", "Order more", IF(U11&lt;3, "Inventory in level", "Over Stocked"))</f>
        <v>Inventory in level</v>
      </c>
      <c r="W11" s="1" t="str">
        <f>IF(AND(SUM(N11:S11)&lt;C11, D11&gt;0), "Misleading order", "No problem")</f>
        <v>No problem</v>
      </c>
    </row>
    <row r="12" spans="1:23" x14ac:dyDescent="0.3">
      <c r="A12" s="1" t="s">
        <v>32</v>
      </c>
      <c r="B12" s="1" t="s">
        <v>33</v>
      </c>
      <c r="C12" s="1">
        <v>0</v>
      </c>
      <c r="D12" s="1">
        <v>0</v>
      </c>
      <c r="E12" s="1">
        <v>120</v>
      </c>
      <c r="F12" s="1"/>
      <c r="G12" s="1"/>
      <c r="H12" s="1"/>
      <c r="I12" s="1"/>
      <c r="J12" s="1"/>
      <c r="K12" s="1"/>
      <c r="L12" s="1">
        <v>20</v>
      </c>
      <c r="M12" s="1"/>
      <c r="N12" s="1"/>
      <c r="O12" s="1"/>
      <c r="P12" s="1">
        <v>70</v>
      </c>
      <c r="Q12" s="1">
        <v>30</v>
      </c>
      <c r="R12" s="1"/>
      <c r="S12" s="1"/>
      <c r="T12" s="1" t="str">
        <f>IF(SUM(N12:S12)&lt;C12, "No need to order", "order now")</f>
        <v>order now</v>
      </c>
      <c r="U12" s="1" t="str">
        <f>IF(SUM(N12:S12)&gt;SUM(C12:D12), "Order more", (SUM(C12:D12)/SUM(N12:S12)))</f>
        <v>Order more</v>
      </c>
      <c r="V12" s="1" t="str">
        <f>IF(U12="Order more", "Order more", IF(U12&lt;3, "Inventory in level", "Over Stocked"))</f>
        <v>Order more</v>
      </c>
      <c r="W12" s="1" t="str">
        <f>IF(AND(SUM(N12:S12)&lt;C12, D12&gt;0), "Misleading order", "No problem")</f>
        <v>No problem</v>
      </c>
    </row>
    <row r="13" spans="1:23" x14ac:dyDescent="0.3">
      <c r="A13" s="1" t="s">
        <v>88</v>
      </c>
      <c r="B13" s="1" t="s">
        <v>89</v>
      </c>
      <c r="C13" s="1">
        <v>62</v>
      </c>
      <c r="D13" s="1">
        <v>0</v>
      </c>
      <c r="E13" s="1">
        <v>112</v>
      </c>
      <c r="F13" s="1">
        <v>12</v>
      </c>
      <c r="G13" s="1"/>
      <c r="H13" s="1"/>
      <c r="I13" s="1">
        <v>30</v>
      </c>
      <c r="J13" s="1">
        <v>30</v>
      </c>
      <c r="K13" s="1"/>
      <c r="L13" s="1"/>
      <c r="M13" s="1"/>
      <c r="N13" s="1"/>
      <c r="O13" s="1">
        <v>40</v>
      </c>
      <c r="P13" s="1"/>
      <c r="Q13" s="1"/>
      <c r="R13" s="1"/>
      <c r="S13" s="1"/>
      <c r="T13" s="1" t="str">
        <f>IF(SUM(N13:S13)&lt;C13, "No need to order", "order now")</f>
        <v>No need to order</v>
      </c>
      <c r="U13" s="7">
        <f>IF(SUM(N13:S13)&gt;SUM(C13:D13), "Order more", (SUM(C13:D13)/SUM(N13:S13)))</f>
        <v>1.55</v>
      </c>
      <c r="V13" s="1" t="str">
        <f>IF(U13="Order more", "Order more", IF(U13&lt;3, "Inventory in level", "Over Stocked"))</f>
        <v>Inventory in level</v>
      </c>
      <c r="W13" s="1" t="str">
        <f>IF(AND(SUM(N13:S13)&lt;C13, D13&gt;0), "Misleading order", "No problem")</f>
        <v>No problem</v>
      </c>
    </row>
    <row r="14" spans="1:23" x14ac:dyDescent="0.3">
      <c r="A14" s="1" t="s">
        <v>71</v>
      </c>
      <c r="B14" s="1" t="s">
        <v>69</v>
      </c>
      <c r="C14" s="1">
        <v>38</v>
      </c>
      <c r="D14" s="1">
        <v>0</v>
      </c>
      <c r="E14" s="1">
        <v>111</v>
      </c>
      <c r="F14" s="1"/>
      <c r="G14" s="1"/>
      <c r="H14" s="1"/>
      <c r="I14" s="1">
        <v>14</v>
      </c>
      <c r="J14" s="1">
        <v>17</v>
      </c>
      <c r="K14" s="1"/>
      <c r="L14" s="1">
        <v>6</v>
      </c>
      <c r="M14" s="1">
        <v>40</v>
      </c>
      <c r="N14" s="1">
        <v>20</v>
      </c>
      <c r="O14" s="1">
        <v>10</v>
      </c>
      <c r="P14" s="1"/>
      <c r="Q14" s="1">
        <v>2</v>
      </c>
      <c r="R14" s="1"/>
      <c r="S14" s="1">
        <v>2</v>
      </c>
      <c r="T14" s="1" t="str">
        <f>IF(SUM(N14:S14)&lt;C14, "No need to order", "order now")</f>
        <v>No need to order</v>
      </c>
      <c r="U14" s="7">
        <f>IF(SUM(N14:S14)&gt;SUM(C14:D14), "Order more", (SUM(C14:D14)/SUM(N14:S14)))</f>
        <v>1.1176470588235294</v>
      </c>
      <c r="V14" s="1" t="str">
        <f>IF(U14="Order more", "Order more", IF(U14&lt;3, "Inventory in level", "Over Stocked"))</f>
        <v>Inventory in level</v>
      </c>
      <c r="W14" s="1" t="str">
        <f>IF(AND(SUM(N14:S14)&lt;C14, D14&gt;0), "Misleading order", "No problem")</f>
        <v>No problem</v>
      </c>
    </row>
    <row r="15" spans="1:23" x14ac:dyDescent="0.3">
      <c r="A15" s="1" t="s">
        <v>67</v>
      </c>
      <c r="B15" s="1" t="s">
        <v>58</v>
      </c>
      <c r="C15" s="1">
        <v>26</v>
      </c>
      <c r="D15" s="1">
        <v>0</v>
      </c>
      <c r="E15" s="1">
        <v>287</v>
      </c>
      <c r="F15" s="1"/>
      <c r="G15" s="1"/>
      <c r="H15" s="1"/>
      <c r="I15" s="1">
        <v>55</v>
      </c>
      <c r="J15" s="1"/>
      <c r="K15" s="1">
        <v>35</v>
      </c>
      <c r="L15" s="1"/>
      <c r="M15" s="1"/>
      <c r="N15" s="1"/>
      <c r="O15" s="1">
        <v>101</v>
      </c>
      <c r="P15" s="1">
        <v>66</v>
      </c>
      <c r="Q15" s="1">
        <v>30</v>
      </c>
      <c r="R15" s="1"/>
      <c r="S15" s="1"/>
      <c r="T15" s="1" t="str">
        <f>IF(SUM(N15:S15)&lt;C15, "No need to order", "order now")</f>
        <v>order now</v>
      </c>
      <c r="U15" s="1" t="str">
        <f>IF(SUM(N15:S15)&gt;SUM(C15:D15), "Order more", (SUM(C15:D15)/SUM(N15:S15)))</f>
        <v>Order more</v>
      </c>
      <c r="V15" s="1" t="str">
        <f>IF(U15="Order more", "Order more", IF(U15&lt;3, "Inventory in level", "Over Stocked"))</f>
        <v>Order more</v>
      </c>
      <c r="W15" s="1" t="str">
        <f>IF(AND(SUM(N15:S15)&lt;C15, D15&gt;0), "Misleading order", "No problem")</f>
        <v>No problem</v>
      </c>
    </row>
    <row r="16" spans="1:23" x14ac:dyDescent="0.3">
      <c r="A16" s="1" t="s">
        <v>60</v>
      </c>
      <c r="B16" s="1" t="s">
        <v>58</v>
      </c>
      <c r="C16" s="1">
        <v>112</v>
      </c>
      <c r="D16" s="1">
        <v>0</v>
      </c>
      <c r="E16" s="1">
        <v>147</v>
      </c>
      <c r="F16" s="1"/>
      <c r="G16" s="1"/>
      <c r="H16" s="1"/>
      <c r="I16" s="1">
        <v>70</v>
      </c>
      <c r="J16" s="1"/>
      <c r="K16" s="1"/>
      <c r="L16" s="1">
        <v>15</v>
      </c>
      <c r="M16" s="1">
        <v>7</v>
      </c>
      <c r="N16" s="1"/>
      <c r="O16" s="1"/>
      <c r="P16" s="1">
        <v>30</v>
      </c>
      <c r="Q16" s="1">
        <v>15</v>
      </c>
      <c r="R16" s="1">
        <v>10</v>
      </c>
      <c r="S16" s="1"/>
      <c r="T16" s="1" t="str">
        <f>IF(SUM(N16:S16)&lt;C16, "No need to order", "order now")</f>
        <v>No need to order</v>
      </c>
      <c r="U16" s="7">
        <f>IF(SUM(N16:S16)&gt;SUM(C16:D16), "Order more", (SUM(C16:D16)/SUM(N16:S16)))</f>
        <v>2.0363636363636362</v>
      </c>
      <c r="V16" s="1" t="str">
        <f>IF(U16="Order more", "Order more", IF(U16&lt;3, "Inventory in level", "Over Stocked"))</f>
        <v>Inventory in level</v>
      </c>
      <c r="W16" s="1" t="str">
        <f>IF(AND(SUM(N16:S16)&lt;C16, D16&gt;0), "Misleading order", "No problem")</f>
        <v>No problem</v>
      </c>
    </row>
    <row r="17" spans="1:23" x14ac:dyDescent="0.3">
      <c r="A17" s="1" t="s">
        <v>75</v>
      </c>
      <c r="B17" s="1" t="s">
        <v>69</v>
      </c>
      <c r="C17" s="1">
        <v>21</v>
      </c>
      <c r="D17" s="1">
        <v>10</v>
      </c>
      <c r="E17" s="1">
        <v>92</v>
      </c>
      <c r="F17" s="1"/>
      <c r="G17" s="1">
        <v>21</v>
      </c>
      <c r="H17" s="1">
        <v>16</v>
      </c>
      <c r="I17" s="1"/>
      <c r="J17" s="1"/>
      <c r="K17" s="1">
        <v>18</v>
      </c>
      <c r="L17" s="1">
        <v>12</v>
      </c>
      <c r="M17" s="1"/>
      <c r="N17" s="1"/>
      <c r="O17" s="1"/>
      <c r="P17" s="1">
        <v>25</v>
      </c>
      <c r="Q17" s="1"/>
      <c r="R17" s="1"/>
      <c r="S17" s="1"/>
      <c r="T17" s="1" t="str">
        <f>IF(SUM(N17:S17)&lt;C17, "No need to order", "order now")</f>
        <v>order now</v>
      </c>
      <c r="U17" s="7">
        <f>IF(SUM(N17:S17)&gt;SUM(C17:D17), "Order more", (SUM(C17:D17)/SUM(N17:S17)))</f>
        <v>1.24</v>
      </c>
      <c r="V17" s="1" t="str">
        <f>IF(U17="Order more", "Order more", IF(U17&lt;3, "Inventory in level", "Over Stocked"))</f>
        <v>Inventory in level</v>
      </c>
      <c r="W17" s="1" t="str">
        <f>IF(AND(SUM(N17:S17)&lt;C17, D17&gt;0), "Misleading order", "No problem")</f>
        <v>No problem</v>
      </c>
    </row>
    <row r="18" spans="1:23" x14ac:dyDescent="0.3">
      <c r="A18" s="1" t="s">
        <v>61</v>
      </c>
      <c r="B18" s="1" t="s">
        <v>58</v>
      </c>
      <c r="C18" s="1">
        <v>0</v>
      </c>
      <c r="D18" s="1">
        <v>70</v>
      </c>
      <c r="E18" s="1">
        <v>223</v>
      </c>
      <c r="F18" s="1"/>
      <c r="G18" s="1">
        <v>35</v>
      </c>
      <c r="H18" s="1"/>
      <c r="I18" s="1"/>
      <c r="J18" s="1"/>
      <c r="K18" s="1">
        <v>54</v>
      </c>
      <c r="L18" s="1">
        <v>75</v>
      </c>
      <c r="M18" s="1">
        <v>24</v>
      </c>
      <c r="N18" s="1"/>
      <c r="O18" s="1">
        <v>15</v>
      </c>
      <c r="P18" s="1"/>
      <c r="Q18" s="1"/>
      <c r="R18" s="1"/>
      <c r="S18" s="1">
        <v>20</v>
      </c>
      <c r="T18" s="1" t="str">
        <f>IF(SUM(N18:S18)&lt;C18, "No need to order", "order now")</f>
        <v>order now</v>
      </c>
      <c r="U18" s="7">
        <f>IF(SUM(N18:S18)&gt;SUM(C18:D18), "Order more", (SUM(C18:D18)/SUM(N18:S18)))</f>
        <v>2</v>
      </c>
      <c r="V18" s="1" t="str">
        <f>IF(U18="Order more", "Order more", IF(U18&lt;3, "Inventory in level", "Over Stocked"))</f>
        <v>Inventory in level</v>
      </c>
      <c r="W18" s="1" t="str">
        <f>IF(AND(SUM(N18:S18)&lt;C18, D18&gt;0), "Misleading order", "No problem")</f>
        <v>No problem</v>
      </c>
    </row>
    <row r="19" spans="1:23" x14ac:dyDescent="0.3">
      <c r="A19" s="1" t="s">
        <v>42</v>
      </c>
      <c r="B19" s="1" t="s">
        <v>33</v>
      </c>
      <c r="C19" s="1">
        <v>120</v>
      </c>
      <c r="D19" s="1">
        <v>0</v>
      </c>
      <c r="E19" s="1">
        <v>159</v>
      </c>
      <c r="F19" s="1">
        <v>50</v>
      </c>
      <c r="G19" s="1"/>
      <c r="H19" s="1"/>
      <c r="I19" s="1"/>
      <c r="J19" s="1"/>
      <c r="K19" s="1">
        <v>32</v>
      </c>
      <c r="L19" s="1">
        <v>16</v>
      </c>
      <c r="M19" s="1"/>
      <c r="N19" s="1">
        <v>40</v>
      </c>
      <c r="O19" s="1"/>
      <c r="P19" s="1"/>
      <c r="Q19" s="1"/>
      <c r="R19" s="1"/>
      <c r="S19" s="1">
        <v>21</v>
      </c>
      <c r="T19" s="1" t="str">
        <f>IF(SUM(N19:S19)&lt;C19, "No need to order", "order now")</f>
        <v>No need to order</v>
      </c>
      <c r="U19" s="7">
        <f>IF(SUM(N19:S19)&gt;SUM(C19:D19), "Order more", (SUM(C19:D19)/SUM(N19:S19)))</f>
        <v>1.9672131147540983</v>
      </c>
      <c r="V19" s="1" t="str">
        <f>IF(U19="Order more", "Order more", IF(U19&lt;3, "Inventory in level", "Over Stocked"))</f>
        <v>Inventory in level</v>
      </c>
      <c r="W19" s="1" t="str">
        <f>IF(AND(SUM(N19:S19)&lt;C19, D19&gt;0), "Misleading order", "No problem")</f>
        <v>No problem</v>
      </c>
    </row>
    <row r="20" spans="1:23" x14ac:dyDescent="0.3">
      <c r="A20" s="1" t="s">
        <v>99</v>
      </c>
      <c r="B20" s="1" t="s">
        <v>89</v>
      </c>
      <c r="C20" s="1">
        <v>11</v>
      </c>
      <c r="D20" s="1">
        <v>50</v>
      </c>
      <c r="E20" s="1">
        <v>8</v>
      </c>
      <c r="F20" s="1"/>
      <c r="G20" s="1"/>
      <c r="H20" s="1"/>
      <c r="I20" s="1"/>
      <c r="J20" s="1"/>
      <c r="K20" s="1"/>
      <c r="L20" s="1">
        <v>8</v>
      </c>
      <c r="M20" s="1"/>
      <c r="N20" s="1"/>
      <c r="O20" s="1"/>
      <c r="P20" s="1"/>
      <c r="Q20" s="1"/>
      <c r="R20" s="1"/>
      <c r="S20" s="1"/>
      <c r="T20" s="1" t="str">
        <f>IF(SUM(N20:S20)&lt;C20, "No need to order", "order now")</f>
        <v>No need to order</v>
      </c>
      <c r="U20" s="1" t="e">
        <f>IF(SUM(N20:S20)&gt;SUM(C20:D20), "Order more", (SUM(C20:D20)/SUM(N20:S20)))</f>
        <v>#DIV/0!</v>
      </c>
      <c r="V20" s="1" t="e">
        <f>IF(U20="Order more", "Order more", IF(U20&lt;3, "Inventory in level", "Over Stocked"))</f>
        <v>#DIV/0!</v>
      </c>
      <c r="W20" s="1" t="str">
        <f>IF(AND(SUM(N20:S20)&lt;C20, D20&gt;0), "Misleading order", "No problem")</f>
        <v>Misleading order</v>
      </c>
    </row>
    <row r="21" spans="1:23" x14ac:dyDescent="0.3">
      <c r="A21" s="1" t="s">
        <v>31</v>
      </c>
      <c r="B21" s="1" t="s">
        <v>20</v>
      </c>
      <c r="C21" s="1">
        <v>20</v>
      </c>
      <c r="D21" s="1">
        <v>0</v>
      </c>
      <c r="E21" s="1">
        <v>506</v>
      </c>
      <c r="F21" s="1">
        <v>6</v>
      </c>
      <c r="G21" s="1">
        <v>20</v>
      </c>
      <c r="H21" s="1">
        <v>120</v>
      </c>
      <c r="I21" s="1"/>
      <c r="J21" s="1">
        <v>35</v>
      </c>
      <c r="K21" s="1">
        <v>25</v>
      </c>
      <c r="L21" s="1">
        <v>10</v>
      </c>
      <c r="M21" s="1">
        <v>110</v>
      </c>
      <c r="N21" s="1">
        <v>32</v>
      </c>
      <c r="O21" s="1">
        <v>52</v>
      </c>
      <c r="P21" s="1">
        <v>51</v>
      </c>
      <c r="Q21" s="1"/>
      <c r="R21" s="1">
        <v>25</v>
      </c>
      <c r="S21" s="1">
        <v>20</v>
      </c>
      <c r="T21" s="1" t="str">
        <f>IF(SUM(N21:S21)&lt;C21, "No need to order", "order now")</f>
        <v>order now</v>
      </c>
      <c r="U21" s="1" t="str">
        <f>IF(SUM(N21:S21)&gt;SUM(C21:D21), "Order more", (SUM(C21:D21)/SUM(N21:S21)))</f>
        <v>Order more</v>
      </c>
      <c r="V21" s="1" t="str">
        <f>IF(U21="Order more", "Order more", IF(U21&lt;3, "Inventory in level", "Over Stocked"))</f>
        <v>Order more</v>
      </c>
      <c r="W21" s="1" t="str">
        <f>IF(AND(SUM(N21:S21)&lt;C21, D21&gt;0), "Misleading order", "No problem")</f>
        <v>No problem</v>
      </c>
    </row>
    <row r="22" spans="1:23" x14ac:dyDescent="0.3">
      <c r="A22" s="1" t="s">
        <v>66</v>
      </c>
      <c r="B22" s="1" t="s">
        <v>58</v>
      </c>
      <c r="C22" s="1">
        <v>26</v>
      </c>
      <c r="D22" s="1">
        <v>0</v>
      </c>
      <c r="E22" s="1">
        <v>135</v>
      </c>
      <c r="F22" s="1"/>
      <c r="G22" s="1"/>
      <c r="H22" s="1">
        <v>50</v>
      </c>
      <c r="I22" s="1"/>
      <c r="J22" s="1"/>
      <c r="K22" s="1"/>
      <c r="L22" s="1">
        <v>19</v>
      </c>
      <c r="M22" s="1"/>
      <c r="N22" s="1"/>
      <c r="O22" s="1"/>
      <c r="P22" s="1">
        <v>66</v>
      </c>
      <c r="Q22" s="1"/>
      <c r="R22" s="1"/>
      <c r="S22" s="1"/>
      <c r="T22" s="1" t="str">
        <f>IF(SUM(N22:S22)&lt;C22, "No need to order", "order now")</f>
        <v>order now</v>
      </c>
      <c r="U22" s="1" t="str">
        <f>IF(SUM(N22:S22)&gt;SUM(C22:D22), "Order more", (SUM(C22:D22)/SUM(N22:S22)))</f>
        <v>Order more</v>
      </c>
      <c r="V22" s="1" t="str">
        <f>IF(U22="Order more", "Order more", IF(U22&lt;3, "Inventory in level", "Over Stocked"))</f>
        <v>Order more</v>
      </c>
      <c r="W22" s="1" t="str">
        <f>IF(AND(SUM(N22:S22)&lt;C22, D22&gt;0), "Misleading order", "No problem")</f>
        <v>No problem</v>
      </c>
    </row>
    <row r="23" spans="1:23" x14ac:dyDescent="0.3">
      <c r="A23" s="1" t="s">
        <v>34</v>
      </c>
      <c r="B23" s="1" t="s">
        <v>33</v>
      </c>
      <c r="C23" s="1">
        <v>27</v>
      </c>
      <c r="D23" s="1">
        <v>0</v>
      </c>
      <c r="E23" s="1">
        <v>51</v>
      </c>
      <c r="F23" s="1"/>
      <c r="G23" s="1"/>
      <c r="H23" s="1"/>
      <c r="I23" s="1"/>
      <c r="J23" s="1"/>
      <c r="K23" s="1">
        <v>18</v>
      </c>
      <c r="L23" s="1"/>
      <c r="M23" s="1">
        <v>6</v>
      </c>
      <c r="N23" s="1"/>
      <c r="O23" s="1"/>
      <c r="P23" s="1"/>
      <c r="Q23" s="1">
        <v>27</v>
      </c>
      <c r="R23" s="1"/>
      <c r="S23" s="1"/>
      <c r="T23" s="1" t="str">
        <f>IF(SUM(N23:S23)&lt;C23, "No need to order", "order now")</f>
        <v>order now</v>
      </c>
      <c r="U23" s="7">
        <f>IF(SUM(N23:S23)&gt;SUM(C23:D23), "Order more", (SUM(C23:D23)/SUM(N23:S23)))</f>
        <v>1</v>
      </c>
      <c r="V23" s="1" t="str">
        <f>IF(U23="Order more", "Order more", IF(U23&lt;3, "Inventory in level", "Over Stocked"))</f>
        <v>Inventory in level</v>
      </c>
      <c r="W23" s="1" t="str">
        <f>IF(AND(SUM(N23:S23)&lt;C23, D23&gt;0), "Misleading order", "No problem")</f>
        <v>No problem</v>
      </c>
    </row>
    <row r="24" spans="1:23" x14ac:dyDescent="0.3">
      <c r="A24" s="1" t="s">
        <v>51</v>
      </c>
      <c r="B24" s="1" t="s">
        <v>45</v>
      </c>
      <c r="C24" s="1">
        <v>15</v>
      </c>
      <c r="D24" s="1">
        <v>0</v>
      </c>
      <c r="E24" s="1">
        <v>106</v>
      </c>
      <c r="F24" s="1">
        <v>20</v>
      </c>
      <c r="G24" s="1"/>
      <c r="H24" s="1"/>
      <c r="I24" s="1"/>
      <c r="J24" s="1"/>
      <c r="K24" s="1"/>
      <c r="L24" s="1"/>
      <c r="M24" s="1">
        <v>5</v>
      </c>
      <c r="N24" s="1"/>
      <c r="O24" s="1">
        <v>6</v>
      </c>
      <c r="P24" s="1">
        <v>75</v>
      </c>
      <c r="Q24" s="1"/>
      <c r="R24" s="1"/>
      <c r="S24" s="1"/>
      <c r="T24" s="1" t="str">
        <f>IF(SUM(N24:S24)&lt;C24, "No need to order", "order now")</f>
        <v>order now</v>
      </c>
      <c r="U24" s="1" t="str">
        <f>IF(SUM(N24:S24)&gt;SUM(C24:D24), "Order more", (SUM(C24:D24)/SUM(N24:S24)))</f>
        <v>Order more</v>
      </c>
      <c r="V24" s="1" t="str">
        <f>IF(U24="Order more", "Order more", IF(U24&lt;3, "Inventory in level", "Over Stocked"))</f>
        <v>Order more</v>
      </c>
      <c r="W24" s="1" t="str">
        <f>IF(AND(SUM(N24:S24)&lt;C24, D24&gt;0), "Misleading order", "No problem")</f>
        <v>No problem</v>
      </c>
    </row>
    <row r="25" spans="1:23" x14ac:dyDescent="0.3">
      <c r="A25" s="1" t="s">
        <v>73</v>
      </c>
      <c r="B25" s="1" t="s">
        <v>69</v>
      </c>
      <c r="C25" s="1">
        <v>104</v>
      </c>
      <c r="D25" s="1">
        <v>0</v>
      </c>
      <c r="E25" s="1">
        <v>46</v>
      </c>
      <c r="F25" s="1"/>
      <c r="G25" s="1"/>
      <c r="H25" s="1"/>
      <c r="I25" s="1"/>
      <c r="J25" s="1"/>
      <c r="K25" s="1">
        <v>21</v>
      </c>
      <c r="L25" s="1"/>
      <c r="M25" s="1"/>
      <c r="N25" s="1"/>
      <c r="O25" s="1">
        <v>25</v>
      </c>
      <c r="P25" s="1"/>
      <c r="Q25" s="1"/>
      <c r="R25" s="1"/>
      <c r="S25" s="1"/>
      <c r="T25" s="1" t="str">
        <f>IF(SUM(N25:S25)&lt;C25, "No need to order", "order now")</f>
        <v>No need to order</v>
      </c>
      <c r="U25" s="7">
        <f>IF(SUM(N25:S25)&gt;SUM(C25:D25), "Order more", (SUM(C25:D25)/SUM(N25:S25)))</f>
        <v>4.16</v>
      </c>
      <c r="V25" s="1" t="str">
        <f>IF(U25="Order more", "Order more", IF(U25&lt;3, "Inventory in level", "Over Stocked"))</f>
        <v>Over Stocked</v>
      </c>
      <c r="W25" s="1" t="str">
        <f>IF(AND(SUM(N25:S25)&lt;C25, D25&gt;0), "Misleading order", "No problem")</f>
        <v>No problem</v>
      </c>
    </row>
    <row r="26" spans="1:23" x14ac:dyDescent="0.3">
      <c r="A26" s="1" t="s">
        <v>91</v>
      </c>
      <c r="B26" s="1" t="s">
        <v>89</v>
      </c>
      <c r="C26" s="1">
        <v>31</v>
      </c>
      <c r="D26" s="1">
        <v>0</v>
      </c>
      <c r="E26" s="1">
        <v>180</v>
      </c>
      <c r="F26" s="1">
        <v>10</v>
      </c>
      <c r="G26" s="1">
        <v>70</v>
      </c>
      <c r="H26" s="1"/>
      <c r="I26" s="1"/>
      <c r="J26" s="1">
        <v>20</v>
      </c>
      <c r="K26" s="1">
        <v>55</v>
      </c>
      <c r="L26" s="1"/>
      <c r="M26" s="1"/>
      <c r="N26" s="1"/>
      <c r="O26" s="1"/>
      <c r="P26" s="1">
        <v>24</v>
      </c>
      <c r="Q26" s="1"/>
      <c r="R26" s="1"/>
      <c r="S26" s="1">
        <v>1</v>
      </c>
      <c r="T26" s="1" t="str">
        <f>IF(SUM(N26:S26)&lt;C26, "No need to order", "order now")</f>
        <v>No need to order</v>
      </c>
      <c r="U26" s="7">
        <f>IF(SUM(N26:S26)&gt;SUM(C26:D26), "Order more", (SUM(C26:D26)/SUM(N26:S26)))</f>
        <v>1.24</v>
      </c>
      <c r="V26" s="1" t="str">
        <f>IF(U26="Order more", "Order more", IF(U26&lt;3, "Inventory in level", "Over Stocked"))</f>
        <v>Inventory in level</v>
      </c>
      <c r="W26" s="1" t="str">
        <f>IF(AND(SUM(N26:S26)&lt;C26, D26&gt;0), "Misleading order", "No problem")</f>
        <v>No problem</v>
      </c>
    </row>
    <row r="27" spans="1:23" x14ac:dyDescent="0.3">
      <c r="A27" s="1" t="s">
        <v>90</v>
      </c>
      <c r="B27" s="1" t="s">
        <v>89</v>
      </c>
      <c r="C27" s="1">
        <v>112</v>
      </c>
      <c r="D27" s="1">
        <v>0</v>
      </c>
      <c r="E27" s="1">
        <v>184</v>
      </c>
      <c r="F27" s="1"/>
      <c r="G27" s="1"/>
      <c r="H27" s="1">
        <v>20</v>
      </c>
      <c r="I27" s="1"/>
      <c r="J27" s="1">
        <v>25</v>
      </c>
      <c r="K27" s="1">
        <v>30</v>
      </c>
      <c r="L27" s="1"/>
      <c r="M27" s="1"/>
      <c r="N27" s="1">
        <v>40</v>
      </c>
      <c r="O27" s="1">
        <v>34</v>
      </c>
      <c r="P27" s="1">
        <v>35</v>
      </c>
      <c r="Q27" s="1"/>
      <c r="R27" s="1"/>
      <c r="S27" s="1"/>
      <c r="T27" s="1" t="str">
        <f>IF(SUM(N27:S27)&lt;C27, "No need to order", "order now")</f>
        <v>No need to order</v>
      </c>
      <c r="U27" s="7">
        <f>IF(SUM(N27:S27)&gt;SUM(C27:D27), "Order more", (SUM(C27:D27)/SUM(N27:S27)))</f>
        <v>1.0275229357798166</v>
      </c>
      <c r="V27" s="1" t="str">
        <f>IF(U27="Order more", "Order more", IF(U27&lt;3, "Inventory in level", "Over Stocked"))</f>
        <v>Inventory in level</v>
      </c>
      <c r="W27" s="1" t="str">
        <f>IF(AND(SUM(N27:S27)&lt;C27, D27&gt;0), "Misleading order", "No problem")</f>
        <v>No problem</v>
      </c>
    </row>
    <row r="28" spans="1:23" x14ac:dyDescent="0.3">
      <c r="A28" s="1" t="s">
        <v>26</v>
      </c>
      <c r="B28" s="1" t="s">
        <v>20</v>
      </c>
      <c r="C28" s="1">
        <v>17</v>
      </c>
      <c r="D28" s="1">
        <v>10</v>
      </c>
      <c r="E28" s="1">
        <v>145</v>
      </c>
      <c r="F28" s="1"/>
      <c r="G28" s="1"/>
      <c r="H28" s="1"/>
      <c r="I28" s="1"/>
      <c r="J28" s="1">
        <v>10</v>
      </c>
      <c r="K28" s="1">
        <v>24</v>
      </c>
      <c r="L28" s="1"/>
      <c r="M28" s="1">
        <v>9</v>
      </c>
      <c r="N28" s="1">
        <v>6</v>
      </c>
      <c r="O28" s="1"/>
      <c r="P28" s="1">
        <v>30</v>
      </c>
      <c r="Q28" s="1"/>
      <c r="R28" s="1">
        <v>30</v>
      </c>
      <c r="S28" s="1">
        <v>36</v>
      </c>
      <c r="T28" s="1" t="str">
        <f>IF(SUM(N28:S28)&lt;C28, "No need to order", "order now")</f>
        <v>order now</v>
      </c>
      <c r="U28" s="7" t="str">
        <f>IF(SUM(N28:S28)&gt;SUM(C28:D28), "Order more", (SUM(C28:D28)/SUM(N28:S28)))</f>
        <v>Order more</v>
      </c>
      <c r="V28" s="1" t="str">
        <f>IF(U28="Order more", "Order more", IF(U28&lt;3, "Inventory in level", "Over Stocked"))</f>
        <v>Order more</v>
      </c>
      <c r="W28" s="1" t="str">
        <f>IF(AND(SUM(N28:S28)&lt;C28, D28&gt;0), "Misleading order", "No problem")</f>
        <v>No problem</v>
      </c>
    </row>
    <row r="29" spans="1:23" x14ac:dyDescent="0.3">
      <c r="A29" s="1" t="s">
        <v>94</v>
      </c>
      <c r="B29" s="1" t="s">
        <v>89</v>
      </c>
      <c r="C29" s="1">
        <v>85</v>
      </c>
      <c r="D29" s="1">
        <v>0</v>
      </c>
      <c r="E29" s="1">
        <v>266</v>
      </c>
      <c r="F29" s="1"/>
      <c r="G29" s="1"/>
      <c r="H29" s="1">
        <v>14</v>
      </c>
      <c r="I29" s="1">
        <v>35</v>
      </c>
      <c r="J29" s="1"/>
      <c r="K29" s="1"/>
      <c r="L29" s="1">
        <v>30</v>
      </c>
      <c r="M29" s="1">
        <v>6</v>
      </c>
      <c r="N29" s="1">
        <v>59</v>
      </c>
      <c r="O29" s="1">
        <v>28</v>
      </c>
      <c r="P29" s="1"/>
      <c r="Q29" s="1"/>
      <c r="R29" s="1">
        <v>30</v>
      </c>
      <c r="S29" s="1">
        <v>64</v>
      </c>
      <c r="T29" s="1" t="str">
        <f>IF(SUM(N29:S29)&lt;C29, "No need to order", "order now")</f>
        <v>order now</v>
      </c>
      <c r="U29" s="1" t="str">
        <f>IF(SUM(N29:S29)&gt;SUM(C29:D29), "Order more", (SUM(C29:D29)/SUM(N29:S29)))</f>
        <v>Order more</v>
      </c>
      <c r="V29" s="1" t="str">
        <f>IF(U29="Order more", "Order more", IF(U29&lt;3, "Inventory in level", "Over Stocked"))</f>
        <v>Order more</v>
      </c>
      <c r="W29" s="1" t="str">
        <f>IF(AND(SUM(N29:S29)&lt;C29, D29&gt;0), "Misleading order", "No problem")</f>
        <v>No problem</v>
      </c>
    </row>
    <row r="30" spans="1:23" x14ac:dyDescent="0.3">
      <c r="A30" s="1" t="s">
        <v>92</v>
      </c>
      <c r="B30" s="1" t="s">
        <v>89</v>
      </c>
      <c r="C30" s="1">
        <v>24</v>
      </c>
      <c r="D30" s="1">
        <v>0</v>
      </c>
      <c r="E30" s="1">
        <v>568</v>
      </c>
      <c r="F30" s="1"/>
      <c r="G30" s="1"/>
      <c r="H30" s="1">
        <v>33</v>
      </c>
      <c r="I30" s="1">
        <v>40</v>
      </c>
      <c r="J30" s="1">
        <v>52</v>
      </c>
      <c r="K30" s="1">
        <v>75</v>
      </c>
      <c r="L30" s="1">
        <v>77</v>
      </c>
      <c r="M30" s="1">
        <v>84</v>
      </c>
      <c r="N30" s="1"/>
      <c r="O30" s="1">
        <v>56</v>
      </c>
      <c r="P30" s="1">
        <v>100</v>
      </c>
      <c r="Q30" s="1">
        <v>7</v>
      </c>
      <c r="R30" s="1">
        <v>30</v>
      </c>
      <c r="S30" s="1">
        <v>14</v>
      </c>
      <c r="T30" s="1" t="str">
        <f>IF(SUM(N30:S30)&lt;C30, "No need to order", "order now")</f>
        <v>order now</v>
      </c>
      <c r="U30" s="1" t="str">
        <f>IF(SUM(N30:S30)&gt;SUM(C30:D30), "Order more", (SUM(C30:D30)/SUM(N30:S30)))</f>
        <v>Order more</v>
      </c>
      <c r="V30" s="1" t="str">
        <f>IF(U30="Order more", "Order more", IF(U30&lt;3, "Inventory in level", "Over Stocked"))</f>
        <v>Order more</v>
      </c>
      <c r="W30" s="1" t="str">
        <f>IF(AND(SUM(N30:S30)&lt;C30, D30&gt;0), "Misleading order", "No problem")</f>
        <v>No problem</v>
      </c>
    </row>
    <row r="31" spans="1:23" x14ac:dyDescent="0.3">
      <c r="A31" s="1" t="s">
        <v>28</v>
      </c>
      <c r="B31" s="1" t="s">
        <v>20</v>
      </c>
      <c r="C31" s="1">
        <v>57</v>
      </c>
      <c r="D31" s="1">
        <v>0</v>
      </c>
      <c r="E31" s="1">
        <v>297</v>
      </c>
      <c r="F31" s="1"/>
      <c r="G31" s="1">
        <v>10</v>
      </c>
      <c r="H31" s="1"/>
      <c r="I31" s="1"/>
      <c r="J31" s="1">
        <v>25</v>
      </c>
      <c r="K31" s="1"/>
      <c r="L31" s="1">
        <v>104</v>
      </c>
      <c r="M31" s="1"/>
      <c r="N31" s="1">
        <v>100</v>
      </c>
      <c r="O31" s="1">
        <v>6</v>
      </c>
      <c r="P31" s="1"/>
      <c r="Q31" s="1"/>
      <c r="R31" s="1">
        <v>50</v>
      </c>
      <c r="S31" s="1">
        <v>2</v>
      </c>
      <c r="T31" s="1" t="str">
        <f>IF(SUM(N31:S31)&lt;C31, "No need to order", "order now")</f>
        <v>order now</v>
      </c>
      <c r="U31" s="1" t="str">
        <f>IF(SUM(N31:S31)&gt;SUM(C31:D31), "Order more", (SUM(C31:D31)/SUM(N31:S31)))</f>
        <v>Order more</v>
      </c>
      <c r="V31" s="1" t="str">
        <f>IF(U31="Order more", "Order more", IF(U31&lt;3, "Inventory in level", "Over Stocked"))</f>
        <v>Order more</v>
      </c>
      <c r="W31" s="1" t="str">
        <f>IF(AND(SUM(N31:S31)&lt;C31, D31&gt;0), "Misleading order", "No problem")</f>
        <v>No problem</v>
      </c>
    </row>
    <row r="32" spans="1:23" x14ac:dyDescent="0.3">
      <c r="A32" s="1" t="s">
        <v>21</v>
      </c>
      <c r="B32" s="1" t="s">
        <v>20</v>
      </c>
      <c r="C32" s="1">
        <v>52</v>
      </c>
      <c r="D32" s="1">
        <v>0</v>
      </c>
      <c r="E32" s="1">
        <v>114</v>
      </c>
      <c r="F32" s="1">
        <v>15</v>
      </c>
      <c r="G32" s="1"/>
      <c r="H32" s="1"/>
      <c r="I32" s="1">
        <v>15</v>
      </c>
      <c r="J32" s="1">
        <v>24</v>
      </c>
      <c r="K32" s="1">
        <v>40</v>
      </c>
      <c r="L32" s="1"/>
      <c r="M32" s="1"/>
      <c r="N32" s="1"/>
      <c r="O32" s="1"/>
      <c r="P32" s="1"/>
      <c r="Q32" s="1"/>
      <c r="R32" s="1">
        <v>20</v>
      </c>
      <c r="S32" s="1"/>
      <c r="T32" s="1" t="str">
        <f>IF(SUM(N32:S32)&lt;C32, "No need to order", "order now")</f>
        <v>No need to order</v>
      </c>
      <c r="U32" s="7">
        <f>IF(SUM(N32:S32)&gt;SUM(C32:D32), "Order more", (SUM(C32:D32)/SUM(N32:S32)))</f>
        <v>2.6</v>
      </c>
      <c r="V32" s="1" t="str">
        <f>IF(U32="Order more", "Order more", IF(U32&lt;3, "Inventory in level", "Over Stocked"))</f>
        <v>Inventory in level</v>
      </c>
      <c r="W32" s="1" t="str">
        <f>IF(AND(SUM(N32:S32)&lt;C32, D32&gt;0), "Misleading order", "No problem")</f>
        <v>No problem</v>
      </c>
    </row>
    <row r="33" spans="1:23" x14ac:dyDescent="0.3">
      <c r="A33" s="1" t="s">
        <v>82</v>
      </c>
      <c r="B33" s="1" t="s">
        <v>83</v>
      </c>
      <c r="C33" s="1">
        <v>4</v>
      </c>
      <c r="D33" s="1">
        <v>20</v>
      </c>
      <c r="E33" s="1">
        <v>20</v>
      </c>
      <c r="F33" s="1"/>
      <c r="G33" s="1"/>
      <c r="H33" s="1"/>
      <c r="I33" s="1"/>
      <c r="J33" s="1"/>
      <c r="K33" s="1"/>
      <c r="L33" s="1"/>
      <c r="M33" s="1"/>
      <c r="N33" s="1">
        <v>20</v>
      </c>
      <c r="O33" s="1"/>
      <c r="P33" s="1"/>
      <c r="Q33" s="1"/>
      <c r="R33" s="1"/>
      <c r="S33" s="1"/>
      <c r="T33" s="1" t="str">
        <f>IF(SUM(N33:S33)&lt;C33, "No need to order", "order now")</f>
        <v>order now</v>
      </c>
      <c r="U33" s="7">
        <f>IF(SUM(N33:S33)&gt;SUM(C33:D33), "Order more", (SUM(C33:D33)/SUM(N33:S33)))</f>
        <v>1.2</v>
      </c>
      <c r="V33" s="1" t="str">
        <f>IF(U33="Order more", "Order more", IF(U33&lt;3, "Inventory in level", "Over Stocked"))</f>
        <v>Inventory in level</v>
      </c>
      <c r="W33" s="1" t="str">
        <f>IF(AND(SUM(N33:S33)&lt;C33, D33&gt;0), "Misleading order", "No problem")</f>
        <v>No problem</v>
      </c>
    </row>
    <row r="34" spans="1:23" x14ac:dyDescent="0.3">
      <c r="A34" s="1" t="s">
        <v>36</v>
      </c>
      <c r="B34" s="1" t="s">
        <v>33</v>
      </c>
      <c r="C34" s="1">
        <v>76</v>
      </c>
      <c r="D34" s="1">
        <v>0</v>
      </c>
      <c r="E34" s="1">
        <v>85</v>
      </c>
      <c r="F34" s="1">
        <v>21</v>
      </c>
      <c r="G34" s="1">
        <v>22</v>
      </c>
      <c r="H34" s="1"/>
      <c r="I34" s="1">
        <v>21</v>
      </c>
      <c r="J34" s="1"/>
      <c r="K34" s="1"/>
      <c r="L34" s="1"/>
      <c r="M34" s="1"/>
      <c r="N34" s="1"/>
      <c r="O34" s="1"/>
      <c r="P34" s="1">
        <v>21</v>
      </c>
      <c r="Q34" s="1"/>
      <c r="R34" s="1"/>
      <c r="S34" s="1"/>
      <c r="T34" s="1" t="str">
        <f>IF(SUM(N34:S34)&lt;C34, "No need to order", "order now")</f>
        <v>No need to order</v>
      </c>
      <c r="U34" s="7">
        <f>IF(SUM(N34:S34)&gt;SUM(C34:D34), "Order more", (SUM(C34:D34)/SUM(N34:S34)))</f>
        <v>3.6190476190476191</v>
      </c>
      <c r="V34" s="1" t="str">
        <f>IF(U34="Order more", "Order more", IF(U34&lt;3, "Inventory in level", "Over Stocked"))</f>
        <v>Over Stocked</v>
      </c>
      <c r="W34" s="1" t="str">
        <f>IF(AND(SUM(N34:S34)&lt;C34, D34&gt;0), "Misleading order", "No problem")</f>
        <v>No problem</v>
      </c>
    </row>
    <row r="35" spans="1:23" x14ac:dyDescent="0.3">
      <c r="A35" s="1" t="s">
        <v>41</v>
      </c>
      <c r="B35" s="1" t="s">
        <v>33</v>
      </c>
      <c r="C35" s="1">
        <v>4</v>
      </c>
      <c r="D35" s="1">
        <v>100</v>
      </c>
      <c r="E35" s="1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</v>
      </c>
      <c r="T35" s="1" t="str">
        <f>IF(SUM(N35:S35)&lt;C35, "No need to order", "order now")</f>
        <v>No need to order</v>
      </c>
      <c r="U35" s="1">
        <f>IF(SUM(N35:S35)&gt;SUM(C35:D35), "Order more", (SUM(C35:D35)/SUM(N35:S35)))</f>
        <v>104</v>
      </c>
      <c r="V35" s="1" t="str">
        <f>IF(U35="Order more", "Order more", IF(U35&lt;3, "Inventory in level", "Over Stocked"))</f>
        <v>Over Stocked</v>
      </c>
      <c r="W35" s="1" t="str">
        <f>IF(AND(SUM(N35:S35)&lt;C35, D35&gt;0), "Misleading order", "No problem")</f>
        <v>Misleading order</v>
      </c>
    </row>
    <row r="36" spans="1:23" x14ac:dyDescent="0.3">
      <c r="A36" s="1" t="s">
        <v>84</v>
      </c>
      <c r="B36" s="1" t="s">
        <v>83</v>
      </c>
      <c r="C36" s="1">
        <v>20</v>
      </c>
      <c r="D36" s="1">
        <v>0</v>
      </c>
      <c r="E36" s="1">
        <v>209</v>
      </c>
      <c r="F36" s="1">
        <v>2</v>
      </c>
      <c r="G36" s="1"/>
      <c r="H36" s="1"/>
      <c r="I36" s="1"/>
      <c r="J36" s="1"/>
      <c r="K36" s="1">
        <v>40</v>
      </c>
      <c r="L36" s="1">
        <v>24</v>
      </c>
      <c r="M36" s="1">
        <v>10</v>
      </c>
      <c r="N36" s="1">
        <v>35</v>
      </c>
      <c r="O36" s="1"/>
      <c r="P36" s="1">
        <v>54</v>
      </c>
      <c r="Q36" s="1">
        <v>24</v>
      </c>
      <c r="R36" s="1">
        <v>20</v>
      </c>
      <c r="S36" s="1"/>
      <c r="T36" s="1" t="str">
        <f>IF(SUM(N36:S36)&lt;C36, "No need to order", "order now")</f>
        <v>order now</v>
      </c>
      <c r="U36" s="1" t="str">
        <f>IF(SUM(N36:S36)&gt;SUM(C36:D36), "Order more", (SUM(C36:D36)/SUM(N36:S36)))</f>
        <v>Order more</v>
      </c>
      <c r="V36" s="1" t="str">
        <f>IF(U36="Order more", "Order more", IF(U36&lt;3, "Inventory in level", "Over Stocked"))</f>
        <v>Order more</v>
      </c>
      <c r="W36" s="1" t="str">
        <f>IF(AND(SUM(N36:S36)&lt;C36, D36&gt;0), "Misleading order", "No problem")</f>
        <v>No problem</v>
      </c>
    </row>
    <row r="37" spans="1:23" x14ac:dyDescent="0.3">
      <c r="A37" s="1" t="s">
        <v>57</v>
      </c>
      <c r="B37" s="1" t="s">
        <v>58</v>
      </c>
      <c r="C37" s="1">
        <v>9</v>
      </c>
      <c r="D37" s="1">
        <v>40</v>
      </c>
      <c r="E37" s="1">
        <v>127</v>
      </c>
      <c r="F37" s="1"/>
      <c r="G37" s="1"/>
      <c r="H37" s="1"/>
      <c r="I37" s="1">
        <v>6</v>
      </c>
      <c r="J37" s="1"/>
      <c r="K37" s="1"/>
      <c r="L37" s="1"/>
      <c r="M37" s="1"/>
      <c r="N37" s="1">
        <v>85</v>
      </c>
      <c r="O37" s="1"/>
      <c r="P37" s="1"/>
      <c r="Q37" s="1">
        <v>15</v>
      </c>
      <c r="R37" s="1">
        <v>20</v>
      </c>
      <c r="S37" s="1">
        <v>1</v>
      </c>
      <c r="T37" s="1" t="str">
        <f>IF(SUM(N37:S37)&lt;C37, "No need to order", "order now")</f>
        <v>order now</v>
      </c>
      <c r="U37" s="7" t="str">
        <f>IF(SUM(N37:S37)&gt;SUM(C37:D37), "Order more", (SUM(C37:D37)/SUM(N37:S37)))</f>
        <v>Order more</v>
      </c>
      <c r="V37" s="1" t="str">
        <f>IF(U37="Order more", "Order more", IF(U37&lt;3, "Inventory in level", "Over Stocked"))</f>
        <v>Order more</v>
      </c>
      <c r="W37" s="1" t="str">
        <f>IF(AND(SUM(N37:S37)&lt;C37, D37&gt;0), "Misleading order", "No problem")</f>
        <v>No problem</v>
      </c>
    </row>
    <row r="38" spans="1:23" x14ac:dyDescent="0.3">
      <c r="A38" s="1" t="s">
        <v>46</v>
      </c>
      <c r="B38" s="1" t="s">
        <v>45</v>
      </c>
      <c r="C38" s="1">
        <v>10</v>
      </c>
      <c r="D38" s="1">
        <v>60</v>
      </c>
      <c r="E38" s="1">
        <v>217</v>
      </c>
      <c r="F38" s="1">
        <v>57</v>
      </c>
      <c r="G38" s="1">
        <v>20</v>
      </c>
      <c r="H38" s="1"/>
      <c r="I38" s="1">
        <v>10</v>
      </c>
      <c r="J38" s="1"/>
      <c r="K38" s="1">
        <v>28</v>
      </c>
      <c r="L38" s="1"/>
      <c r="M38" s="1">
        <v>40</v>
      </c>
      <c r="N38" s="1"/>
      <c r="O38" s="1"/>
      <c r="P38" s="1">
        <v>2</v>
      </c>
      <c r="Q38" s="1">
        <v>60</v>
      </c>
      <c r="R38" s="1"/>
      <c r="S38" s="1"/>
      <c r="T38" s="1" t="str">
        <f>IF(SUM(N38:S38)&lt;C38, "No need to order", "order now")</f>
        <v>order now</v>
      </c>
      <c r="U38" s="7">
        <f>IF(SUM(N38:S38)&gt;SUM(C38:D38), "Order more", (SUM(C38:D38)/SUM(N38:S38)))</f>
        <v>1.1290322580645162</v>
      </c>
      <c r="V38" s="1" t="str">
        <f>IF(U38="Order more", "Order more", IF(U38&lt;3, "Inventory in level", "Over Stocked"))</f>
        <v>Inventory in level</v>
      </c>
      <c r="W38" s="1" t="str">
        <f>IF(AND(SUM(N38:S38)&lt;C38, D38&gt;0), "Misleading order", "No problem")</f>
        <v>No problem</v>
      </c>
    </row>
    <row r="39" spans="1:23" x14ac:dyDescent="0.3">
      <c r="A39" s="1" t="s">
        <v>63</v>
      </c>
      <c r="B39" s="1" t="s">
        <v>58</v>
      </c>
      <c r="C39" s="1">
        <v>14</v>
      </c>
      <c r="D39" s="1">
        <v>0</v>
      </c>
      <c r="E39" s="1">
        <v>138</v>
      </c>
      <c r="F39" s="1"/>
      <c r="G39" s="1"/>
      <c r="H39" s="1"/>
      <c r="I39" s="1"/>
      <c r="J39" s="1">
        <v>26</v>
      </c>
      <c r="K39" s="1">
        <v>50</v>
      </c>
      <c r="L39" s="1">
        <v>5</v>
      </c>
      <c r="M39" s="1"/>
      <c r="N39" s="1">
        <v>22</v>
      </c>
      <c r="O39" s="1"/>
      <c r="P39" s="1">
        <v>35</v>
      </c>
      <c r="Q39" s="1"/>
      <c r="R39" s="1"/>
      <c r="S39" s="1"/>
      <c r="T39" s="1" t="str">
        <f>IF(SUM(N39:S39)&lt;C39, "No need to order", "order now")</f>
        <v>order now</v>
      </c>
      <c r="U39" s="1" t="str">
        <f>IF(SUM(N39:S39)&gt;SUM(C39:D39), "Order more", (SUM(C39:D39)/SUM(N39:S39)))</f>
        <v>Order more</v>
      </c>
      <c r="V39" s="1" t="str">
        <f>IF(U39="Order more", "Order more", IF(U39&lt;3, "Inventory in level", "Over Stocked"))</f>
        <v>Order more</v>
      </c>
      <c r="W39" s="1" t="str">
        <f>IF(AND(SUM(N39:S39)&lt;C39, D39&gt;0), "Misleading order", "No problem")</f>
        <v>No problem</v>
      </c>
    </row>
    <row r="40" spans="1:23" x14ac:dyDescent="0.3">
      <c r="A40" s="1" t="s">
        <v>97</v>
      </c>
      <c r="B40" s="1" t="s">
        <v>89</v>
      </c>
      <c r="C40" s="1">
        <v>10</v>
      </c>
      <c r="D40" s="1">
        <v>0</v>
      </c>
      <c r="E40" s="1">
        <v>176</v>
      </c>
      <c r="F40" s="1">
        <v>40</v>
      </c>
      <c r="G40" s="1"/>
      <c r="H40" s="1">
        <v>86</v>
      </c>
      <c r="I40" s="1"/>
      <c r="J40" s="1">
        <v>1</v>
      </c>
      <c r="K40" s="1"/>
      <c r="L40" s="1">
        <v>30</v>
      </c>
      <c r="M40" s="1"/>
      <c r="N40" s="1"/>
      <c r="O40" s="1">
        <v>15</v>
      </c>
      <c r="P40" s="1"/>
      <c r="Q40" s="1"/>
      <c r="R40" s="1"/>
      <c r="S40" s="1">
        <v>4</v>
      </c>
      <c r="T40" s="1" t="str">
        <f>IF(SUM(N40:S40)&lt;C40, "No need to order", "order now")</f>
        <v>order now</v>
      </c>
      <c r="U40" s="1" t="str">
        <f>IF(SUM(N40:S40)&gt;SUM(C40:D40), "Order more", (SUM(C40:D40)/SUM(N40:S40)))</f>
        <v>Order more</v>
      </c>
      <c r="V40" s="1" t="str">
        <f>IF(U40="Order more", "Order more", IF(U40&lt;3, "Inventory in level", "Over Stocked"))</f>
        <v>Order more</v>
      </c>
      <c r="W40" s="1" t="str">
        <f>IF(AND(SUM(N40:S40)&lt;C40, D40&gt;0), "Misleading order", "No problem")</f>
        <v>No problem</v>
      </c>
    </row>
    <row r="41" spans="1:23" x14ac:dyDescent="0.3">
      <c r="A41" s="1" t="s">
        <v>38</v>
      </c>
      <c r="B41" s="1" t="s">
        <v>33</v>
      </c>
      <c r="C41" s="1">
        <v>6</v>
      </c>
      <c r="D41" s="1">
        <v>0</v>
      </c>
      <c r="E41" s="1">
        <v>98</v>
      </c>
      <c r="F41" s="1"/>
      <c r="G41" s="1"/>
      <c r="H41" s="1">
        <v>30</v>
      </c>
      <c r="I41" s="1"/>
      <c r="J41" s="1"/>
      <c r="K41" s="1"/>
      <c r="L41" s="1"/>
      <c r="M41" s="1">
        <v>36</v>
      </c>
      <c r="N41" s="1"/>
      <c r="O41" s="1">
        <v>30</v>
      </c>
      <c r="P41" s="1"/>
      <c r="Q41" s="1"/>
      <c r="R41" s="1"/>
      <c r="S41" s="1">
        <v>2</v>
      </c>
      <c r="T41" s="1" t="str">
        <f>IF(SUM(N41:S41)&lt;C41, "No need to order", "order now")</f>
        <v>order now</v>
      </c>
      <c r="U41" s="1" t="str">
        <f>IF(SUM(N41:S41)&gt;SUM(C41:D41), "Order more", (SUM(C41:D41)/SUM(N41:S41)))</f>
        <v>Order more</v>
      </c>
      <c r="V41" s="1" t="str">
        <f>IF(U41="Order more", "Order more", IF(U41&lt;3, "Inventory in level", "Over Stocked"))</f>
        <v>Order more</v>
      </c>
      <c r="W41" s="1" t="str">
        <f>IF(AND(SUM(N41:S41)&lt;C41, D41&gt;0), "Misleading order", "No problem")</f>
        <v>No problem</v>
      </c>
    </row>
    <row r="42" spans="1:23" x14ac:dyDescent="0.3">
      <c r="A42" s="1" t="s">
        <v>56</v>
      </c>
      <c r="B42" s="1" t="s">
        <v>45</v>
      </c>
      <c r="C42" s="1">
        <v>76</v>
      </c>
      <c r="D42" s="1">
        <v>0</v>
      </c>
      <c r="E42" s="1">
        <v>44</v>
      </c>
      <c r="F42" s="1"/>
      <c r="G42" s="1">
        <v>5</v>
      </c>
      <c r="H42" s="1"/>
      <c r="I42" s="1"/>
      <c r="J42" s="1">
        <v>24</v>
      </c>
      <c r="K42" s="1"/>
      <c r="L42" s="1"/>
      <c r="M42" s="1"/>
      <c r="N42" s="1"/>
      <c r="O42" s="1"/>
      <c r="P42" s="1"/>
      <c r="Q42" s="1"/>
      <c r="R42" s="1">
        <v>15</v>
      </c>
      <c r="S42" s="1"/>
      <c r="T42" s="1" t="str">
        <f>IF(SUM(N42:S42)&lt;C42, "No need to order", "order now")</f>
        <v>No need to order</v>
      </c>
      <c r="U42" s="7">
        <f>IF(SUM(N42:S42)&gt;SUM(C42:D42), "Order more", (SUM(C42:D42)/SUM(N42:S42)))</f>
        <v>5.0666666666666664</v>
      </c>
      <c r="V42" s="1" t="str">
        <f>IF(U42="Order more", "Order more", IF(U42&lt;3, "Inventory in level", "Over Stocked"))</f>
        <v>Over Stocked</v>
      </c>
      <c r="W42" s="1" t="str">
        <f>IF(AND(SUM(N42:S42)&lt;C42, D42&gt;0), "Misleading order", "No problem")</f>
        <v>No problem</v>
      </c>
    </row>
    <row r="43" spans="1:23" x14ac:dyDescent="0.3">
      <c r="A43" s="1" t="s">
        <v>39</v>
      </c>
      <c r="B43" s="1" t="s">
        <v>33</v>
      </c>
      <c r="C43" s="1">
        <v>32</v>
      </c>
      <c r="D43" s="1">
        <v>0</v>
      </c>
      <c r="E43" s="1">
        <v>244</v>
      </c>
      <c r="F43" s="1"/>
      <c r="G43" s="1">
        <v>65</v>
      </c>
      <c r="H43" s="1"/>
      <c r="I43" s="1"/>
      <c r="J43" s="1">
        <v>15</v>
      </c>
      <c r="K43" s="1">
        <v>40</v>
      </c>
      <c r="L43" s="1"/>
      <c r="M43" s="1"/>
      <c r="N43" s="1">
        <v>36</v>
      </c>
      <c r="O43" s="1">
        <v>48</v>
      </c>
      <c r="P43" s="1"/>
      <c r="Q43" s="1"/>
      <c r="R43" s="1">
        <v>10</v>
      </c>
      <c r="S43" s="1">
        <v>30</v>
      </c>
      <c r="T43" s="1" t="str">
        <f>IF(SUM(N43:S43)&lt;C43, "No need to order", "order now")</f>
        <v>order now</v>
      </c>
      <c r="U43" s="1" t="str">
        <f>IF(SUM(N43:S43)&gt;SUM(C43:D43), "Order more", (SUM(C43:D43)/SUM(N43:S43)))</f>
        <v>Order more</v>
      </c>
      <c r="V43" s="1" t="str">
        <f>IF(U43="Order more", "Order more", IF(U43&lt;3, "Inventory in level", "Over Stocked"))</f>
        <v>Order more</v>
      </c>
      <c r="W43" s="1" t="str">
        <f>IF(AND(SUM(N43:S43)&lt;C43, D43&gt;0), "Misleading order", "No problem")</f>
        <v>No problem</v>
      </c>
    </row>
    <row r="44" spans="1:23" x14ac:dyDescent="0.3">
      <c r="A44" s="1" t="s">
        <v>25</v>
      </c>
      <c r="B44" s="1" t="s">
        <v>20</v>
      </c>
      <c r="C44" s="1">
        <v>15</v>
      </c>
      <c r="D44" s="1">
        <v>10</v>
      </c>
      <c r="E44" s="1">
        <v>152</v>
      </c>
      <c r="F44" s="1"/>
      <c r="G44" s="1">
        <v>80</v>
      </c>
      <c r="H44" s="1">
        <v>3</v>
      </c>
      <c r="I44" s="1"/>
      <c r="J44" s="1"/>
      <c r="K44" s="1"/>
      <c r="L44" s="1"/>
      <c r="M44" s="1"/>
      <c r="N44" s="1">
        <v>20</v>
      </c>
      <c r="O44" s="1"/>
      <c r="P44" s="1">
        <v>30</v>
      </c>
      <c r="Q44" s="1">
        <v>4</v>
      </c>
      <c r="R44" s="1">
        <v>15</v>
      </c>
      <c r="S44" s="1"/>
      <c r="T44" s="1" t="str">
        <f>IF(SUM(N44:S44)&lt;C44, "No need to order", "order now")</f>
        <v>order now</v>
      </c>
      <c r="U44" s="7" t="str">
        <f>IF(SUM(N44:S44)&gt;SUM(C44:D44), "Order more", (SUM(C44:D44)/SUM(N44:S44)))</f>
        <v>Order more</v>
      </c>
      <c r="V44" s="1" t="str">
        <f>IF(U44="Order more", "Order more", IF(U44&lt;3, "Inventory in level", "Over Stocked"))</f>
        <v>Order more</v>
      </c>
      <c r="W44" s="1" t="str">
        <f>IF(AND(SUM(N44:S44)&lt;C44, D44&gt;0), "Misleading order", "No problem")</f>
        <v>No problem</v>
      </c>
    </row>
    <row r="45" spans="1:23" x14ac:dyDescent="0.3">
      <c r="A45" s="1" t="s">
        <v>78</v>
      </c>
      <c r="B45" s="1" t="s">
        <v>77</v>
      </c>
      <c r="C45" s="1">
        <v>115</v>
      </c>
      <c r="D45" s="1">
        <v>0</v>
      </c>
      <c r="E45" s="1">
        <v>256</v>
      </c>
      <c r="F45" s="1">
        <v>10</v>
      </c>
      <c r="G45" s="1"/>
      <c r="H45" s="1"/>
      <c r="I45" s="1">
        <v>30</v>
      </c>
      <c r="J45" s="1">
        <v>25</v>
      </c>
      <c r="K45" s="1">
        <v>4</v>
      </c>
      <c r="L45" s="1"/>
      <c r="M45" s="1"/>
      <c r="N45" s="1">
        <v>65</v>
      </c>
      <c r="O45" s="1">
        <v>46</v>
      </c>
      <c r="P45" s="1">
        <v>35</v>
      </c>
      <c r="Q45" s="1"/>
      <c r="R45" s="1">
        <v>35</v>
      </c>
      <c r="S45" s="1">
        <v>6</v>
      </c>
      <c r="T45" s="1" t="str">
        <f>IF(SUM(N45:S45)&lt;C45, "No need to order", "order now")</f>
        <v>order now</v>
      </c>
      <c r="U45" s="1" t="str">
        <f>IF(SUM(N45:S45)&gt;SUM(C45:D45), "Order more", (SUM(C45:D45)/SUM(N45:S45)))</f>
        <v>Order more</v>
      </c>
      <c r="V45" s="1" t="str">
        <f>IF(U45="Order more", "Order more", IF(U45&lt;3, "Inventory in level", "Over Stocked"))</f>
        <v>Order more</v>
      </c>
      <c r="W45" s="1" t="str">
        <f>IF(AND(SUM(N45:S45)&lt;C45, D45&gt;0), "Misleading order", "No problem")</f>
        <v>No problem</v>
      </c>
    </row>
    <row r="46" spans="1:23" x14ac:dyDescent="0.3">
      <c r="A46" s="1" t="s">
        <v>47</v>
      </c>
      <c r="B46" s="1" t="s">
        <v>45</v>
      </c>
      <c r="C46" s="1">
        <v>29</v>
      </c>
      <c r="D46" s="1">
        <v>0</v>
      </c>
      <c r="E46" s="1">
        <v>285</v>
      </c>
      <c r="F46" s="1">
        <v>12</v>
      </c>
      <c r="G46" s="1">
        <v>30</v>
      </c>
      <c r="H46" s="1"/>
      <c r="I46" s="1">
        <v>21</v>
      </c>
      <c r="J46" s="1">
        <v>54</v>
      </c>
      <c r="K46" s="1"/>
      <c r="L46" s="1">
        <v>28</v>
      </c>
      <c r="M46" s="1"/>
      <c r="N46" s="1">
        <v>91</v>
      </c>
      <c r="O46" s="1"/>
      <c r="P46" s="1"/>
      <c r="Q46" s="1"/>
      <c r="R46" s="1"/>
      <c r="S46" s="1">
        <v>49</v>
      </c>
      <c r="T46" s="1" t="str">
        <f>IF(SUM(N46:S46)&lt;C46, "No need to order", "order now")</f>
        <v>order now</v>
      </c>
      <c r="U46" s="1" t="str">
        <f>IF(SUM(N46:S46)&gt;SUM(C46:D46), "Order more", (SUM(C46:D46)/SUM(N46:S46)))</f>
        <v>Order more</v>
      </c>
      <c r="V46" s="1" t="str">
        <f>IF(U46="Order more", "Order more", IF(U46&lt;3, "Inventory in level", "Over Stocked"))</f>
        <v>Order more</v>
      </c>
      <c r="W46" s="1" t="str">
        <f>IF(AND(SUM(N46:S46)&lt;C46, D46&gt;0), "Misleading order", "No problem")</f>
        <v>No problem</v>
      </c>
    </row>
    <row r="47" spans="1:23" x14ac:dyDescent="0.3">
      <c r="A47" s="1" t="s">
        <v>79</v>
      </c>
      <c r="B47" s="1" t="s">
        <v>77</v>
      </c>
      <c r="C47" s="1">
        <v>0</v>
      </c>
      <c r="D47" s="1">
        <v>0</v>
      </c>
      <c r="E47" s="1">
        <v>130</v>
      </c>
      <c r="F47" s="1">
        <v>3</v>
      </c>
      <c r="G47" s="1"/>
      <c r="H47" s="1"/>
      <c r="I47" s="1"/>
      <c r="J47" s="1">
        <v>2</v>
      </c>
      <c r="K47" s="1"/>
      <c r="L47" s="1">
        <v>20</v>
      </c>
      <c r="M47" s="1"/>
      <c r="N47" s="1"/>
      <c r="O47" s="1"/>
      <c r="P47" s="1">
        <v>70</v>
      </c>
      <c r="Q47" s="1"/>
      <c r="R47" s="1">
        <v>10</v>
      </c>
      <c r="S47" s="1">
        <v>25</v>
      </c>
      <c r="T47" s="1" t="str">
        <f>IF(SUM(N47:S47)&lt;C47, "No need to order", "order now")</f>
        <v>order now</v>
      </c>
      <c r="U47" s="1" t="str">
        <f>IF(SUM(N47:S47)&gt;SUM(C47:D47), "Order more", (SUM(C47:D47)/SUM(N47:S47)))</f>
        <v>Order more</v>
      </c>
      <c r="V47" s="1" t="str">
        <f>IF(U47="Order more", "Order more", IF(U47&lt;3, "Inventory in level", "Over Stocked"))</f>
        <v>Order more</v>
      </c>
      <c r="W47" s="1" t="str">
        <f>IF(AND(SUM(N47:S47)&lt;C47, D47&gt;0), "Misleading order", "No problem")</f>
        <v>No problem</v>
      </c>
    </row>
    <row r="48" spans="1:23" x14ac:dyDescent="0.3">
      <c r="A48" s="1" t="s">
        <v>62</v>
      </c>
      <c r="B48" s="1" t="s">
        <v>58</v>
      </c>
      <c r="C48" s="1">
        <v>22</v>
      </c>
      <c r="D48" s="1">
        <v>30</v>
      </c>
      <c r="E48" s="1">
        <v>162</v>
      </c>
      <c r="F48" s="1">
        <v>10</v>
      </c>
      <c r="G48" s="1"/>
      <c r="H48" s="1">
        <v>40</v>
      </c>
      <c r="I48" s="1">
        <v>40</v>
      </c>
      <c r="J48" s="1">
        <v>2</v>
      </c>
      <c r="K48" s="1">
        <v>5</v>
      </c>
      <c r="L48" s="1"/>
      <c r="M48" s="1"/>
      <c r="N48" s="1">
        <v>45</v>
      </c>
      <c r="O48" s="1"/>
      <c r="P48" s="1"/>
      <c r="Q48" s="1">
        <v>10</v>
      </c>
      <c r="R48" s="1"/>
      <c r="S48" s="1">
        <v>10</v>
      </c>
      <c r="T48" s="1" t="str">
        <f>IF(SUM(N48:S48)&lt;C48, "No need to order", "order now")</f>
        <v>order now</v>
      </c>
      <c r="U48" s="7" t="str">
        <f>IF(SUM(N48:S48)&gt;SUM(C48:D48), "Order more", (SUM(C48:D48)/SUM(N48:S48)))</f>
        <v>Order more</v>
      </c>
      <c r="V48" s="1" t="str">
        <f>IF(U48="Order more", "Order more", IF(U48&lt;3, "Inventory in level", "Over Stocked"))</f>
        <v>Order more</v>
      </c>
      <c r="W48" s="1" t="str">
        <f>IF(AND(SUM(N48:S48)&lt;C48, D48&gt;0), "Misleading order", "No problem")</f>
        <v>No problem</v>
      </c>
    </row>
    <row r="49" spans="1:23" x14ac:dyDescent="0.3">
      <c r="A49" s="1" t="s">
        <v>64</v>
      </c>
      <c r="B49" s="1" t="s">
        <v>58</v>
      </c>
      <c r="C49" s="1">
        <v>86</v>
      </c>
      <c r="D49" s="1">
        <v>0</v>
      </c>
      <c r="E49" s="1">
        <v>96</v>
      </c>
      <c r="F49" s="1"/>
      <c r="G49" s="1"/>
      <c r="H49" s="1"/>
      <c r="I49" s="1"/>
      <c r="J49" s="1"/>
      <c r="K49" s="1"/>
      <c r="L49" s="1"/>
      <c r="M49" s="1">
        <v>50</v>
      </c>
      <c r="N49" s="1"/>
      <c r="O49" s="1"/>
      <c r="P49" s="1">
        <v>20</v>
      </c>
      <c r="Q49" s="1">
        <v>24</v>
      </c>
      <c r="R49" s="1"/>
      <c r="S49" s="1">
        <v>2</v>
      </c>
      <c r="T49" s="1" t="str">
        <f>IF(SUM(N49:S49)&lt;C49, "No need to order", "order now")</f>
        <v>No need to order</v>
      </c>
      <c r="U49" s="7">
        <f>IF(SUM(N49:S49)&gt;SUM(C49:D49), "Order more", (SUM(C49:D49)/SUM(N49:S49)))</f>
        <v>1.8695652173913044</v>
      </c>
      <c r="V49" s="1" t="str">
        <f>IF(U49="Order more", "Order more", IF(U49&lt;3, "Inventory in level", "Over Stocked"))</f>
        <v>Inventory in level</v>
      </c>
      <c r="W49" s="1" t="str">
        <f>IF(AND(SUM(N49:S49)&lt;C49, D49&gt;0), "Misleading order", "No problem")</f>
        <v>No problem</v>
      </c>
    </row>
    <row r="50" spans="1:23" x14ac:dyDescent="0.3">
      <c r="A50" s="1" t="s">
        <v>93</v>
      </c>
      <c r="B50" s="1" t="s">
        <v>89</v>
      </c>
      <c r="C50" s="1">
        <v>101</v>
      </c>
      <c r="D50" s="1">
        <v>0</v>
      </c>
      <c r="E50" s="1">
        <v>12</v>
      </c>
      <c r="F50" s="1"/>
      <c r="G50" s="1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2</v>
      </c>
      <c r="T50" s="1" t="str">
        <f>IF(SUM(N50:S50)&lt;C50, "No need to order", "order now")</f>
        <v>No need to order</v>
      </c>
      <c r="U50" s="7">
        <f>IF(SUM(N50:S50)&gt;SUM(C50:D50), "Order more", (SUM(C50:D50)/SUM(N50:S50)))</f>
        <v>50.5</v>
      </c>
      <c r="V50" s="1" t="str">
        <f>IF(U50="Order more", "Order more", IF(U50&lt;3, "Inventory in level", "Over Stocked"))</f>
        <v>Over Stocked</v>
      </c>
      <c r="W50" s="1" t="str">
        <f>IF(AND(SUM(N50:S50)&lt;C50, D50&gt;0), "Misleading order", "No problem")</f>
        <v>No problem</v>
      </c>
    </row>
    <row r="51" spans="1:23" x14ac:dyDescent="0.3">
      <c r="A51" s="1" t="s">
        <v>86</v>
      </c>
      <c r="B51" s="1" t="s">
        <v>83</v>
      </c>
      <c r="C51" s="1">
        <v>26</v>
      </c>
      <c r="D51" s="1">
        <v>0</v>
      </c>
      <c r="E51" s="1">
        <v>161</v>
      </c>
      <c r="F51" s="1">
        <v>3</v>
      </c>
      <c r="G51" s="1"/>
      <c r="H51" s="1"/>
      <c r="I51" s="1"/>
      <c r="J51" s="1">
        <v>30</v>
      </c>
      <c r="K51" s="1">
        <v>8</v>
      </c>
      <c r="L51" s="1">
        <v>2</v>
      </c>
      <c r="M51" s="1">
        <v>20</v>
      </c>
      <c r="N51" s="1"/>
      <c r="O51" s="1">
        <v>70</v>
      </c>
      <c r="P51" s="1"/>
      <c r="Q51" s="1">
        <v>20</v>
      </c>
      <c r="R51" s="1"/>
      <c r="S51" s="1">
        <v>8</v>
      </c>
      <c r="T51" s="1" t="str">
        <f>IF(SUM(N51:S51)&lt;C51, "No need to order", "order now")</f>
        <v>order now</v>
      </c>
      <c r="U51" s="1" t="str">
        <f>IF(SUM(N51:S51)&gt;SUM(C51:D51), "Order more", (SUM(C51:D51)/SUM(N51:S51)))</f>
        <v>Order more</v>
      </c>
      <c r="V51" s="1" t="str">
        <f>IF(U51="Order more", "Order more", IF(U51&lt;3, "Inventory in level", "Over Stocked"))</f>
        <v>Order more</v>
      </c>
      <c r="W51" s="1" t="str">
        <f>IF(AND(SUM(N51:S51)&lt;C51, D51&gt;0), "Misleading order", "No problem")</f>
        <v>No problem</v>
      </c>
    </row>
    <row r="52" spans="1:23" x14ac:dyDescent="0.3">
      <c r="A52" s="1" t="s">
        <v>59</v>
      </c>
      <c r="B52" s="1" t="s">
        <v>58</v>
      </c>
      <c r="C52" s="1">
        <v>79</v>
      </c>
      <c r="D52" s="1">
        <v>0</v>
      </c>
      <c r="E52" s="1">
        <v>366</v>
      </c>
      <c r="F52" s="1"/>
      <c r="G52" s="1"/>
      <c r="H52" s="1">
        <v>40</v>
      </c>
      <c r="I52" s="1"/>
      <c r="J52" s="1"/>
      <c r="K52" s="1">
        <v>4</v>
      </c>
      <c r="L52" s="1"/>
      <c r="M52" s="1"/>
      <c r="N52" s="1">
        <v>18</v>
      </c>
      <c r="O52" s="1">
        <v>10</v>
      </c>
      <c r="P52" s="1">
        <v>264</v>
      </c>
      <c r="Q52" s="1">
        <v>30</v>
      </c>
      <c r="R52" s="1"/>
      <c r="S52" s="1"/>
      <c r="T52" s="1" t="str">
        <f>IF(SUM(N52:S52)&lt;C52, "No need to order", "order now")</f>
        <v>order now</v>
      </c>
      <c r="U52" s="1" t="str">
        <f>IF(SUM(N52:S52)&gt;SUM(C52:D52), "Order more", (SUM(C52:D52)/SUM(N52:S52)))</f>
        <v>Order more</v>
      </c>
      <c r="V52" s="1" t="str">
        <f>IF(U52="Order more", "Order more", IF(U52&lt;3, "Inventory in level", "Over Stocked"))</f>
        <v>Order more</v>
      </c>
      <c r="W52" s="1" t="str">
        <f>IF(AND(SUM(N52:S52)&lt;C52, D52&gt;0), "Misleading order", "No problem")</f>
        <v>No problem</v>
      </c>
    </row>
    <row r="53" spans="1:23" x14ac:dyDescent="0.3">
      <c r="A53" s="1" t="s">
        <v>72</v>
      </c>
      <c r="B53" s="1" t="s">
        <v>69</v>
      </c>
      <c r="C53" s="1">
        <v>36</v>
      </c>
      <c r="D53" s="1">
        <v>0</v>
      </c>
      <c r="E53" s="1">
        <v>113</v>
      </c>
      <c r="F53" s="1"/>
      <c r="G53" s="1"/>
      <c r="H53" s="1"/>
      <c r="I53" s="1">
        <v>20</v>
      </c>
      <c r="J53" s="1">
        <v>30</v>
      </c>
      <c r="K53" s="1"/>
      <c r="L53" s="1"/>
      <c r="M53" s="1">
        <v>15</v>
      </c>
      <c r="N53" s="1"/>
      <c r="O53" s="1"/>
      <c r="P53" s="1"/>
      <c r="Q53" s="1">
        <v>28</v>
      </c>
      <c r="R53" s="1">
        <v>20</v>
      </c>
      <c r="S53" s="1"/>
      <c r="T53" s="1" t="str">
        <f>IF(SUM(N53:S53)&lt;C53, "No need to order", "order now")</f>
        <v>order now</v>
      </c>
      <c r="U53" s="1" t="str">
        <f>IF(SUM(N53:S53)&gt;SUM(C53:D53), "Order more", (SUM(C53:D53)/SUM(N53:S53)))</f>
        <v>Order more</v>
      </c>
      <c r="V53" s="1" t="str">
        <f>IF(U53="Order more", "Order more", IF(U53&lt;3, "Inventory in level", "Over Stocked"))</f>
        <v>Order more</v>
      </c>
      <c r="W53" s="1" t="str">
        <f>IF(AND(SUM(N53:S53)&lt;C53, D53&gt;0), "Misleading order", "No problem")</f>
        <v>No problem</v>
      </c>
    </row>
    <row r="54" spans="1:23" x14ac:dyDescent="0.3">
      <c r="A54" s="1" t="s">
        <v>19</v>
      </c>
      <c r="B54" s="1" t="s">
        <v>20</v>
      </c>
      <c r="C54" s="1">
        <v>125</v>
      </c>
      <c r="D54" s="1">
        <v>0</v>
      </c>
      <c r="E54" s="1">
        <v>385</v>
      </c>
      <c r="F54" s="1"/>
      <c r="G54" s="1"/>
      <c r="H54" s="1">
        <v>120</v>
      </c>
      <c r="I54" s="1">
        <v>14</v>
      </c>
      <c r="J54" s="1">
        <v>75</v>
      </c>
      <c r="K54" s="1"/>
      <c r="L54" s="1">
        <v>82</v>
      </c>
      <c r="M54" s="1">
        <v>60</v>
      </c>
      <c r="N54" s="1">
        <v>30</v>
      </c>
      <c r="O54" s="1"/>
      <c r="P54" s="1"/>
      <c r="Q54" s="1"/>
      <c r="R54" s="1"/>
      <c r="S54" s="1">
        <v>4</v>
      </c>
      <c r="T54" s="1" t="str">
        <f>IF(SUM(N54:S54)&lt;C54, "No need to order", "order now")</f>
        <v>No need to order</v>
      </c>
      <c r="U54" s="7">
        <f>IF(SUM(N54:S54)&gt;SUM(C54:D54), "Order more", (SUM(C54:D54)/SUM(N54:S54)))</f>
        <v>3.6764705882352939</v>
      </c>
      <c r="V54" s="1" t="str">
        <f>IF(U54="Order more", "Order more", IF(U54&lt;3, "Inventory in level", "Over Stocked"))</f>
        <v>Over Stocked</v>
      </c>
      <c r="W54" s="1" t="str">
        <f>IF(AND(SUM(N54:S54)&lt;C54, D54&gt;0), "Misleading order", "No problem")</f>
        <v>No problem</v>
      </c>
    </row>
    <row r="55" spans="1:23" x14ac:dyDescent="0.3">
      <c r="A55" s="1" t="s">
        <v>96</v>
      </c>
      <c r="B55" s="1" t="s">
        <v>89</v>
      </c>
      <c r="C55" s="1">
        <v>5</v>
      </c>
      <c r="D55" s="1">
        <v>70</v>
      </c>
      <c r="E55" s="1">
        <v>65</v>
      </c>
      <c r="F55" s="1"/>
      <c r="G55" s="1"/>
      <c r="H55" s="1">
        <v>15</v>
      </c>
      <c r="I55" s="1"/>
      <c r="J55" s="1"/>
      <c r="K55" s="1"/>
      <c r="L55" s="1">
        <v>30</v>
      </c>
      <c r="M55" s="1"/>
      <c r="N55" s="1"/>
      <c r="O55" s="1">
        <v>20</v>
      </c>
      <c r="P55" s="1"/>
      <c r="Q55" s="1"/>
      <c r="R55" s="1"/>
      <c r="S55" s="1"/>
      <c r="T55" s="1" t="str">
        <f>IF(SUM(N55:S55)&lt;C55, "No need to order", "order now")</f>
        <v>order now</v>
      </c>
      <c r="U55" s="7">
        <f>IF(SUM(N55:S55)&gt;SUM(C55:D55), "Order more", (SUM(C55:D55)/SUM(N55:S55)))</f>
        <v>3.75</v>
      </c>
      <c r="V55" s="1" t="str">
        <f>IF(U55="Order more", "Order more", IF(U55&lt;3, "Inventory in level", "Over Stocked"))</f>
        <v>Over Stocked</v>
      </c>
      <c r="W55" s="1" t="str">
        <f>IF(AND(SUM(N55:S55)&lt;C55, D55&gt;0), "Misleading order", "No problem")</f>
        <v>No problem</v>
      </c>
    </row>
    <row r="56" spans="1:23" x14ac:dyDescent="0.3">
      <c r="A56" s="1" t="s">
        <v>22</v>
      </c>
      <c r="B56" s="1" t="s">
        <v>20</v>
      </c>
      <c r="C56" s="1">
        <v>111</v>
      </c>
      <c r="D56" s="1">
        <v>0</v>
      </c>
      <c r="E56" s="1">
        <v>245</v>
      </c>
      <c r="F56" s="1"/>
      <c r="G56" s="1"/>
      <c r="H56" s="1">
        <v>10</v>
      </c>
      <c r="I56" s="1"/>
      <c r="J56" s="1"/>
      <c r="K56" s="1">
        <v>20</v>
      </c>
      <c r="L56" s="1"/>
      <c r="M56" s="1"/>
      <c r="N56" s="1">
        <v>60</v>
      </c>
      <c r="O56" s="1">
        <v>90</v>
      </c>
      <c r="P56" s="1"/>
      <c r="Q56" s="1"/>
      <c r="R56" s="1">
        <v>30</v>
      </c>
      <c r="S56" s="1">
        <v>35</v>
      </c>
      <c r="T56" s="1" t="str">
        <f>IF(SUM(N56:S56)&lt;C56, "No need to order", "order now")</f>
        <v>order now</v>
      </c>
      <c r="U56" s="1" t="str">
        <f>IF(SUM(N56:S56)&gt;SUM(C56:D56), "Order more", (SUM(C56:D56)/SUM(N56:S56)))</f>
        <v>Order more</v>
      </c>
      <c r="V56" s="1" t="str">
        <f>IF(U56="Order more", "Order more", IF(U56&lt;3, "Inventory in level", "Over Stocked"))</f>
        <v>Order more</v>
      </c>
      <c r="W56" s="1" t="str">
        <f>IF(AND(SUM(N56:S56)&lt;C56, D56&gt;0), "Misleading order", "No problem")</f>
        <v>No problem</v>
      </c>
    </row>
    <row r="57" spans="1:23" x14ac:dyDescent="0.3">
      <c r="A57" s="1" t="s">
        <v>49</v>
      </c>
      <c r="B57" s="1" t="s">
        <v>45</v>
      </c>
      <c r="C57" s="1">
        <v>49</v>
      </c>
      <c r="D57" s="1">
        <v>0</v>
      </c>
      <c r="E57" s="1">
        <v>55</v>
      </c>
      <c r="F57" s="1"/>
      <c r="G57" s="1"/>
      <c r="H57" s="1"/>
      <c r="I57" s="1"/>
      <c r="J57" s="1">
        <v>25</v>
      </c>
      <c r="K57" s="1"/>
      <c r="L57" s="1"/>
      <c r="M57" s="1">
        <v>30</v>
      </c>
      <c r="N57" s="1"/>
      <c r="O57" s="1"/>
      <c r="P57" s="1"/>
      <c r="Q57" s="1"/>
      <c r="R57" s="1"/>
      <c r="S57" s="1"/>
      <c r="T57" s="1" t="str">
        <f>IF(SUM(N57:S57)&lt;C57, "No need to order", "order now")</f>
        <v>No need to order</v>
      </c>
      <c r="U57" s="7" t="e">
        <f>IF(SUM(N57:S57)&gt;SUM(C57:D57), "Order more", (SUM(C57:D57)/SUM(N57:S57)))</f>
        <v>#DIV/0!</v>
      </c>
      <c r="V57" s="1" t="e">
        <f>IF(U57="Order more", "Order more", IF(U57&lt;3, "Inventory in level", "Over Stocked"))</f>
        <v>#DIV/0!</v>
      </c>
      <c r="W57" s="1" t="str">
        <f>IF(AND(SUM(N57:S57)&lt;C57, D57&gt;0), "Misleading order", "No problem")</f>
        <v>No problem</v>
      </c>
    </row>
    <row r="58" spans="1:23" x14ac:dyDescent="0.3">
      <c r="A58" s="1" t="s">
        <v>55</v>
      </c>
      <c r="B58" s="1" t="s">
        <v>45</v>
      </c>
      <c r="C58" s="1">
        <v>6</v>
      </c>
      <c r="D58" s="1">
        <v>10</v>
      </c>
      <c r="E58" s="1">
        <v>237</v>
      </c>
      <c r="F58" s="1">
        <v>20</v>
      </c>
      <c r="G58" s="1"/>
      <c r="H58" s="1">
        <v>18</v>
      </c>
      <c r="I58" s="1">
        <v>20</v>
      </c>
      <c r="J58" s="1"/>
      <c r="K58" s="1">
        <v>80</v>
      </c>
      <c r="L58" s="1"/>
      <c r="M58" s="1"/>
      <c r="N58" s="1"/>
      <c r="O58" s="1">
        <v>2</v>
      </c>
      <c r="P58" s="1"/>
      <c r="Q58" s="1">
        <v>42</v>
      </c>
      <c r="R58" s="1"/>
      <c r="S58" s="1">
        <v>55</v>
      </c>
      <c r="T58" s="1" t="str">
        <f>IF(SUM(N58:S58)&lt;C58, "No need to order", "order now")</f>
        <v>order now</v>
      </c>
      <c r="U58" s="7" t="str">
        <f>IF(SUM(N58:S58)&gt;SUM(C58:D58), "Order more", (SUM(C58:D58)/SUM(N58:S58)))</f>
        <v>Order more</v>
      </c>
      <c r="V58" s="1" t="str">
        <f>IF(U58="Order more", "Order more", IF(U58&lt;3, "Inventory in level", "Over Stocked"))</f>
        <v>Order more</v>
      </c>
      <c r="W58" s="1" t="str">
        <f>IF(AND(SUM(N58:S58)&lt;C58, D58&gt;0), "Misleading order", "No problem")</f>
        <v>No problem</v>
      </c>
    </row>
    <row r="59" spans="1:23" x14ac:dyDescent="0.3">
      <c r="A59" s="1" t="s">
        <v>74</v>
      </c>
      <c r="B59" s="1" t="s">
        <v>69</v>
      </c>
      <c r="C59" s="1">
        <v>26</v>
      </c>
      <c r="D59" s="1">
        <v>0</v>
      </c>
      <c r="E59" s="1">
        <v>147</v>
      </c>
      <c r="F59" s="1"/>
      <c r="G59" s="1">
        <v>25</v>
      </c>
      <c r="H59" s="1"/>
      <c r="I59" s="1"/>
      <c r="J59" s="1">
        <v>10</v>
      </c>
      <c r="K59" s="1"/>
      <c r="L59" s="1"/>
      <c r="M59" s="1"/>
      <c r="N59" s="1">
        <v>40</v>
      </c>
      <c r="O59" s="1">
        <v>42</v>
      </c>
      <c r="P59" s="1"/>
      <c r="Q59" s="1">
        <v>30</v>
      </c>
      <c r="R59" s="1"/>
      <c r="S59" s="1"/>
      <c r="T59" s="1" t="str">
        <f>IF(SUM(N59:S59)&lt;C59, "No need to order", "order now")</f>
        <v>order now</v>
      </c>
      <c r="U59" s="1" t="str">
        <f>IF(SUM(N59:S59)&gt;SUM(C59:D59), "Order more", (SUM(C59:D59)/SUM(N59:S59)))</f>
        <v>Order more</v>
      </c>
      <c r="V59" s="1" t="str">
        <f>IF(U59="Order more", "Order more", IF(U59&lt;3, "Inventory in level", "Over Stocked"))</f>
        <v>Order more</v>
      </c>
      <c r="W59" s="1" t="str">
        <f>IF(AND(SUM(N59:S59)&lt;C59, D59&gt;0), "Misleading order", "No problem")</f>
        <v>No problem</v>
      </c>
    </row>
    <row r="60" spans="1:23" x14ac:dyDescent="0.3">
      <c r="A60" s="1" t="s">
        <v>54</v>
      </c>
      <c r="B60" s="1" t="s">
        <v>45</v>
      </c>
      <c r="C60" s="1">
        <v>40</v>
      </c>
      <c r="D60" s="1">
        <v>0</v>
      </c>
      <c r="E60" s="1">
        <v>106</v>
      </c>
      <c r="F60" s="1"/>
      <c r="G60" s="1">
        <v>20</v>
      </c>
      <c r="H60" s="1"/>
      <c r="I60" s="1"/>
      <c r="J60" s="1">
        <v>5</v>
      </c>
      <c r="K60" s="1"/>
      <c r="L60" s="1">
        <v>50</v>
      </c>
      <c r="M60" s="1"/>
      <c r="N60" s="1">
        <v>15</v>
      </c>
      <c r="O60" s="1"/>
      <c r="P60" s="1">
        <v>15</v>
      </c>
      <c r="Q60" s="1"/>
      <c r="R60" s="1"/>
      <c r="S60" s="1">
        <v>1</v>
      </c>
      <c r="T60" s="1" t="str">
        <f>IF(SUM(N60:S60)&lt;C60, "No need to order", "order now")</f>
        <v>No need to order</v>
      </c>
      <c r="U60" s="7">
        <f>IF(SUM(N60:S60)&gt;SUM(C60:D60), "Order more", (SUM(C60:D60)/SUM(N60:S60)))</f>
        <v>1.2903225806451613</v>
      </c>
      <c r="V60" s="1" t="str">
        <f>IF(U60="Order more", "Order more", IF(U60&lt;3, "Inventory in level", "Over Stocked"))</f>
        <v>Inventory in level</v>
      </c>
      <c r="W60" s="1" t="str">
        <f>IF(AND(SUM(N60:S60)&lt;C60, D60&gt;0), "Misleading order", "No problem")</f>
        <v>No problem</v>
      </c>
    </row>
    <row r="61" spans="1:23" x14ac:dyDescent="0.3">
      <c r="A61" s="1" t="s">
        <v>53</v>
      </c>
      <c r="B61" s="1" t="s">
        <v>45</v>
      </c>
      <c r="C61" s="1">
        <v>3</v>
      </c>
      <c r="D61" s="1">
        <v>40</v>
      </c>
      <c r="E61" s="1">
        <v>311</v>
      </c>
      <c r="F61" s="1">
        <v>20</v>
      </c>
      <c r="G61" s="1">
        <v>40</v>
      </c>
      <c r="H61" s="1"/>
      <c r="I61" s="1"/>
      <c r="J61" s="1">
        <v>96</v>
      </c>
      <c r="K61" s="1"/>
      <c r="L61" s="1">
        <v>12</v>
      </c>
      <c r="M61" s="1">
        <v>40</v>
      </c>
      <c r="N61" s="1">
        <v>65</v>
      </c>
      <c r="O61" s="1"/>
      <c r="P61" s="1"/>
      <c r="Q61" s="1">
        <v>35</v>
      </c>
      <c r="R61" s="1">
        <v>3</v>
      </c>
      <c r="S61" s="1"/>
      <c r="T61" s="1" t="str">
        <f>IF(SUM(N61:S61)&lt;C61, "No need to order", "order now")</f>
        <v>order now</v>
      </c>
      <c r="U61" s="7" t="str">
        <f>IF(SUM(N61:S61)&gt;SUM(C61:D61), "Order more", (SUM(C61:D61)/SUM(N61:S61)))</f>
        <v>Order more</v>
      </c>
      <c r="V61" s="1" t="str">
        <f>IF(U61="Order more", "Order more", IF(U61&lt;3, "Inventory in level", "Over Stocked"))</f>
        <v>Order more</v>
      </c>
      <c r="W61" s="1" t="str">
        <f>IF(AND(SUM(N61:S61)&lt;C61, D61&gt;0), "Misleading order", "No problem")</f>
        <v>No problem</v>
      </c>
    </row>
    <row r="62" spans="1:23" x14ac:dyDescent="0.3">
      <c r="A62" s="1" t="s">
        <v>35</v>
      </c>
      <c r="B62" s="1" t="s">
        <v>33</v>
      </c>
      <c r="C62" s="1">
        <v>113</v>
      </c>
      <c r="D62" s="1">
        <v>0</v>
      </c>
      <c r="E62" s="1">
        <v>177</v>
      </c>
      <c r="F62" s="1"/>
      <c r="G62" s="1">
        <v>30</v>
      </c>
      <c r="H62" s="1"/>
      <c r="I62" s="1">
        <v>20</v>
      </c>
      <c r="J62" s="1">
        <v>30</v>
      </c>
      <c r="K62" s="1"/>
      <c r="L62" s="1"/>
      <c r="M62" s="1"/>
      <c r="N62" s="1">
        <v>73</v>
      </c>
      <c r="O62" s="1"/>
      <c r="P62" s="1"/>
      <c r="Q62" s="1">
        <v>10</v>
      </c>
      <c r="R62" s="1">
        <v>14</v>
      </c>
      <c r="S62" s="1"/>
      <c r="T62" s="1" t="str">
        <f>IF(SUM(N62:S62)&lt;C62, "No need to order", "order now")</f>
        <v>No need to order</v>
      </c>
      <c r="U62" s="7">
        <f>IF(SUM(N62:S62)&gt;SUM(C62:D62), "Order more", (SUM(C62:D62)/SUM(N62:S62)))</f>
        <v>1.1649484536082475</v>
      </c>
      <c r="V62" s="1" t="str">
        <f>IF(U62="Order more", "Order more", IF(U62&lt;3, "Inventory in level", "Over Stocked"))</f>
        <v>Inventory in level</v>
      </c>
      <c r="W62" s="1" t="str">
        <f>IF(AND(SUM(N62:S62)&lt;C62, D62&gt;0), "Misleading order", "No problem")</f>
        <v>No problem</v>
      </c>
    </row>
    <row r="63" spans="1:23" x14ac:dyDescent="0.3">
      <c r="A63" s="1" t="s">
        <v>98</v>
      </c>
      <c r="B63" s="1" t="s">
        <v>89</v>
      </c>
      <c r="C63" s="1">
        <v>95</v>
      </c>
      <c r="D63" s="1">
        <v>0</v>
      </c>
      <c r="E63" s="1">
        <v>126</v>
      </c>
      <c r="F63" s="1"/>
      <c r="G63" s="1">
        <v>21</v>
      </c>
      <c r="H63" s="1"/>
      <c r="I63" s="1"/>
      <c r="J63" s="1"/>
      <c r="K63" s="1">
        <v>15</v>
      </c>
      <c r="L63" s="1"/>
      <c r="M63" s="1">
        <v>9</v>
      </c>
      <c r="N63" s="1">
        <v>20</v>
      </c>
      <c r="O63" s="1">
        <v>25</v>
      </c>
      <c r="P63" s="1">
        <v>3</v>
      </c>
      <c r="Q63" s="1"/>
      <c r="R63" s="1"/>
      <c r="S63" s="1">
        <v>33</v>
      </c>
      <c r="T63" s="1" t="str">
        <f>IF(SUM(N63:S63)&lt;C63, "No need to order", "order now")</f>
        <v>No need to order</v>
      </c>
      <c r="U63" s="7">
        <f>IF(SUM(N63:S63)&gt;SUM(C63:D63), "Order more", (SUM(C63:D63)/SUM(N63:S63)))</f>
        <v>1.1728395061728396</v>
      </c>
      <c r="V63" s="1" t="str">
        <f>IF(U63="Order more", "Order more", IF(U63&lt;3, "Inventory in level", "Over Stocked"))</f>
        <v>Inventory in level</v>
      </c>
      <c r="W63" s="1" t="str">
        <f>IF(AND(SUM(N63:S63)&lt;C63, D63&gt;0), "Misleading order", "No problem")</f>
        <v>No problem</v>
      </c>
    </row>
    <row r="64" spans="1:23" x14ac:dyDescent="0.3">
      <c r="A64" s="1" t="s">
        <v>29</v>
      </c>
      <c r="B64" s="1" t="s">
        <v>20</v>
      </c>
      <c r="C64" s="1">
        <v>20</v>
      </c>
      <c r="D64" s="1">
        <v>0</v>
      </c>
      <c r="E64" s="1">
        <v>204</v>
      </c>
      <c r="F64" s="1">
        <v>37</v>
      </c>
      <c r="G64" s="1"/>
      <c r="H64" s="1"/>
      <c r="I64" s="1"/>
      <c r="J64" s="1">
        <v>10</v>
      </c>
      <c r="K64" s="1"/>
      <c r="L64" s="1">
        <v>40</v>
      </c>
      <c r="M64" s="1"/>
      <c r="N64" s="1"/>
      <c r="O64" s="1">
        <v>15</v>
      </c>
      <c r="P64" s="1"/>
      <c r="Q64" s="1">
        <v>102</v>
      </c>
      <c r="R64" s="1"/>
      <c r="S64" s="1"/>
      <c r="T64" s="1" t="str">
        <f>IF(SUM(N64:S64)&lt;C64, "No need to order", "order now")</f>
        <v>order now</v>
      </c>
      <c r="U64" s="1" t="str">
        <f>IF(SUM(N64:S64)&gt;SUM(C64:D64), "Order more", (SUM(C64:D64)/SUM(N64:S64)))</f>
        <v>Order more</v>
      </c>
      <c r="V64" s="1" t="str">
        <f>IF(U64="Order more", "Order more", IF(U64&lt;3, "Inventory in level", "Over Stocked"))</f>
        <v>Order more</v>
      </c>
      <c r="W64" s="1" t="str">
        <f>IF(AND(SUM(N64:S64)&lt;C64, D64&gt;0), "Misleading order", "No problem")</f>
        <v>No problem</v>
      </c>
    </row>
    <row r="65" spans="1:23" x14ac:dyDescent="0.3">
      <c r="A65" s="1" t="s">
        <v>50</v>
      </c>
      <c r="B65" s="1" t="s">
        <v>45</v>
      </c>
      <c r="C65" s="1">
        <v>17</v>
      </c>
      <c r="D65" s="1">
        <v>0</v>
      </c>
      <c r="E65" s="1">
        <v>250</v>
      </c>
      <c r="F65" s="1">
        <v>20</v>
      </c>
      <c r="G65" s="1"/>
      <c r="H65" s="1"/>
      <c r="I65" s="1">
        <v>41</v>
      </c>
      <c r="J65" s="1">
        <v>14</v>
      </c>
      <c r="K65" s="1">
        <v>90</v>
      </c>
      <c r="L65" s="1">
        <v>12</v>
      </c>
      <c r="M65" s="1"/>
      <c r="N65" s="1">
        <v>40</v>
      </c>
      <c r="O65" s="1"/>
      <c r="P65" s="1">
        <v>21</v>
      </c>
      <c r="Q65" s="1">
        <v>12</v>
      </c>
      <c r="R65" s="1"/>
      <c r="S65" s="1"/>
      <c r="T65" s="1" t="str">
        <f>IF(SUM(N65:S65)&lt;C65, "No need to order", "order now")</f>
        <v>order now</v>
      </c>
      <c r="U65" s="1" t="str">
        <f>IF(SUM(N65:S65)&gt;SUM(C65:D65), "Order more", (SUM(C65:D65)/SUM(N65:S65)))</f>
        <v>Order more</v>
      </c>
      <c r="V65" s="1" t="str">
        <f>IF(U65="Order more", "Order more", IF(U65&lt;3, "Inventory in level", "Over Stocked"))</f>
        <v>Order more</v>
      </c>
      <c r="W65" s="1" t="str">
        <f>IF(AND(SUM(N65:S65)&lt;C65, D65&gt;0), "Misleading order", "No problem")</f>
        <v>No problem</v>
      </c>
    </row>
    <row r="66" spans="1:23" x14ac:dyDescent="0.3">
      <c r="A66" s="1" t="s">
        <v>52</v>
      </c>
      <c r="B66" s="1" t="s">
        <v>45</v>
      </c>
      <c r="C66" s="1">
        <v>25</v>
      </c>
      <c r="D66" s="1">
        <v>0</v>
      </c>
      <c r="E66" s="1">
        <v>193</v>
      </c>
      <c r="F66" s="1">
        <v>25</v>
      </c>
      <c r="G66" s="1"/>
      <c r="H66" s="1"/>
      <c r="I66" s="1">
        <v>12</v>
      </c>
      <c r="J66" s="1">
        <v>7</v>
      </c>
      <c r="K66" s="1"/>
      <c r="L66" s="1"/>
      <c r="M66" s="1">
        <v>12</v>
      </c>
      <c r="N66" s="1"/>
      <c r="O66" s="1">
        <v>50</v>
      </c>
      <c r="P66" s="1">
        <v>35</v>
      </c>
      <c r="Q66" s="1"/>
      <c r="R66" s="1"/>
      <c r="S66" s="1">
        <v>52</v>
      </c>
      <c r="T66" s="1" t="str">
        <f>IF(SUM(N66:S66)&lt;C66, "No need to order", "order now")</f>
        <v>order now</v>
      </c>
      <c r="U66" s="1" t="str">
        <f>IF(SUM(N66:S66)&gt;SUM(C66:D66), "Order more", (SUM(C66:D66)/SUM(N66:S66)))</f>
        <v>Order more</v>
      </c>
      <c r="V66" s="1" t="str">
        <f>IF(U66="Order more", "Order more", IF(U66&lt;3, "Inventory in level", "Over Stocked"))</f>
        <v>Order more</v>
      </c>
      <c r="W66" s="1" t="str">
        <f>IF(AND(SUM(N66:S66)&lt;C66, D66&gt;0), "Misleading order", "No problem")</f>
        <v>No problem</v>
      </c>
    </row>
    <row r="67" spans="1:23" x14ac:dyDescent="0.3">
      <c r="A67" s="1" t="s">
        <v>81</v>
      </c>
      <c r="B67" s="1" t="s">
        <v>77</v>
      </c>
      <c r="C67" s="1">
        <v>0</v>
      </c>
      <c r="D67" s="1">
        <v>0</v>
      </c>
      <c r="E67" s="1">
        <v>300</v>
      </c>
      <c r="F67" s="1"/>
      <c r="G67" s="1"/>
      <c r="H67" s="1">
        <v>104</v>
      </c>
      <c r="I67" s="1">
        <v>60</v>
      </c>
      <c r="J67" s="1"/>
      <c r="K67" s="1"/>
      <c r="L67" s="1"/>
      <c r="M67" s="1">
        <v>14</v>
      </c>
      <c r="N67" s="1">
        <v>50</v>
      </c>
      <c r="O67" s="1">
        <v>12</v>
      </c>
      <c r="P67" s="1">
        <v>60</v>
      </c>
      <c r="Q67" s="1"/>
      <c r="R67" s="1"/>
      <c r="S67" s="1"/>
      <c r="T67" s="1" t="str">
        <f>IF(SUM(N67:S67)&lt;C67, "No need to order", "order now")</f>
        <v>order now</v>
      </c>
      <c r="U67" s="1" t="str">
        <f>IF(SUM(N67:S67)&gt;SUM(C67:D67), "Order more", (SUM(C67:D67)/SUM(N67:S67)))</f>
        <v>Order more</v>
      </c>
      <c r="V67" s="1" t="str">
        <f>IF(U67="Order more", "Order more", IF(U67&lt;3, "Inventory in level", "Over Stocked"))</f>
        <v>Order more</v>
      </c>
      <c r="W67" s="1" t="str">
        <f>IF(AND(SUM(N67:S67)&lt;C67, D67&gt;0), "Misleading order", "No problem")</f>
        <v>No problem</v>
      </c>
    </row>
    <row r="68" spans="1:23" x14ac:dyDescent="0.3">
      <c r="A68" s="1" t="s">
        <v>85</v>
      </c>
      <c r="B68" s="1" t="s">
        <v>83</v>
      </c>
      <c r="C68" s="1">
        <v>35</v>
      </c>
      <c r="D68" s="1">
        <v>0</v>
      </c>
      <c r="E68" s="1">
        <v>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21</v>
      </c>
      <c r="T68" s="1" t="str">
        <f>IF(SUM(N68:S68)&lt;C68, "No need to order", "order now")</f>
        <v>No need to order</v>
      </c>
      <c r="U68" s="7">
        <f>IF(SUM(N68:S68)&gt;SUM(C68:D68), "Order more", (SUM(C68:D68)/SUM(N68:S68)))</f>
        <v>1.6666666666666667</v>
      </c>
      <c r="V68" s="1" t="str">
        <f>IF(U68="Order more", "Order more", IF(U68&lt;3, "Inventory in level", "Over Stocked"))</f>
        <v>Inventory in level</v>
      </c>
      <c r="W68" s="1" t="str">
        <f>IF(AND(SUM(N68:S68)&lt;C68, D68&gt;0), "Misleading order", "No problem")</f>
        <v>No problem</v>
      </c>
    </row>
    <row r="69" spans="1:23" x14ac:dyDescent="0.3">
      <c r="A69" s="1" t="s">
        <v>76</v>
      </c>
      <c r="B69" s="1" t="s">
        <v>77</v>
      </c>
      <c r="C69" s="1">
        <v>21</v>
      </c>
      <c r="D69" s="1">
        <v>0</v>
      </c>
      <c r="E69" s="1">
        <v>72</v>
      </c>
      <c r="F69" s="1"/>
      <c r="G69" s="1">
        <v>32</v>
      </c>
      <c r="H69" s="1"/>
      <c r="I69" s="1">
        <v>10</v>
      </c>
      <c r="J69" s="1"/>
      <c r="K69" s="1"/>
      <c r="L69" s="1"/>
      <c r="M69" s="1"/>
      <c r="N69" s="1"/>
      <c r="O69" s="1"/>
      <c r="P69" s="1"/>
      <c r="Q69" s="1">
        <v>10</v>
      </c>
      <c r="R69" s="1"/>
      <c r="S69" s="1">
        <v>20</v>
      </c>
      <c r="T69" s="1" t="str">
        <f>IF(SUM(N69:S69)&lt;C69, "No need to order", "order now")</f>
        <v>order now</v>
      </c>
      <c r="U69" s="1" t="str">
        <f>IF(SUM(N69:S69)&gt;SUM(C69:D69), "Order more", (SUM(C69:D69)/SUM(N69:S69)))</f>
        <v>Order more</v>
      </c>
      <c r="V69" s="1" t="str">
        <f>IF(U69="Order more", "Order more", IF(U69&lt;3, "Inventory in level", "Over Stocked"))</f>
        <v>Order more</v>
      </c>
      <c r="W69" s="1" t="str">
        <f>IF(AND(SUM(N69:S69)&lt;C69, D69&gt;0), "Misleading order", "No problem")</f>
        <v>No problem</v>
      </c>
    </row>
    <row r="70" spans="1:23" x14ac:dyDescent="0.3">
      <c r="A70" s="1" t="s">
        <v>68</v>
      </c>
      <c r="B70" s="1" t="s">
        <v>69</v>
      </c>
      <c r="C70" s="1">
        <v>61</v>
      </c>
      <c r="D70" s="1">
        <v>0</v>
      </c>
      <c r="E70" s="1">
        <v>100</v>
      </c>
      <c r="F70" s="1">
        <v>50</v>
      </c>
      <c r="G70" s="1">
        <v>30</v>
      </c>
      <c r="H70" s="1"/>
      <c r="I70" s="1"/>
      <c r="J70" s="1"/>
      <c r="K70" s="1">
        <v>8</v>
      </c>
      <c r="L70" s="1"/>
      <c r="M70" s="1"/>
      <c r="N70" s="1"/>
      <c r="O70" s="1">
        <v>10</v>
      </c>
      <c r="P70" s="1"/>
      <c r="Q70" s="1"/>
      <c r="R70" s="1"/>
      <c r="S70" s="1">
        <v>2</v>
      </c>
      <c r="T70" s="1" t="str">
        <f>IF(SUM(N70:S70)&lt;C70, "No need to order", "order now")</f>
        <v>No need to order</v>
      </c>
      <c r="U70" s="7">
        <f>IF(SUM(N70:S70)&gt;SUM(C70:D70), "Order more", (SUM(C70:D70)/SUM(N70:S70)))</f>
        <v>5.083333333333333</v>
      </c>
      <c r="V70" s="1" t="str">
        <f>IF(U70="Order more", "Order more", IF(U70&lt;3, "Inventory in level", "Over Stocked"))</f>
        <v>Over Stocked</v>
      </c>
      <c r="W70" s="1" t="str">
        <f>IF(AND(SUM(N70:S70)&lt;C70, D70&gt;0), "Misleading order", "No problem")</f>
        <v>No problem</v>
      </c>
    </row>
    <row r="71" spans="1:23" x14ac:dyDescent="0.3">
      <c r="A71" s="1" t="s">
        <v>87</v>
      </c>
      <c r="B71" s="1" t="s">
        <v>83</v>
      </c>
      <c r="C71" s="1">
        <v>15</v>
      </c>
      <c r="D71" s="1">
        <v>0</v>
      </c>
      <c r="E71" s="1">
        <v>389</v>
      </c>
      <c r="F71" s="1"/>
      <c r="G71" s="1"/>
      <c r="H71" s="1"/>
      <c r="I71" s="1">
        <v>32</v>
      </c>
      <c r="J71" s="1"/>
      <c r="K71" s="1">
        <v>8</v>
      </c>
      <c r="L71" s="1">
        <v>51</v>
      </c>
      <c r="M71" s="1">
        <v>38</v>
      </c>
      <c r="N71" s="1">
        <v>120</v>
      </c>
      <c r="O71" s="1">
        <v>80</v>
      </c>
      <c r="P71" s="1">
        <v>4</v>
      </c>
      <c r="Q71" s="1"/>
      <c r="R71" s="1">
        <v>40</v>
      </c>
      <c r="S71" s="1">
        <v>16</v>
      </c>
      <c r="T71" s="1" t="str">
        <f>IF(SUM(N71:S71)&lt;C71, "No need to order", "order now")</f>
        <v>order now</v>
      </c>
      <c r="U71" s="1" t="str">
        <f>IF(SUM(N71:S71)&gt;SUM(C71:D71), "Order more", (SUM(C71:D71)/SUM(N71:S71)))</f>
        <v>Order more</v>
      </c>
      <c r="V71" s="1" t="str">
        <f>IF(U71="Order more", "Order more", IF(U71&lt;3, "Inventory in level", "Over Stocked"))</f>
        <v>Order more</v>
      </c>
      <c r="W71" s="1" t="str">
        <f>IF(AND(SUM(N71:S71)&lt;C71, D71&gt;0), "Misleading order", "No problem")</f>
        <v>No problem</v>
      </c>
    </row>
    <row r="72" spans="1:23" x14ac:dyDescent="0.3">
      <c r="A72" s="1" t="s">
        <v>44</v>
      </c>
      <c r="B72" s="1" t="s">
        <v>45</v>
      </c>
      <c r="C72" s="1">
        <v>65</v>
      </c>
      <c r="D72" s="1">
        <v>0</v>
      </c>
      <c r="E72" s="1">
        <v>55</v>
      </c>
      <c r="F72" s="1"/>
      <c r="G72" s="1"/>
      <c r="H72" s="1"/>
      <c r="I72" s="1"/>
      <c r="J72" s="1">
        <v>24</v>
      </c>
      <c r="K72" s="1">
        <v>9</v>
      </c>
      <c r="L72" s="1"/>
      <c r="M72" s="1"/>
      <c r="N72" s="1"/>
      <c r="O72" s="1"/>
      <c r="P72" s="1"/>
      <c r="Q72" s="1"/>
      <c r="R72" s="1"/>
      <c r="S72" s="1">
        <v>22</v>
      </c>
      <c r="T72" s="1" t="str">
        <f>IF(SUM(N72:S72)&lt;C72, "No need to order", "order now")</f>
        <v>No need to order</v>
      </c>
      <c r="U72" s="7">
        <f>IF(SUM(N72:S72)&gt;SUM(C72:D72), "Order more", (SUM(C72:D72)/SUM(N72:S72)))</f>
        <v>2.9545454545454546</v>
      </c>
      <c r="V72" s="1" t="str">
        <f>IF(U72="Order more", "Order more", IF(U72&lt;3, "Inventory in level", "Over Stocked"))</f>
        <v>Inventory in level</v>
      </c>
      <c r="W72" s="1" t="str">
        <f>IF(AND(SUM(N72:S72)&lt;C72, D72&gt;0), "Misleading order", "No problem")</f>
        <v>No problem</v>
      </c>
    </row>
    <row r="73" spans="1:23" x14ac:dyDescent="0.3">
      <c r="A73" s="1" t="s">
        <v>43</v>
      </c>
      <c r="B73" s="1" t="s">
        <v>33</v>
      </c>
      <c r="C73" s="1">
        <v>24</v>
      </c>
      <c r="D73" s="1">
        <v>0</v>
      </c>
      <c r="E73" s="1">
        <v>147</v>
      </c>
      <c r="F73" s="1"/>
      <c r="G73" s="1"/>
      <c r="H73" s="1"/>
      <c r="I73" s="1"/>
      <c r="J73" s="1">
        <v>40</v>
      </c>
      <c r="K73" s="1"/>
      <c r="L73" s="1"/>
      <c r="M73" s="1">
        <v>65</v>
      </c>
      <c r="N73" s="1"/>
      <c r="O73" s="1"/>
      <c r="P73" s="1">
        <v>12</v>
      </c>
      <c r="Q73" s="1">
        <v>30</v>
      </c>
      <c r="R73" s="1"/>
      <c r="S73" s="1"/>
      <c r="T73" s="1" t="str">
        <f>IF(SUM(N73:S73)&lt;C73, "No need to order", "order now")</f>
        <v>order now</v>
      </c>
      <c r="U73" s="1" t="str">
        <f>IF(SUM(N73:S73)&gt;SUM(C73:D73), "Order more", (SUM(C73:D73)/SUM(N73:S73)))</f>
        <v>Order more</v>
      </c>
      <c r="V73" s="1" t="str">
        <f>IF(U73="Order more", "Order more", IF(U73&lt;3, "Inventory in level", "Over Stocked"))</f>
        <v>Order more</v>
      </c>
      <c r="W73" s="1" t="str">
        <f>IF(AND(SUM(N73:S73)&lt;C73, D73&gt;0), "Misleading order", "No problem")</f>
        <v>No problem</v>
      </c>
    </row>
    <row r="74" spans="1:23" x14ac:dyDescent="0.3">
      <c r="A74" s="1" t="s">
        <v>70</v>
      </c>
      <c r="B74" s="1" t="s">
        <v>69</v>
      </c>
      <c r="C74" s="1">
        <v>22</v>
      </c>
      <c r="D74" s="1">
        <v>80</v>
      </c>
      <c r="E74" s="1">
        <v>224</v>
      </c>
      <c r="F74" s="1">
        <v>15</v>
      </c>
      <c r="G74" s="1">
        <v>20</v>
      </c>
      <c r="H74" s="1"/>
      <c r="I74" s="1"/>
      <c r="J74" s="1"/>
      <c r="K74" s="1"/>
      <c r="L74" s="1">
        <v>8</v>
      </c>
      <c r="M74" s="1">
        <v>4</v>
      </c>
      <c r="N74" s="1"/>
      <c r="O74" s="1"/>
      <c r="P74" s="1">
        <v>20</v>
      </c>
      <c r="Q74" s="1"/>
      <c r="R74" s="1">
        <v>25</v>
      </c>
      <c r="S74" s="1">
        <v>132</v>
      </c>
      <c r="T74" s="1" t="str">
        <f>IF(SUM(N74:S74)&lt;C74, "No need to order", "order now")</f>
        <v>order now</v>
      </c>
      <c r="U74" s="7" t="str">
        <f>IF(SUM(N74:S74)&gt;SUM(C74:D74), "Order more", (SUM(C74:D74)/SUM(N74:S74)))</f>
        <v>Order more</v>
      </c>
      <c r="V74" s="1" t="str">
        <f>IF(U74="Order more", "Order more", IF(U74&lt;3, "Inventory in level", "Over Stocked"))</f>
        <v>Order more</v>
      </c>
      <c r="W74" s="1" t="str">
        <f>IF(AND(SUM(N74:S74)&lt;C74, D74&gt;0), "Misleading order", "No problem")</f>
        <v>No problem</v>
      </c>
    </row>
    <row r="75" spans="1:23" x14ac:dyDescent="0.3">
      <c r="A75" s="1" t="s">
        <v>48</v>
      </c>
      <c r="B75" s="1" t="s">
        <v>45</v>
      </c>
      <c r="C75" s="1">
        <v>36</v>
      </c>
      <c r="D75" s="1">
        <v>0</v>
      </c>
      <c r="E75" s="1">
        <v>70</v>
      </c>
      <c r="F75" s="1">
        <v>21</v>
      </c>
      <c r="G75" s="1"/>
      <c r="H75" s="1"/>
      <c r="I75" s="1"/>
      <c r="J75" s="1">
        <v>5</v>
      </c>
      <c r="K75" s="1"/>
      <c r="L75" s="1">
        <v>14</v>
      </c>
      <c r="M75" s="1">
        <v>30</v>
      </c>
      <c r="N75" s="1"/>
      <c r="O75" s="1"/>
      <c r="P75" s="1"/>
      <c r="Q75" s="1"/>
      <c r="R75" s="1"/>
      <c r="S75" s="1"/>
      <c r="T75" s="1" t="str">
        <f>IF(SUM(N75:S75)&lt;C75, "No need to order", "order now")</f>
        <v>No need to order</v>
      </c>
      <c r="U75" s="7" t="e">
        <f>IF(SUM(N75:S75)&gt;SUM(C75:D75), "Order more", (SUM(C75:D75)/SUM(N75:S75)))</f>
        <v>#DIV/0!</v>
      </c>
      <c r="V75" s="1" t="e">
        <f>IF(U75="Order more", "Order more", IF(U75&lt;3, "Inventory in level", "Over Stocked"))</f>
        <v>#DIV/0!</v>
      </c>
      <c r="W75" s="1" t="str">
        <f>IF(AND(SUM(N75:S75)&lt;C75, D75&gt;0), "Misleading order", "No problem")</f>
        <v>No problem</v>
      </c>
    </row>
  </sheetData>
  <autoFilter ref="A1:W75" xr:uid="{7453D6B8-ECA5-4BDB-854D-008A5A85BC10}"/>
  <conditionalFormatting sqref="F1:S75 T1:W1">
    <cfRule type="containsBlanks" dxfId="0" priority="1">
      <formula>LEN(TRIM(F1))=0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</dc:creator>
  <cp:lastModifiedBy>firoz</cp:lastModifiedBy>
  <dcterms:created xsi:type="dcterms:W3CDTF">2023-07-13T17:46:28Z</dcterms:created>
  <dcterms:modified xsi:type="dcterms:W3CDTF">2023-07-14T03:15:19Z</dcterms:modified>
</cp:coreProperties>
</file>