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s415\"/>
    </mc:Choice>
  </mc:AlternateContent>
  <bookViews>
    <workbookView xWindow="0" yWindow="0" windowWidth="15900" windowHeight="10890" activeTab="2"/>
  </bookViews>
  <sheets>
    <sheet name="Sheet12" sheetId="12" r:id="rId1"/>
    <sheet name="RAW SEQ" sheetId="3" r:id="rId2"/>
    <sheet name="modified Raw SEQ" sheetId="4" r:id="rId3"/>
    <sheet name="RAW PAR" sheetId="9" r:id="rId4"/>
    <sheet name="RAW PAR 4" sheetId="5" r:id="rId5"/>
    <sheet name="RAW PAR 9" sheetId="6" r:id="rId6"/>
    <sheet name="RAW PAR 16" sheetId="7" r:id="rId7"/>
    <sheet name="RAW PAR 25" sheetId="8" r:id="rId8"/>
    <sheet name="ANALYSIS OLD" sheetId="2" r:id="rId9"/>
    <sheet name="SEQ OLD" sheetId="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4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4" i="5"/>
  <c r="B5" i="5"/>
  <c r="A2" i="6"/>
  <c r="A2" i="7"/>
  <c r="A2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3" i="4"/>
  <c r="C3" i="4"/>
  <c r="B4" i="4"/>
  <c r="B51" i="4" s="1"/>
  <c r="C51" i="4" s="1"/>
  <c r="C4" i="4"/>
  <c r="B5" i="4"/>
  <c r="C5" i="4"/>
  <c r="B6" i="4"/>
  <c r="B52" i="4" s="1"/>
  <c r="C52" i="4" s="1"/>
  <c r="C6" i="4"/>
  <c r="B7" i="4"/>
  <c r="C7" i="4"/>
  <c r="B8" i="4"/>
  <c r="B53" i="4" s="1"/>
  <c r="C53" i="4" s="1"/>
  <c r="C8" i="4"/>
  <c r="B9" i="4"/>
  <c r="C9" i="4"/>
  <c r="B10" i="4"/>
  <c r="B54" i="4" s="1"/>
  <c r="C54" i="4" s="1"/>
  <c r="C10" i="4"/>
  <c r="B11" i="4"/>
  <c r="C11" i="4"/>
  <c r="B12" i="4"/>
  <c r="B55" i="4" s="1"/>
  <c r="C55" i="4" s="1"/>
  <c r="C12" i="4"/>
  <c r="B13" i="4"/>
  <c r="C13" i="4"/>
  <c r="B14" i="4"/>
  <c r="B56" i="4" s="1"/>
  <c r="C56" i="4" s="1"/>
  <c r="C14" i="4"/>
  <c r="B15" i="4"/>
  <c r="C15" i="4"/>
  <c r="B16" i="4"/>
  <c r="B57" i="4" s="1"/>
  <c r="C57" i="4" s="1"/>
  <c r="C16" i="4"/>
  <c r="B17" i="4"/>
  <c r="C17" i="4"/>
  <c r="B18" i="4"/>
  <c r="B58" i="4" s="1"/>
  <c r="C58" i="4" s="1"/>
  <c r="C18" i="4"/>
  <c r="B19" i="4"/>
  <c r="C19" i="4"/>
  <c r="B20" i="4"/>
  <c r="B59" i="4" s="1"/>
  <c r="C59" i="4" s="1"/>
  <c r="C20" i="4"/>
  <c r="B21" i="4"/>
  <c r="C21" i="4"/>
  <c r="B22" i="4"/>
  <c r="B60" i="4" s="1"/>
  <c r="C60" i="4" s="1"/>
  <c r="C22" i="4"/>
  <c r="B23" i="4"/>
  <c r="C23" i="4"/>
  <c r="B24" i="4"/>
  <c r="B61" i="4" s="1"/>
  <c r="C61" i="4" s="1"/>
  <c r="C24" i="4"/>
  <c r="B25" i="4"/>
  <c r="C25" i="4"/>
  <c r="B26" i="4"/>
  <c r="B62" i="4" s="1"/>
  <c r="C62" i="4" s="1"/>
  <c r="C26" i="4"/>
  <c r="B27" i="4"/>
  <c r="C27" i="4"/>
  <c r="B28" i="4"/>
  <c r="B63" i="4" s="1"/>
  <c r="C63" i="4" s="1"/>
  <c r="C28" i="4"/>
  <c r="B29" i="4"/>
  <c r="C29" i="4"/>
  <c r="B30" i="4"/>
  <c r="B64" i="4" s="1"/>
  <c r="C64" i="4" s="1"/>
  <c r="C30" i="4"/>
  <c r="B31" i="4"/>
  <c r="C31" i="4"/>
  <c r="B32" i="4"/>
  <c r="B65" i="4" s="1"/>
  <c r="C65" i="4" s="1"/>
  <c r="C32" i="4"/>
  <c r="B33" i="4"/>
  <c r="C33" i="4"/>
  <c r="B34" i="4"/>
  <c r="B66" i="4" s="1"/>
  <c r="C66" i="4" s="1"/>
  <c r="C34" i="4"/>
  <c r="B35" i="4"/>
  <c r="C35" i="4"/>
  <c r="B36" i="4"/>
  <c r="B67" i="4" s="1"/>
  <c r="C67" i="4" s="1"/>
  <c r="C36" i="4"/>
  <c r="B37" i="4"/>
  <c r="C37" i="4"/>
  <c r="B38" i="4"/>
  <c r="B68" i="4" s="1"/>
  <c r="C68" i="4" s="1"/>
  <c r="C38" i="4"/>
  <c r="B39" i="4"/>
  <c r="C39" i="4"/>
  <c r="B40" i="4"/>
  <c r="B69" i="4" s="1"/>
  <c r="C69" i="4" s="1"/>
  <c r="C40" i="4"/>
  <c r="B41" i="4"/>
  <c r="C41" i="4"/>
  <c r="B42" i="4"/>
  <c r="B70" i="4" s="1"/>
  <c r="C70" i="4" s="1"/>
  <c r="C42" i="4"/>
  <c r="B43" i="4"/>
  <c r="C43" i="4"/>
  <c r="B44" i="4"/>
  <c r="B71" i="4" s="1"/>
  <c r="C71" i="4" s="1"/>
  <c r="C44" i="4"/>
  <c r="B45" i="4"/>
  <c r="C45" i="4"/>
  <c r="B46" i="4"/>
  <c r="B72" i="4" s="1"/>
  <c r="C72" i="4" s="1"/>
  <c r="C46" i="4"/>
  <c r="B47" i="4"/>
  <c r="C47" i="4"/>
  <c r="C2" i="4"/>
  <c r="B2" i="4"/>
  <c r="B50" i="4" s="1"/>
  <c r="N4" i="2" l="1"/>
  <c r="O4" i="2"/>
  <c r="P4" i="2"/>
  <c r="Q4" i="2"/>
  <c r="R4" i="2"/>
  <c r="S4" i="2"/>
  <c r="T4" i="2"/>
  <c r="U4" i="2"/>
  <c r="M4" i="2"/>
  <c r="E7" i="2"/>
  <c r="B7" i="2"/>
  <c r="E9" i="2"/>
  <c r="E10" i="2"/>
  <c r="E11" i="2"/>
  <c r="E12" i="2"/>
  <c r="E13" i="2"/>
  <c r="E14" i="2"/>
  <c r="E15" i="2"/>
  <c r="E16" i="2"/>
  <c r="E8" i="2"/>
  <c r="D8" i="2"/>
  <c r="D9" i="2"/>
  <c r="D10" i="2"/>
  <c r="D11" i="2"/>
  <c r="D12" i="2"/>
  <c r="D13" i="2"/>
  <c r="D14" i="2"/>
  <c r="D15" i="2"/>
  <c r="D16" i="2"/>
  <c r="D7" i="2"/>
  <c r="B8" i="2"/>
  <c r="B9" i="2"/>
  <c r="B10" i="2"/>
  <c r="B11" i="2"/>
  <c r="B12" i="2"/>
  <c r="B13" i="2"/>
  <c r="B14" i="2"/>
  <c r="B15" i="2"/>
  <c r="B16" i="2"/>
  <c r="A7" i="2"/>
  <c r="A8" i="2"/>
  <c r="A9" i="2"/>
  <c r="A10" i="2"/>
  <c r="A11" i="2"/>
  <c r="A12" i="2"/>
  <c r="A13" i="2"/>
  <c r="A14" i="2"/>
  <c r="A15" i="2"/>
  <c r="A16" i="2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<sst xmlns="http://schemas.openxmlformats.org/spreadsheetml/2006/main" count="1079" uniqueCount="200">
  <si>
    <t>Size</t>
  </si>
  <si>
    <t>time</t>
  </si>
  <si>
    <t>Average</t>
  </si>
  <si>
    <t>Sequential matrix runtime(Secs)</t>
  </si>
  <si>
    <t>Length of square matrix</t>
  </si>
  <si>
    <t>==&gt;</t>
  </si>
  <si>
    <t>MSeqS1020_84131.out</t>
  </si>
  <si>
    <t xml:space="preserve">&lt;==		</t>
  </si>
  <si>
    <t xml:space="preserve">		</t>
  </si>
  <si>
    <t>MSeqS1020_84252.out</t>
  </si>
  <si>
    <t>MSeqS1020_84318.out</t>
  </si>
  <si>
    <t>MSeqS1020_84470.out</t>
  </si>
  <si>
    <t>MSeqS1020_84600.out</t>
  </si>
  <si>
    <t>MSeqS1080_114298.out</t>
  </si>
  <si>
    <t>MSeqS1080_114861.out</t>
  </si>
  <si>
    <t>MSeqS1080_115225.out</t>
  </si>
  <si>
    <t>MSeqS1080_115817.out</t>
  </si>
  <si>
    <t>MSeqS1080_116503.out</t>
  </si>
  <si>
    <t>MSeqS1080_116876.out</t>
  </si>
  <si>
    <t>MSeqS1200_114311.out</t>
  </si>
  <si>
    <t>MSeqS1200_114866.out</t>
  </si>
  <si>
    <t>MSeqS1200_115228.out</t>
  </si>
  <si>
    <t>MSeqS1200_115827.out</t>
  </si>
  <si>
    <t>MSeqS1200_116508.out</t>
  </si>
  <si>
    <t>MSeqS1200_116879.out</t>
  </si>
  <si>
    <t>MSeqS120_114306.out</t>
  </si>
  <si>
    <t>MSeqS120_114865.out</t>
  </si>
  <si>
    <t>MSeqS120_115227.out</t>
  </si>
  <si>
    <t>MSeqS120_115823.out</t>
  </si>
  <si>
    <t>MSeqS120_116506.out</t>
  </si>
  <si>
    <t>MSeqS120_116878.out</t>
  </si>
  <si>
    <t>MSeqS1320_114320.out</t>
  </si>
  <si>
    <t>MSeqS1320_114868.out</t>
  </si>
  <si>
    <t>MSeqS1320_115232.out</t>
  </si>
  <si>
    <t>MSeqS1320_115831.out</t>
  </si>
  <si>
    <t>MSeqS1320_116514.out</t>
  </si>
  <si>
    <t>MSeqS1320_116882.out</t>
  </si>
  <si>
    <t>MSeqS1440_114331.out</t>
  </si>
  <si>
    <t>MSeqS1440_114873.out</t>
  </si>
  <si>
    <t>MSeqS1440_115234.out</t>
  </si>
  <si>
    <t>MSeqS1440_115844.out</t>
  </si>
  <si>
    <t>MSeqS1440_116523.out</t>
  </si>
  <si>
    <t>MSeqS1440_116885.out</t>
  </si>
  <si>
    <t>MSeqS1560_114339.out</t>
  </si>
  <si>
    <t>MSeqS1560_114875.out</t>
  </si>
  <si>
    <t>MSeqS1560_115238.out</t>
  </si>
  <si>
    <t>MSeqS1560_115860.out</t>
  </si>
  <si>
    <t>MSeqS1560_116547.out</t>
  </si>
  <si>
    <t>MSeqS1560_116887.out</t>
  </si>
  <si>
    <t>MSeqS1680_114355.out</t>
  </si>
  <si>
    <t>MSeqS1680_114886.out</t>
  </si>
  <si>
    <t>MSeqS1680_115241.out</t>
  </si>
  <si>
    <t>MSeqS1680_115874.out</t>
  </si>
  <si>
    <t>MSeqS1680_116567.out</t>
  </si>
  <si>
    <t>MSeqS1680_116889.out</t>
  </si>
  <si>
    <t>MSeqS1800_114377.out</t>
  </si>
  <si>
    <t>MSeqS1800_114892.out</t>
  </si>
  <si>
    <t>MSeqS1800_115249.out</t>
  </si>
  <si>
    <t>MSeqS1800_115885.out</t>
  </si>
  <si>
    <t>MSeqS1800_116577.out</t>
  </si>
  <si>
    <t>MSeqS1800_116891.out</t>
  </si>
  <si>
    <t>MSeqS1920_114386.out</t>
  </si>
  <si>
    <t>MSeqS1920_114901.out</t>
  </si>
  <si>
    <t>MSeqS1920_115256.out</t>
  </si>
  <si>
    <t>MSeqS1920_115912.out</t>
  </si>
  <si>
    <t>MSeqS1920_116587.out</t>
  </si>
  <si>
    <t>MSeqS1920_116895.out</t>
  </si>
  <si>
    <t>MSeqS2040_114395.out</t>
  </si>
  <si>
    <t>MSeqS2040_114912.out</t>
  </si>
  <si>
    <t>MSeqS2040_115264.out</t>
  </si>
  <si>
    <t>MSeqS2040_115928.out</t>
  </si>
  <si>
    <t>MSeqS2040_116594.out</t>
  </si>
  <si>
    <t>MSeqS2040_116897.out</t>
  </si>
  <si>
    <t>MSeqS2040_84120.out</t>
  </si>
  <si>
    <t>srun:</t>
  </si>
  <si>
    <t>Job</t>
  </si>
  <si>
    <t>step</t>
  </si>
  <si>
    <t>aborted:</t>
  </si>
  <si>
    <t>Waiting</t>
  </si>
  <si>
    <t>up</t>
  </si>
  <si>
    <t>to</t>
  </si>
  <si>
    <t>job</t>
  </si>
  <si>
    <t xml:space="preserve">finish.		</t>
  </si>
  <si>
    <t>MSeqS2040_84133.out</t>
  </si>
  <si>
    <t>MSeqS2040_84254.out</t>
  </si>
  <si>
    <t>MSeqS2040_84319.out</t>
  </si>
  <si>
    <t>MSeqS2040_84474.out</t>
  </si>
  <si>
    <t>MSeqS2040_84604.out</t>
  </si>
  <si>
    <t>MSeqS2160_114407.out</t>
  </si>
  <si>
    <t>MSeqS2160_114924.out</t>
  </si>
  <si>
    <t>MSeqS2160_115272.out</t>
  </si>
  <si>
    <t>MSeqS2160_115940.out</t>
  </si>
  <si>
    <t>MSeqS2160_116605.out</t>
  </si>
  <si>
    <t>MSeqS2160_116903.out</t>
  </si>
  <si>
    <t>MSeqS2160_84121.out</t>
  </si>
  <si>
    <t>MSeqS2160_84140.out</t>
  </si>
  <si>
    <t>MSeqS2160_84259.out</t>
  </si>
  <si>
    <t>MSeqS2160_84331.out</t>
  </si>
  <si>
    <t>MSeqS2160_84489.out</t>
  </si>
  <si>
    <t>MSeqS2160_84608.out</t>
  </si>
  <si>
    <t>MSeqS2280_114426.out</t>
  </si>
  <si>
    <t>MSeqS2280_114936.out</t>
  </si>
  <si>
    <t>MSeqS2280_115287.out</t>
  </si>
  <si>
    <t>MSeqS2280_115956.out</t>
  </si>
  <si>
    <t>MSeqS2280_116617.out</t>
  </si>
  <si>
    <t>MSeqS2280_116907.out</t>
  </si>
  <si>
    <t>MSeqS2280_84149.out</t>
  </si>
  <si>
    <t>MSeqS2280_84264.out</t>
  </si>
  <si>
    <t>MSeqS2280_84342.out</t>
  </si>
  <si>
    <t>MSeqS2280_84516.out</t>
  </si>
  <si>
    <t>MSeqS2280_84629.out</t>
  </si>
  <si>
    <t>MSeqS2400_114447.out</t>
  </si>
  <si>
    <t>MSeqS2400_114947.out</t>
  </si>
  <si>
    <t>MSeqS2400_115306.out</t>
  </si>
  <si>
    <t>MSeqS2400_115977.out</t>
  </si>
  <si>
    <t>MSeqS2400_116631.out</t>
  </si>
  <si>
    <t>MSeqS2400_116913.out</t>
  </si>
  <si>
    <t>MSeqS2400_84158.out</t>
  </si>
  <si>
    <t>MSeqS2400_84269.out</t>
  </si>
  <si>
    <t>MSeqS2400_84359.out</t>
  </si>
  <si>
    <t>MSeqS2400_84531.out</t>
  </si>
  <si>
    <t>MSeqS2400_84646.out</t>
  </si>
  <si>
    <t>MSeqS240_114446.out</t>
  </si>
  <si>
    <t>MSeqS240_114946.out</t>
  </si>
  <si>
    <t>MSeqS240_115305.out</t>
  </si>
  <si>
    <t>MSeqS240_115971.out</t>
  </si>
  <si>
    <t>MSeqS240_116630.out</t>
  </si>
  <si>
    <t>MSeqS240_116911.out</t>
  </si>
  <si>
    <t>MSeqS2520_114483.out</t>
  </si>
  <si>
    <t>MSeqS2520_114971.out</t>
  </si>
  <si>
    <t>MSeqS2520_115325.out</t>
  </si>
  <si>
    <t>MSeqS2520_116004.out</t>
  </si>
  <si>
    <t>MSeqS2520_116640.out</t>
  </si>
  <si>
    <t>MSeqS2520_116921.out</t>
  </si>
  <si>
    <t>MSeqS2520_84182.out</t>
  </si>
  <si>
    <t>MSeqS2520_84286.out</t>
  </si>
  <si>
    <t>MSeqS2520_84377.out</t>
  </si>
  <si>
    <t>MSeqS2520_84560.out</t>
  </si>
  <si>
    <t>MSeqS2520_84664.out</t>
  </si>
  <si>
    <t>MSeqS2640_114526.out</t>
  </si>
  <si>
    <t>MSeqS2640_114998.out</t>
  </si>
  <si>
    <t>MSeqS2640_115351.out</t>
  </si>
  <si>
    <t>MSeqS2640_116026.out</t>
  </si>
  <si>
    <t>MSeqS2640_116655.out</t>
  </si>
  <si>
    <t>MSeqS2640_116925.out</t>
  </si>
  <si>
    <t>MSeqS2640_84223.out</t>
  </si>
  <si>
    <t>MSeqS2640_84301.out</t>
  </si>
  <si>
    <t>MSeqS2640_84407.out</t>
  </si>
  <si>
    <t>MSeqS2640_84577.out</t>
  </si>
  <si>
    <t>MSeqS2640_84671.out</t>
  </si>
  <si>
    <t>MSeqS360_114552.out</t>
  </si>
  <si>
    <t>MSeqS360_115020.out</t>
  </si>
  <si>
    <t>MSeqS360_115375.out</t>
  </si>
  <si>
    <t>MSeqS360_116049.out</t>
  </si>
  <si>
    <t>MSeqS360_116669.out</t>
  </si>
  <si>
    <t>MSeqS360_116933.out</t>
  </si>
  <si>
    <t>MSeqS360_84250.out</t>
  </si>
  <si>
    <t>MSeqS360_84313.out</t>
  </si>
  <si>
    <t>MSeqS360_84466.out</t>
  </si>
  <si>
    <t>MSeqS360_84597.out</t>
  </si>
  <si>
    <t>MSeqS360_84685.out</t>
  </si>
  <si>
    <t>MSeqS480_114553.out</t>
  </si>
  <si>
    <t>MSeqS480_115021.out</t>
  </si>
  <si>
    <t>MSeqS480_115377.out</t>
  </si>
  <si>
    <t>MSeqS480_116056.out</t>
  </si>
  <si>
    <t>MSeqS480_116674.out</t>
  </si>
  <si>
    <t>MSeqS480_116935.out</t>
  </si>
  <si>
    <t>MSeqS600_114557.out</t>
  </si>
  <si>
    <t>MSeqS600_115023.out</t>
  </si>
  <si>
    <t>MSeqS600_115378.out</t>
  </si>
  <si>
    <t>MSeqS600_116066.out</t>
  </si>
  <si>
    <t>MSeqS600_116675.out</t>
  </si>
  <si>
    <t>MSeqS600_116936.out</t>
  </si>
  <si>
    <t>MSeqS600_84251.out</t>
  </si>
  <si>
    <t>MSeqS600_84314.out</t>
  </si>
  <si>
    <t>MSeqS600_84467.out</t>
  </si>
  <si>
    <t>MSeqS600_84599.out</t>
  </si>
  <si>
    <t>MSeqS600_84686.out</t>
  </si>
  <si>
    <t>MSeqS720_114560.out</t>
  </si>
  <si>
    <t>MSeqS720_115025.out</t>
  </si>
  <si>
    <t>MSeqS720_115383.out</t>
  </si>
  <si>
    <t>MSeqS720_116075.out</t>
  </si>
  <si>
    <t>MSeqS720_116677.out</t>
  </si>
  <si>
    <t>MSeqS720_116937.out</t>
  </si>
  <si>
    <t>MSeqS840_114561.out</t>
  </si>
  <si>
    <t>MSeqS840_115027.out</t>
  </si>
  <si>
    <t>MSeqS840_115384.out</t>
  </si>
  <si>
    <t>MSeqS840_116080.out</t>
  </si>
  <si>
    <t>MSeqS840_116680.out</t>
  </si>
  <si>
    <t>MSeqS840_116939.out</t>
  </si>
  <si>
    <t>MSeqS960_114565.out</t>
  </si>
  <si>
    <t>MSeqS960_115030.out</t>
  </si>
  <si>
    <t>MSeqS960_115388.out</t>
  </si>
  <si>
    <t>MSeqS960_116090.out</t>
  </si>
  <si>
    <t>MSeqS960_116683.out</t>
  </si>
  <si>
    <t>MSeqS960_116940.out</t>
  </si>
  <si>
    <t>Row</t>
  </si>
  <si>
    <t>STDEV</t>
  </si>
  <si>
    <t>.</t>
  </si>
  <si>
    <t>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</si>
</sst>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/>
    <xf numFmtId="16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PAR 25'!$A$1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25'!$A$2:$A$24</c:f>
              <c:numCache>
                <c:formatCode>0.000000</c:formatCode>
                <c:ptCount val="23"/>
                <c:pt idx="0">
                  <c:v>24051.166666666668</c:v>
                </c:pt>
                <c:pt idx="1">
                  <c:v>11051.666666666666</c:v>
                </c:pt>
                <c:pt idx="2">
                  <c:v>52583</c:v>
                </c:pt>
                <c:pt idx="3">
                  <c:v>106973.5</c:v>
                </c:pt>
                <c:pt idx="4">
                  <c:v>110726.16666666667</c:v>
                </c:pt>
                <c:pt idx="5">
                  <c:v>199005.5</c:v>
                </c:pt>
                <c:pt idx="6">
                  <c:v>154338.16666666666</c:v>
                </c:pt>
                <c:pt idx="7">
                  <c:v>531185.16666666663</c:v>
                </c:pt>
                <c:pt idx="8">
                  <c:v>493194.16666666669</c:v>
                </c:pt>
                <c:pt idx="9">
                  <c:v>875827.66666666663</c:v>
                </c:pt>
                <c:pt idx="10">
                  <c:v>757527.66666666663</c:v>
                </c:pt>
                <c:pt idx="11">
                  <c:v>598900.33333333337</c:v>
                </c:pt>
                <c:pt idx="12">
                  <c:v>1018206.5</c:v>
                </c:pt>
                <c:pt idx="13">
                  <c:v>982701.16666666663</c:v>
                </c:pt>
                <c:pt idx="14">
                  <c:v>1514415.3333333333</c:v>
                </c:pt>
                <c:pt idx="15">
                  <c:v>1482574.8333333333</c:v>
                </c:pt>
                <c:pt idx="16">
                  <c:v>1652150</c:v>
                </c:pt>
                <c:pt idx="17">
                  <c:v>1767076.5</c:v>
                </c:pt>
                <c:pt idx="18">
                  <c:v>1699179.8333333333</c:v>
                </c:pt>
                <c:pt idx="19">
                  <c:v>2125914.8333333335</c:v>
                </c:pt>
                <c:pt idx="20">
                  <c:v>3115384.1666666665</c:v>
                </c:pt>
                <c:pt idx="21">
                  <c:v>3573438.8333333335</c:v>
                </c:pt>
                <c:pt idx="22">
                  <c:v>4402756.4000000004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2-40D2-A621-17BA57EF8183}"/>
            </c:ext>
          </c:extLst>
        </c:ser>
        <c:ser>
          <c:idx val="1"/>
          <c:order val="1"/>
          <c:tx>
            <c:strRef>
              <c:f>'RAW PAR 4'!$B$3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PAR 4'!$B$4:$B$26</c:f>
              <c:numCache>
                <c:formatCode>General</c:formatCode>
                <c:ptCount val="23"/>
                <c:pt idx="0">
                  <c:v>1640.5</c:v>
                </c:pt>
                <c:pt idx="1">
                  <c:v>12155.666666666666</c:v>
                </c:pt>
                <c:pt idx="2">
                  <c:v>20388.5</c:v>
                </c:pt>
                <c:pt idx="3">
                  <c:v>48360.666666666664</c:v>
                </c:pt>
                <c:pt idx="4">
                  <c:v>97744.333333333328</c:v>
                </c:pt>
                <c:pt idx="5">
                  <c:v>292580.16666666669</c:v>
                </c:pt>
                <c:pt idx="6">
                  <c:v>276842.16666666669</c:v>
                </c:pt>
                <c:pt idx="7">
                  <c:v>445352.5</c:v>
                </c:pt>
                <c:pt idx="8">
                  <c:v>881627.16666666663</c:v>
                </c:pt>
                <c:pt idx="9">
                  <c:v>1272707.3333333333</c:v>
                </c:pt>
                <c:pt idx="10">
                  <c:v>1434160.5</c:v>
                </c:pt>
                <c:pt idx="11">
                  <c:v>1863286</c:v>
                </c:pt>
                <c:pt idx="12">
                  <c:v>4352849.666666667</c:v>
                </c:pt>
                <c:pt idx="13">
                  <c:v>8654698.166666666</c:v>
                </c:pt>
                <c:pt idx="14">
                  <c:v>13635384.666666666</c:v>
                </c:pt>
                <c:pt idx="15">
                  <c:v>21558419.333333332</c:v>
                </c:pt>
                <c:pt idx="16">
                  <c:v>32136675.666666668</c:v>
                </c:pt>
                <c:pt idx="17">
                  <c:v>36516834.666666664</c:v>
                </c:pt>
                <c:pt idx="18">
                  <c:v>42193836.666666664</c:v>
                </c:pt>
                <c:pt idx="19">
                  <c:v>52293090.666666664</c:v>
                </c:pt>
                <c:pt idx="20">
                  <c:v>59450223.333333336</c:v>
                </c:pt>
                <c:pt idx="21">
                  <c:v>73084026.666666672</c:v>
                </c:pt>
                <c:pt idx="22">
                  <c:v>93091460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2-40D2-A621-17BA57EF8183}"/>
            </c:ext>
          </c:extLst>
        </c:ser>
        <c:ser>
          <c:idx val="2"/>
          <c:order val="2"/>
          <c:tx>
            <c:strRef>
              <c:f>'RAW PAR 9'!$A$1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'RAW PAR 9'!$A$2:$A$24</c:f>
              <c:numCache>
                <c:formatCode>General</c:formatCode>
                <c:ptCount val="23"/>
                <c:pt idx="0">
                  <c:v>2666.5</c:v>
                </c:pt>
                <c:pt idx="1">
                  <c:v>10479.5</c:v>
                </c:pt>
                <c:pt idx="2">
                  <c:v>15387.833333333334</c:v>
                </c:pt>
                <c:pt idx="3">
                  <c:v>36081.666666666664</c:v>
                </c:pt>
                <c:pt idx="4">
                  <c:v>60490</c:v>
                </c:pt>
                <c:pt idx="5">
                  <c:v>97361.666666666672</c:v>
                </c:pt>
                <c:pt idx="6">
                  <c:v>148434</c:v>
                </c:pt>
                <c:pt idx="7">
                  <c:v>246523</c:v>
                </c:pt>
                <c:pt idx="8">
                  <c:v>493374.83333333331</c:v>
                </c:pt>
                <c:pt idx="9">
                  <c:v>548083.66666666663</c:v>
                </c:pt>
                <c:pt idx="10">
                  <c:v>672265.83333333337</c:v>
                </c:pt>
                <c:pt idx="11">
                  <c:v>788850.33333333337</c:v>
                </c:pt>
                <c:pt idx="12">
                  <c:v>996826</c:v>
                </c:pt>
                <c:pt idx="13">
                  <c:v>1279097</c:v>
                </c:pt>
                <c:pt idx="14">
                  <c:v>2161382.3333333335</c:v>
                </c:pt>
                <c:pt idx="15">
                  <c:v>2055199</c:v>
                </c:pt>
                <c:pt idx="16">
                  <c:v>2448036.8333333335</c:v>
                </c:pt>
                <c:pt idx="17">
                  <c:v>3050396.1666666665</c:v>
                </c:pt>
                <c:pt idx="18">
                  <c:v>6322217.166666667</c:v>
                </c:pt>
                <c:pt idx="19">
                  <c:v>9563559.166666666</c:v>
                </c:pt>
                <c:pt idx="20">
                  <c:v>15335888.666666666</c:v>
                </c:pt>
                <c:pt idx="21">
                  <c:v>20662088.333333332</c:v>
                </c:pt>
                <c:pt idx="22">
                  <c:v>40832635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2-40D2-A621-17BA57EF8183}"/>
            </c:ext>
          </c:extLst>
        </c:ser>
        <c:ser>
          <c:idx val="3"/>
          <c:order val="3"/>
          <c:tx>
            <c:strRef>
              <c:f>'RAW PAR 16'!$A$1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'RAW PAR 16'!$A$2:$A$24</c:f>
              <c:numCache>
                <c:formatCode>General</c:formatCode>
                <c:ptCount val="23"/>
                <c:pt idx="0">
                  <c:v>1796.5</c:v>
                </c:pt>
                <c:pt idx="1">
                  <c:v>19323.833333333332</c:v>
                </c:pt>
                <c:pt idx="2">
                  <c:v>15430.333333333334</c:v>
                </c:pt>
                <c:pt idx="3">
                  <c:v>24151.166666666668</c:v>
                </c:pt>
                <c:pt idx="4">
                  <c:v>32732.5</c:v>
                </c:pt>
                <c:pt idx="5">
                  <c:v>56670</c:v>
                </c:pt>
                <c:pt idx="6">
                  <c:v>89140.5</c:v>
                </c:pt>
                <c:pt idx="7">
                  <c:v>127791.5</c:v>
                </c:pt>
                <c:pt idx="8">
                  <c:v>181665.66666666666</c:v>
                </c:pt>
                <c:pt idx="9">
                  <c:v>236702.5</c:v>
                </c:pt>
                <c:pt idx="10">
                  <c:v>339488.66666666669</c:v>
                </c:pt>
                <c:pt idx="11">
                  <c:v>655611</c:v>
                </c:pt>
                <c:pt idx="12">
                  <c:v>578742.16666666663</c:v>
                </c:pt>
                <c:pt idx="13">
                  <c:v>666249.33333333337</c:v>
                </c:pt>
                <c:pt idx="14">
                  <c:v>1200579</c:v>
                </c:pt>
                <c:pt idx="15">
                  <c:v>1046759.3333333334</c:v>
                </c:pt>
                <c:pt idx="16">
                  <c:v>4125250.6666666665</c:v>
                </c:pt>
                <c:pt idx="17">
                  <c:v>1948033.8333333333</c:v>
                </c:pt>
                <c:pt idx="18">
                  <c:v>1889622.1666666667</c:v>
                </c:pt>
                <c:pt idx="19">
                  <c:v>2816580.1666666665</c:v>
                </c:pt>
                <c:pt idx="20">
                  <c:v>2546021.5</c:v>
                </c:pt>
                <c:pt idx="21">
                  <c:v>3388234.6666666665</c:v>
                </c:pt>
                <c:pt idx="22">
                  <c:v>10260708.4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2-40D2-A621-17BA57EF8183}"/>
            </c:ext>
          </c:extLst>
        </c:ser>
        <c:ser>
          <c:idx val="4"/>
          <c:order val="4"/>
          <c:tx>
            <c:strRef>
              <c:f>'modified Raw SEQ'!$C$49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'modified Raw SEQ'!$C$50:$C$72</c:f>
              <c:numCache>
                <c:formatCode>General</c:formatCode>
                <c:ptCount val="23"/>
                <c:pt idx="0">
                  <c:v>5442</c:v>
                </c:pt>
                <c:pt idx="1">
                  <c:v>23541.5</c:v>
                </c:pt>
                <c:pt idx="2">
                  <c:v>136112</c:v>
                </c:pt>
                <c:pt idx="3">
                  <c:v>210463.5</c:v>
                </c:pt>
                <c:pt idx="4">
                  <c:v>600432.66666666663</c:v>
                </c:pt>
                <c:pt idx="5">
                  <c:v>894806.66666666663</c:v>
                </c:pt>
                <c:pt idx="6">
                  <c:v>4214339.5</c:v>
                </c:pt>
                <c:pt idx="7">
                  <c:v>10076411.166666666</c:v>
                </c:pt>
                <c:pt idx="8">
                  <c:v>14312875.6</c:v>
                </c:pt>
                <c:pt idx="9">
                  <c:v>16742839.833333334</c:v>
                </c:pt>
                <c:pt idx="10">
                  <c:v>24388250.333333332</c:v>
                </c:pt>
                <c:pt idx="11">
                  <c:v>34929135.333333336</c:v>
                </c:pt>
                <c:pt idx="12">
                  <c:v>45805104.666666664</c:v>
                </c:pt>
                <c:pt idx="13">
                  <c:v>58153785.333333336</c:v>
                </c:pt>
                <c:pt idx="14">
                  <c:v>73323702.666666672</c:v>
                </c:pt>
                <c:pt idx="15">
                  <c:v>91173714.666666672</c:v>
                </c:pt>
                <c:pt idx="16">
                  <c:v>112602742.66666667</c:v>
                </c:pt>
                <c:pt idx="17">
                  <c:v>132669829.33333333</c:v>
                </c:pt>
                <c:pt idx="18">
                  <c:v>161635685.33333334</c:v>
                </c:pt>
                <c:pt idx="19">
                  <c:v>189952202.66666666</c:v>
                </c:pt>
                <c:pt idx="20">
                  <c:v>221616242.66666666</c:v>
                </c:pt>
                <c:pt idx="21">
                  <c:v>258056192</c:v>
                </c:pt>
                <c:pt idx="22">
                  <c:v>297453840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02-40D2-A621-17BA57EF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14736"/>
        <c:axId val="447504240"/>
      </c:lineChart>
      <c:catAx>
        <c:axId val="4475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4240"/>
        <c:crosses val="autoZero"/>
        <c:auto val="1"/>
        <c:lblAlgn val="ctr"/>
        <c:lblOffset val="100"/>
        <c:noMultiLvlLbl val="0"/>
      </c:catAx>
      <c:valAx>
        <c:axId val="4475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'modified Raw SEQ'!$B$50:$B$72</c:f>
              <c:numCache>
                <c:formatCode>0.0000000</c:formatCode>
                <c:ptCount val="23"/>
                <c:pt idx="0">
                  <c:v>5.4419999999999998E-3</c:v>
                </c:pt>
                <c:pt idx="1">
                  <c:v>2.35415E-2</c:v>
                </c:pt>
                <c:pt idx="2">
                  <c:v>0.13611200000000001</c:v>
                </c:pt>
                <c:pt idx="3">
                  <c:v>0.2104635</c:v>
                </c:pt>
                <c:pt idx="4">
                  <c:v>0.60043266666666661</c:v>
                </c:pt>
                <c:pt idx="5">
                  <c:v>0.89480666666666664</c:v>
                </c:pt>
                <c:pt idx="6">
                  <c:v>4.2143395000000003</c:v>
                </c:pt>
                <c:pt idx="7">
                  <c:v>10.076411166666666</c:v>
                </c:pt>
                <c:pt idx="8">
                  <c:v>14.3128756</c:v>
                </c:pt>
                <c:pt idx="9">
                  <c:v>16.742839833333335</c:v>
                </c:pt>
                <c:pt idx="10">
                  <c:v>24.388250333333332</c:v>
                </c:pt>
                <c:pt idx="11">
                  <c:v>34.929135333333335</c:v>
                </c:pt>
                <c:pt idx="12">
                  <c:v>45.805104666666665</c:v>
                </c:pt>
                <c:pt idx="13">
                  <c:v>58.153785333333339</c:v>
                </c:pt>
                <c:pt idx="14">
                  <c:v>73.323702666666676</c:v>
                </c:pt>
                <c:pt idx="15">
                  <c:v>91.173714666666669</c:v>
                </c:pt>
                <c:pt idx="16">
                  <c:v>112.60274266666667</c:v>
                </c:pt>
                <c:pt idx="17">
                  <c:v>132.66982933333333</c:v>
                </c:pt>
                <c:pt idx="18">
                  <c:v>161.63568533333336</c:v>
                </c:pt>
                <c:pt idx="19">
                  <c:v>189.95220266666666</c:v>
                </c:pt>
                <c:pt idx="20">
                  <c:v>221.61624266666666</c:v>
                </c:pt>
                <c:pt idx="21">
                  <c:v>258.05619200000001</c:v>
                </c:pt>
                <c:pt idx="22">
                  <c:v>297.45384000000001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A-4363-8066-5641BFD8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503584"/>
        <c:axId val="447502600"/>
      </c:lineChart>
      <c:catAx>
        <c:axId val="44750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2600"/>
        <c:crosses val="autoZero"/>
        <c:auto val="1"/>
        <c:lblAlgn val="ctr"/>
        <c:lblOffset val="100"/>
        <c:noMultiLvlLbl val="0"/>
      </c:catAx>
      <c:valAx>
        <c:axId val="4475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0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4'!$B$4:$B$33</c:f>
              <c:numCache>
                <c:formatCode>General</c:formatCode>
                <c:ptCount val="30"/>
                <c:pt idx="0">
                  <c:v>1640.5</c:v>
                </c:pt>
                <c:pt idx="1">
                  <c:v>12155.666666666666</c:v>
                </c:pt>
                <c:pt idx="2">
                  <c:v>20388.5</c:v>
                </c:pt>
                <c:pt idx="3">
                  <c:v>48360.666666666664</c:v>
                </c:pt>
                <c:pt idx="4">
                  <c:v>97744.333333333328</c:v>
                </c:pt>
                <c:pt idx="5">
                  <c:v>292580.16666666669</c:v>
                </c:pt>
                <c:pt idx="6">
                  <c:v>276842.16666666669</c:v>
                </c:pt>
                <c:pt idx="7">
                  <c:v>445352.5</c:v>
                </c:pt>
                <c:pt idx="8">
                  <c:v>881627.16666666663</c:v>
                </c:pt>
                <c:pt idx="9">
                  <c:v>1272707.3333333333</c:v>
                </c:pt>
                <c:pt idx="10">
                  <c:v>1434160.5</c:v>
                </c:pt>
                <c:pt idx="11">
                  <c:v>1863286</c:v>
                </c:pt>
                <c:pt idx="12">
                  <c:v>4352849.666666667</c:v>
                </c:pt>
                <c:pt idx="13">
                  <c:v>8654698.166666666</c:v>
                </c:pt>
                <c:pt idx="14">
                  <c:v>13635384.666666666</c:v>
                </c:pt>
                <c:pt idx="15">
                  <c:v>21558419.333333332</c:v>
                </c:pt>
                <c:pt idx="16">
                  <c:v>32136675.666666668</c:v>
                </c:pt>
                <c:pt idx="17">
                  <c:v>36516834.666666664</c:v>
                </c:pt>
                <c:pt idx="18">
                  <c:v>42193836.666666664</c:v>
                </c:pt>
                <c:pt idx="19">
                  <c:v>52293090.666666664</c:v>
                </c:pt>
                <c:pt idx="20">
                  <c:v>59450223.333333336</c:v>
                </c:pt>
                <c:pt idx="21">
                  <c:v>73084026.666666672</c:v>
                </c:pt>
                <c:pt idx="22">
                  <c:v>93091460</c:v>
                </c:pt>
                <c:pt idx="23">
                  <c:v>119713224</c:v>
                </c:pt>
                <c:pt idx="24">
                  <c:v>147727968</c:v>
                </c:pt>
                <c:pt idx="25">
                  <c:v>183223416</c:v>
                </c:pt>
                <c:pt idx="26">
                  <c:v>223378460</c:v>
                </c:pt>
                <c:pt idx="27">
                  <c:v>267472844</c:v>
                </c:pt>
                <c:pt idx="28">
                  <c:v>322507640</c:v>
                </c:pt>
                <c:pt idx="29">
                  <c:v>379355592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5-4390-8F56-ACF4112A6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68000"/>
        <c:axId val="575269968"/>
      </c:lineChart>
      <c:catAx>
        <c:axId val="575268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9968"/>
        <c:crosses val="autoZero"/>
        <c:auto val="1"/>
        <c:lblAlgn val="ctr"/>
        <c:lblOffset val="100"/>
        <c:noMultiLvlLbl val="0"/>
      </c:catAx>
      <c:valAx>
        <c:axId val="5752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6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9'!$A$2:$A$33</c:f>
              <c:numCache>
                <c:formatCode>General</c:formatCode>
                <c:ptCount val="32"/>
                <c:pt idx="0">
                  <c:v>2666.5</c:v>
                </c:pt>
                <c:pt idx="1">
                  <c:v>10479.5</c:v>
                </c:pt>
                <c:pt idx="2">
                  <c:v>15387.833333333334</c:v>
                </c:pt>
                <c:pt idx="3">
                  <c:v>36081.666666666664</c:v>
                </c:pt>
                <c:pt idx="4">
                  <c:v>60490</c:v>
                </c:pt>
                <c:pt idx="5">
                  <c:v>97361.666666666672</c:v>
                </c:pt>
                <c:pt idx="6">
                  <c:v>148434</c:v>
                </c:pt>
                <c:pt idx="7">
                  <c:v>246523</c:v>
                </c:pt>
                <c:pt idx="8">
                  <c:v>493374.83333333331</c:v>
                </c:pt>
                <c:pt idx="9">
                  <c:v>548083.66666666663</c:v>
                </c:pt>
                <c:pt idx="10">
                  <c:v>672265.83333333337</c:v>
                </c:pt>
                <c:pt idx="11">
                  <c:v>788850.33333333337</c:v>
                </c:pt>
                <c:pt idx="12">
                  <c:v>996826</c:v>
                </c:pt>
                <c:pt idx="13">
                  <c:v>1279097</c:v>
                </c:pt>
                <c:pt idx="14">
                  <c:v>2161382.3333333335</c:v>
                </c:pt>
                <c:pt idx="15">
                  <c:v>2055199</c:v>
                </c:pt>
                <c:pt idx="16">
                  <c:v>2448036.8333333335</c:v>
                </c:pt>
                <c:pt idx="17">
                  <c:v>3050396.1666666665</c:v>
                </c:pt>
                <c:pt idx="18">
                  <c:v>6322217.166666667</c:v>
                </c:pt>
                <c:pt idx="19">
                  <c:v>9563559.166666666</c:v>
                </c:pt>
                <c:pt idx="20">
                  <c:v>15335888.666666666</c:v>
                </c:pt>
                <c:pt idx="21">
                  <c:v>20662088.333333332</c:v>
                </c:pt>
                <c:pt idx="22">
                  <c:v>40832635</c:v>
                </c:pt>
                <c:pt idx="23">
                  <c:v>62151501</c:v>
                </c:pt>
                <c:pt idx="24">
                  <c:v>87458806</c:v>
                </c:pt>
                <c:pt idx="25">
                  <c:v>87458806</c:v>
                </c:pt>
                <c:pt idx="26">
                  <c:v>116655204</c:v>
                </c:pt>
                <c:pt idx="27">
                  <c:v>156450100</c:v>
                </c:pt>
                <c:pt idx="28">
                  <c:v>199608016</c:v>
                </c:pt>
                <c:pt idx="29">
                  <c:v>249587944</c:v>
                </c:pt>
                <c:pt idx="30">
                  <c:v>312132568</c:v>
                </c:pt>
                <c:pt idx="31">
                  <c:v>375312560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D-4CFA-9899-6164B2862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50768"/>
        <c:axId val="579851096"/>
      </c:lineChart>
      <c:catAx>
        <c:axId val="57985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1096"/>
        <c:crosses val="autoZero"/>
        <c:auto val="1"/>
        <c:lblAlgn val="ctr"/>
        <c:lblOffset val="100"/>
        <c:noMultiLvlLbl val="0"/>
      </c:catAx>
      <c:valAx>
        <c:axId val="57985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5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16'!$A$2:$A$33</c:f>
              <c:numCache>
                <c:formatCode>General</c:formatCode>
                <c:ptCount val="32"/>
                <c:pt idx="0">
                  <c:v>1796.5</c:v>
                </c:pt>
                <c:pt idx="1">
                  <c:v>19323.833333333332</c:v>
                </c:pt>
                <c:pt idx="2">
                  <c:v>15430.333333333334</c:v>
                </c:pt>
                <c:pt idx="3">
                  <c:v>24151.166666666668</c:v>
                </c:pt>
                <c:pt idx="4">
                  <c:v>32732.5</c:v>
                </c:pt>
                <c:pt idx="5">
                  <c:v>56670</c:v>
                </c:pt>
                <c:pt idx="6">
                  <c:v>89140.5</c:v>
                </c:pt>
                <c:pt idx="7">
                  <c:v>127791.5</c:v>
                </c:pt>
                <c:pt idx="8">
                  <c:v>181665.66666666666</c:v>
                </c:pt>
                <c:pt idx="9">
                  <c:v>236702.5</c:v>
                </c:pt>
                <c:pt idx="10">
                  <c:v>339488.66666666669</c:v>
                </c:pt>
                <c:pt idx="11">
                  <c:v>655611</c:v>
                </c:pt>
                <c:pt idx="12">
                  <c:v>578742.16666666663</c:v>
                </c:pt>
                <c:pt idx="13">
                  <c:v>666249.33333333337</c:v>
                </c:pt>
                <c:pt idx="14">
                  <c:v>1200579</c:v>
                </c:pt>
                <c:pt idx="15">
                  <c:v>1046759.3333333334</c:v>
                </c:pt>
                <c:pt idx="16">
                  <c:v>4125250.6666666665</c:v>
                </c:pt>
                <c:pt idx="17">
                  <c:v>1948033.8333333333</c:v>
                </c:pt>
                <c:pt idx="18">
                  <c:v>1889622.1666666667</c:v>
                </c:pt>
                <c:pt idx="19">
                  <c:v>2816580.1666666665</c:v>
                </c:pt>
                <c:pt idx="20">
                  <c:v>2546021.5</c:v>
                </c:pt>
                <c:pt idx="21">
                  <c:v>3388234.6666666665</c:v>
                </c:pt>
                <c:pt idx="22">
                  <c:v>10260708.4</c:v>
                </c:pt>
                <c:pt idx="23">
                  <c:v>29714017.600000001</c:v>
                </c:pt>
                <c:pt idx="24">
                  <c:v>74977886.400000006</c:v>
                </c:pt>
                <c:pt idx="25">
                  <c:v>86369313.599999994</c:v>
                </c:pt>
                <c:pt idx="26">
                  <c:v>120278652.8</c:v>
                </c:pt>
                <c:pt idx="27">
                  <c:v>163741404.80000001</c:v>
                </c:pt>
                <c:pt idx="28">
                  <c:v>207248790.40000001</c:v>
                </c:pt>
                <c:pt idx="29">
                  <c:v>268290771.19999999</c:v>
                </c:pt>
                <c:pt idx="30">
                  <c:v>335653248</c:v>
                </c:pt>
                <c:pt idx="31">
                  <c:v>419832441.60000002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9-4409-806A-8BDF06E5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101000"/>
        <c:axId val="436101328"/>
      </c:lineChart>
      <c:catAx>
        <c:axId val="43610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1328"/>
        <c:crosses val="autoZero"/>
        <c:auto val="1"/>
        <c:lblAlgn val="ctr"/>
        <c:lblOffset val="100"/>
        <c:noMultiLvlLbl val="0"/>
      </c:catAx>
      <c:valAx>
        <c:axId val="4361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1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PAR 25'!$A$2:$A$32</c:f>
              <c:numCache>
                <c:formatCode>0.000000</c:formatCode>
                <c:ptCount val="31"/>
                <c:pt idx="0">
                  <c:v>24051.166666666668</c:v>
                </c:pt>
                <c:pt idx="1">
                  <c:v>11051.666666666666</c:v>
                </c:pt>
                <c:pt idx="2">
                  <c:v>52583</c:v>
                </c:pt>
                <c:pt idx="3">
                  <c:v>106973.5</c:v>
                </c:pt>
                <c:pt idx="4">
                  <c:v>110726.16666666667</c:v>
                </c:pt>
                <c:pt idx="5">
                  <c:v>199005.5</c:v>
                </c:pt>
                <c:pt idx="6">
                  <c:v>154338.16666666666</c:v>
                </c:pt>
                <c:pt idx="7">
                  <c:v>531185.16666666663</c:v>
                </c:pt>
                <c:pt idx="8">
                  <c:v>493194.16666666669</c:v>
                </c:pt>
                <c:pt idx="9">
                  <c:v>875827.66666666663</c:v>
                </c:pt>
                <c:pt idx="10">
                  <c:v>757527.66666666663</c:v>
                </c:pt>
                <c:pt idx="11">
                  <c:v>598900.33333333337</c:v>
                </c:pt>
                <c:pt idx="12">
                  <c:v>1018206.5</c:v>
                </c:pt>
                <c:pt idx="13">
                  <c:v>982701.16666666663</c:v>
                </c:pt>
                <c:pt idx="14">
                  <c:v>1514415.3333333333</c:v>
                </c:pt>
                <c:pt idx="15">
                  <c:v>1482574.8333333333</c:v>
                </c:pt>
                <c:pt idx="16">
                  <c:v>1652150</c:v>
                </c:pt>
                <c:pt idx="17">
                  <c:v>1767076.5</c:v>
                </c:pt>
                <c:pt idx="18">
                  <c:v>1699179.8333333333</c:v>
                </c:pt>
                <c:pt idx="19">
                  <c:v>2125914.8333333335</c:v>
                </c:pt>
                <c:pt idx="20">
                  <c:v>3115384.1666666665</c:v>
                </c:pt>
                <c:pt idx="21">
                  <c:v>3573438.8333333335</c:v>
                </c:pt>
                <c:pt idx="22">
                  <c:v>4402756.4000000004</c:v>
                </c:pt>
                <c:pt idx="23">
                  <c:v>14667506.199999999</c:v>
                </c:pt>
                <c:pt idx="24">
                  <c:v>36157344</c:v>
                </c:pt>
                <c:pt idx="25">
                  <c:v>72102244.799999997</c:v>
                </c:pt>
                <c:pt idx="26">
                  <c:v>105465446.40000001</c:v>
                </c:pt>
                <c:pt idx="27">
                  <c:v>146684464</c:v>
                </c:pt>
                <c:pt idx="28">
                  <c:v>200119664</c:v>
                </c:pt>
                <c:pt idx="29">
                  <c:v>261484960</c:v>
                </c:pt>
                <c:pt idx="30">
                  <c:v>333422480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D-4FA0-A70F-BCC761D2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970664"/>
        <c:axId val="441883216"/>
      </c:lineChart>
      <c:catAx>
        <c:axId val="447970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83216"/>
        <c:crosses val="autoZero"/>
        <c:auto val="1"/>
        <c:lblAlgn val="ctr"/>
        <c:lblOffset val="100"/>
        <c:noMultiLvlLbl val="0"/>
      </c:catAx>
      <c:valAx>
        <c:axId val="4418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7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Sequential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OLD'!$E$7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'ANALYSIS OLD'!$D$8:$D$16</c:f>
              <c:numCache>
                <c:formatCode>General</c:formatCode>
                <c:ptCount val="9"/>
                <c:pt idx="0">
                  <c:v>360</c:v>
                </c:pt>
                <c:pt idx="1">
                  <c:v>600</c:v>
                </c:pt>
                <c:pt idx="2">
                  <c:v>1020</c:v>
                </c:pt>
                <c:pt idx="3">
                  <c:v>2040</c:v>
                </c:pt>
                <c:pt idx="4">
                  <c:v>2160</c:v>
                </c:pt>
                <c:pt idx="5">
                  <c:v>2280</c:v>
                </c:pt>
                <c:pt idx="6">
                  <c:v>2400</c:v>
                </c:pt>
                <c:pt idx="7">
                  <c:v>2520</c:v>
                </c:pt>
                <c:pt idx="8">
                  <c:v>2640</c:v>
                </c:pt>
              </c:numCache>
            </c:numRef>
          </c:cat>
          <c:val>
            <c:numRef>
              <c:f>'ANALYSIS OLD'!$E$8:$E$16</c:f>
              <c:numCache>
                <c:formatCode>General</c:formatCode>
                <c:ptCount val="9"/>
                <c:pt idx="0">
                  <c:v>0.17895620000000001</c:v>
                </c:pt>
                <c:pt idx="1">
                  <c:v>1.4361561999999999</c:v>
                </c:pt>
                <c:pt idx="2">
                  <c:v>33.012608</c:v>
                </c:pt>
                <c:pt idx="3">
                  <c:v>134.62897599999999</c:v>
                </c:pt>
                <c:pt idx="4">
                  <c:v>164.60354559999999</c:v>
                </c:pt>
                <c:pt idx="5">
                  <c:v>193.7145664</c:v>
                </c:pt>
                <c:pt idx="6">
                  <c:v>228.74601280000002</c:v>
                </c:pt>
                <c:pt idx="7">
                  <c:v>265.1349568</c:v>
                </c:pt>
                <c:pt idx="8">
                  <c:v>309.68051839999998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D-4ADE-8B49-9C1B0348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81528"/>
        <c:axId val="334684808"/>
      </c:lineChart>
      <c:dateAx>
        <c:axId val="334681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Square</a:t>
                </a:r>
                <a:r>
                  <a:rPr lang="en-US" baseline="0"/>
                  <a:t>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4808"/>
        <c:crosses val="autoZero"/>
        <c:auto val="0"/>
        <c:lblOffset val="100"/>
        <c:baseTimeUnit val="months"/>
        <c:majorUnit val="6"/>
        <c:majorTimeUnit val="months"/>
      </c:dateAx>
      <c:valAx>
        <c:axId val="33468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8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</xdr:row>
      <xdr:rowOff>123825</xdr:rowOff>
    </xdr:from>
    <xdr:to>
      <xdr:col>8</xdr:col>
      <xdr:colOff>142875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7F3C2-E458-4EC3-B237-D7738F88F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56</xdr:row>
      <xdr:rowOff>85725</xdr:rowOff>
    </xdr:from>
    <xdr:to>
      <xdr:col>8</xdr:col>
      <xdr:colOff>857250</xdr:colOff>
      <xdr:row>70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B283B-EA54-4FD1-98FF-A8DA258E5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49683-D2F2-4F32-8416-0B2EEE842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C56A3-9E4B-4959-9EA0-5F7245A2E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332CC-AFD4-4BF7-88F2-84E67205D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85725</xdr:rowOff>
    </xdr:from>
    <xdr:to>
      <xdr:col>17</xdr:col>
      <xdr:colOff>352425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C2E62-8610-430E-9957-927055069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652462</xdr:colOff>
      <xdr:row>13</xdr:row>
      <xdr:rowOff>80962</xdr:rowOff>
    </xdr:from>
    <xdr:to>
      <xdr:col>14</xdr:col>
      <xdr:colOff>385762</xdr:colOff>
      <xdr:row>28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CAB064-7DD9-4F30-B801-85B78A5D2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13" sqref="J13"/>
    </sheetView>
  </sheetViews>
  <sheetFormatPr defaultRowHeight="15" x14ac:dyDescent="0.25"/>
  <cols>
    <col min="2" max="6" width="10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G1" t="s">
        <v>2</v>
      </c>
    </row>
    <row r="2" spans="1:7" x14ac:dyDescent="0.25">
      <c r="A2">
        <v>360</v>
      </c>
      <c r="B2">
        <v>181849</v>
      </c>
      <c r="C2">
        <v>176688</v>
      </c>
      <c r="D2">
        <v>177993</v>
      </c>
      <c r="E2">
        <v>177517</v>
      </c>
      <c r="F2">
        <v>180734</v>
      </c>
      <c r="G2">
        <f>AVERAGE(B2:F2)</f>
        <v>178956.2</v>
      </c>
    </row>
    <row r="3" spans="1:7" x14ac:dyDescent="0.25">
      <c r="A3">
        <v>600</v>
      </c>
      <c r="B3">
        <v>1435980</v>
      </c>
      <c r="C3">
        <v>1436276</v>
      </c>
      <c r="D3">
        <v>1438012</v>
      </c>
      <c r="E3">
        <v>1435937</v>
      </c>
      <c r="F3">
        <v>1434576</v>
      </c>
      <c r="G3">
        <f t="shared" ref="G3:G10" si="0">AVERAGE(B3:F3)</f>
        <v>1436156.2</v>
      </c>
    </row>
    <row r="4" spans="1:7" x14ac:dyDescent="0.25">
      <c r="A4">
        <v>1020</v>
      </c>
      <c r="B4">
        <v>33069184</v>
      </c>
      <c r="C4">
        <v>32980728</v>
      </c>
      <c r="D4">
        <v>33022730</v>
      </c>
      <c r="E4">
        <v>33013852</v>
      </c>
      <c r="F4">
        <v>32976546</v>
      </c>
      <c r="G4">
        <f t="shared" si="0"/>
        <v>33012608</v>
      </c>
    </row>
    <row r="5" spans="1:7" x14ac:dyDescent="0.25">
      <c r="A5">
        <v>2040</v>
      </c>
      <c r="B5">
        <v>134717312</v>
      </c>
      <c r="C5">
        <v>134604320</v>
      </c>
      <c r="D5">
        <v>134330112</v>
      </c>
      <c r="E5">
        <v>134883680</v>
      </c>
      <c r="F5">
        <v>134609456</v>
      </c>
      <c r="G5">
        <f t="shared" si="0"/>
        <v>134628976</v>
      </c>
    </row>
    <row r="6" spans="1:7" x14ac:dyDescent="0.25">
      <c r="A6">
        <v>2160</v>
      </c>
      <c r="B6">
        <v>164399792</v>
      </c>
      <c r="C6">
        <v>163153520</v>
      </c>
      <c r="D6">
        <v>169000416</v>
      </c>
      <c r="E6">
        <v>162837440</v>
      </c>
      <c r="F6">
        <v>163626560</v>
      </c>
      <c r="G6">
        <f t="shared" si="0"/>
        <v>164603545.59999999</v>
      </c>
    </row>
    <row r="7" spans="1:7" x14ac:dyDescent="0.25">
      <c r="A7">
        <v>2280</v>
      </c>
      <c r="B7">
        <v>193212496</v>
      </c>
      <c r="C7">
        <v>193157632</v>
      </c>
      <c r="D7">
        <v>193317712</v>
      </c>
      <c r="E7">
        <v>193248960</v>
      </c>
      <c r="F7">
        <v>195636032</v>
      </c>
      <c r="G7">
        <f t="shared" si="0"/>
        <v>193714566.40000001</v>
      </c>
    </row>
    <row r="8" spans="1:7" x14ac:dyDescent="0.25">
      <c r="A8">
        <v>2400</v>
      </c>
      <c r="B8">
        <v>228728560</v>
      </c>
      <c r="C8">
        <v>230772640</v>
      </c>
      <c r="D8">
        <v>227261600</v>
      </c>
      <c r="E8">
        <v>229097424</v>
      </c>
      <c r="F8">
        <v>227869840</v>
      </c>
      <c r="G8">
        <f t="shared" si="0"/>
        <v>228746012.80000001</v>
      </c>
    </row>
    <row r="9" spans="1:7" x14ac:dyDescent="0.25">
      <c r="A9">
        <v>2520</v>
      </c>
      <c r="B9">
        <v>266014768</v>
      </c>
      <c r="C9">
        <v>264867680</v>
      </c>
      <c r="D9">
        <v>264012256</v>
      </c>
      <c r="E9">
        <v>264777216</v>
      </c>
      <c r="F9">
        <v>266002864</v>
      </c>
      <c r="G9">
        <f t="shared" si="0"/>
        <v>265134956.80000001</v>
      </c>
    </row>
    <row r="10" spans="1:7" x14ac:dyDescent="0.25">
      <c r="A10">
        <v>2640</v>
      </c>
      <c r="B10">
        <v>309003360</v>
      </c>
      <c r="C10">
        <v>308240000</v>
      </c>
      <c r="D10">
        <v>308823808</v>
      </c>
      <c r="E10">
        <v>309787360</v>
      </c>
      <c r="F10">
        <v>312548064</v>
      </c>
      <c r="G10">
        <f t="shared" si="0"/>
        <v>309680518.39999998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1"/>
  <sheetViews>
    <sheetView topLeftCell="A479" workbookViewId="0">
      <selection activeCell="E511" sqref="E511"/>
    </sheetView>
  </sheetViews>
  <sheetFormatPr defaultRowHeight="15" x14ac:dyDescent="0.25"/>
  <cols>
    <col min="5" max="5" width="22" bestFit="1" customWidth="1"/>
    <col min="12" max="12" width="24.28515625" customWidth="1"/>
  </cols>
  <sheetData>
    <row r="1" spans="1:13" x14ac:dyDescent="0.25">
      <c r="A1">
        <v>1020</v>
      </c>
      <c r="B1">
        <v>33069184</v>
      </c>
      <c r="C1">
        <v>32980728</v>
      </c>
      <c r="D1">
        <v>33022730</v>
      </c>
      <c r="E1">
        <v>33013852</v>
      </c>
      <c r="F1">
        <v>32976546</v>
      </c>
      <c r="G1">
        <v>16729180</v>
      </c>
      <c r="K1" t="s">
        <v>5</v>
      </c>
      <c r="L1" t="s">
        <v>6</v>
      </c>
      <c r="M1" t="s">
        <v>7</v>
      </c>
    </row>
    <row r="2" spans="1:13" x14ac:dyDescent="0.25">
      <c r="K2">
        <v>33069184</v>
      </c>
      <c r="L2" t="s">
        <v>8</v>
      </c>
    </row>
    <row r="3" spans="1:13" x14ac:dyDescent="0.25">
      <c r="K3" t="s">
        <v>5</v>
      </c>
      <c r="L3" t="s">
        <v>9</v>
      </c>
      <c r="M3" t="s">
        <v>7</v>
      </c>
    </row>
    <row r="4" spans="1:13" x14ac:dyDescent="0.25">
      <c r="K4">
        <v>32980728</v>
      </c>
      <c r="L4" t="s">
        <v>8</v>
      </c>
    </row>
    <row r="5" spans="1:13" x14ac:dyDescent="0.25">
      <c r="K5" t="s">
        <v>5</v>
      </c>
      <c r="L5" t="s">
        <v>10</v>
      </c>
      <c r="M5" t="s">
        <v>7</v>
      </c>
    </row>
    <row r="6" spans="1:13" x14ac:dyDescent="0.25">
      <c r="K6">
        <v>33022730</v>
      </c>
      <c r="L6" t="s">
        <v>8</v>
      </c>
    </row>
    <row r="7" spans="1:13" x14ac:dyDescent="0.25">
      <c r="K7" t="s">
        <v>5</v>
      </c>
      <c r="L7" t="s">
        <v>11</v>
      </c>
      <c r="M7" t="s">
        <v>7</v>
      </c>
    </row>
    <row r="8" spans="1:13" x14ac:dyDescent="0.25">
      <c r="K8">
        <v>33013852</v>
      </c>
      <c r="L8" t="s">
        <v>8</v>
      </c>
    </row>
    <row r="9" spans="1:13" x14ac:dyDescent="0.25">
      <c r="K9" t="s">
        <v>5</v>
      </c>
      <c r="L9" t="s">
        <v>12</v>
      </c>
      <c r="M9" t="s">
        <v>7</v>
      </c>
    </row>
    <row r="10" spans="1:13" x14ac:dyDescent="0.25">
      <c r="K10">
        <v>32976546</v>
      </c>
      <c r="L10" t="s">
        <v>8</v>
      </c>
    </row>
    <row r="11" spans="1:13" x14ac:dyDescent="0.25">
      <c r="K11" t="s">
        <v>5</v>
      </c>
      <c r="L11" t="s">
        <v>13</v>
      </c>
      <c r="M11" t="s">
        <v>7</v>
      </c>
    </row>
    <row r="12" spans="1:13" x14ac:dyDescent="0.25">
      <c r="K12">
        <v>16729180</v>
      </c>
      <c r="L12" t="s">
        <v>8</v>
      </c>
    </row>
    <row r="13" spans="1:13" x14ac:dyDescent="0.25">
      <c r="K13" t="s">
        <v>8</v>
      </c>
    </row>
    <row r="14" spans="1:13" x14ac:dyDescent="0.25">
      <c r="K14" t="s">
        <v>5</v>
      </c>
      <c r="L14" t="s">
        <v>14</v>
      </c>
      <c r="M14" t="s">
        <v>7</v>
      </c>
    </row>
    <row r="15" spans="1:13" x14ac:dyDescent="0.25">
      <c r="K15">
        <v>16803918</v>
      </c>
      <c r="L15" t="s">
        <v>8</v>
      </c>
    </row>
    <row r="16" spans="1:13" x14ac:dyDescent="0.25">
      <c r="K16" t="s">
        <v>8</v>
      </c>
    </row>
    <row r="17" spans="11:13" x14ac:dyDescent="0.25">
      <c r="K17" t="s">
        <v>5</v>
      </c>
      <c r="L17" t="s">
        <v>15</v>
      </c>
      <c r="M17" t="s">
        <v>7</v>
      </c>
    </row>
    <row r="18" spans="11:13" x14ac:dyDescent="0.25">
      <c r="K18">
        <v>16757858</v>
      </c>
      <c r="L18" t="s">
        <v>8</v>
      </c>
    </row>
    <row r="19" spans="11:13" x14ac:dyDescent="0.25">
      <c r="K19" t="s">
        <v>8</v>
      </c>
    </row>
    <row r="20" spans="11:13" x14ac:dyDescent="0.25">
      <c r="K20" t="s">
        <v>5</v>
      </c>
      <c r="L20" t="s">
        <v>16</v>
      </c>
      <c r="M20" t="s">
        <v>7</v>
      </c>
    </row>
    <row r="21" spans="11:13" x14ac:dyDescent="0.25">
      <c r="K21">
        <v>16721068</v>
      </c>
      <c r="L21" t="s">
        <v>8</v>
      </c>
    </row>
    <row r="22" spans="11:13" x14ac:dyDescent="0.25">
      <c r="K22" t="s">
        <v>8</v>
      </c>
    </row>
    <row r="23" spans="11:13" x14ac:dyDescent="0.25">
      <c r="K23" t="s">
        <v>5</v>
      </c>
      <c r="L23" t="s">
        <v>17</v>
      </c>
      <c r="M23" t="s">
        <v>7</v>
      </c>
    </row>
    <row r="24" spans="11:13" x14ac:dyDescent="0.25">
      <c r="K24">
        <v>16723537</v>
      </c>
      <c r="L24" t="s">
        <v>8</v>
      </c>
    </row>
    <row r="25" spans="11:13" x14ac:dyDescent="0.25">
      <c r="K25" t="s">
        <v>8</v>
      </c>
    </row>
    <row r="26" spans="11:13" x14ac:dyDescent="0.25">
      <c r="K26" t="s">
        <v>5</v>
      </c>
      <c r="L26" t="s">
        <v>18</v>
      </c>
      <c r="M26" t="s">
        <v>7</v>
      </c>
    </row>
    <row r="27" spans="11:13" x14ac:dyDescent="0.25">
      <c r="K27">
        <v>16721478</v>
      </c>
      <c r="L27" t="s">
        <v>8</v>
      </c>
    </row>
    <row r="28" spans="11:13" x14ac:dyDescent="0.25">
      <c r="K28" t="s">
        <v>8</v>
      </c>
    </row>
    <row r="29" spans="11:13" x14ac:dyDescent="0.25">
      <c r="K29" t="s">
        <v>5</v>
      </c>
      <c r="L29" t="s">
        <v>19</v>
      </c>
      <c r="M29" t="s">
        <v>7</v>
      </c>
    </row>
    <row r="30" spans="11:13" x14ac:dyDescent="0.25">
      <c r="K30">
        <v>24301444</v>
      </c>
      <c r="L30" t="s">
        <v>8</v>
      </c>
    </row>
    <row r="31" spans="11:13" x14ac:dyDescent="0.25">
      <c r="K31" t="s">
        <v>8</v>
      </c>
    </row>
    <row r="32" spans="11:13" x14ac:dyDescent="0.25">
      <c r="K32" t="s">
        <v>5</v>
      </c>
      <c r="L32" t="s">
        <v>20</v>
      </c>
      <c r="M32" t="s">
        <v>7</v>
      </c>
    </row>
    <row r="33" spans="11:13" x14ac:dyDescent="0.25">
      <c r="K33">
        <v>24190212</v>
      </c>
      <c r="L33" t="s">
        <v>8</v>
      </c>
    </row>
    <row r="34" spans="11:13" x14ac:dyDescent="0.25">
      <c r="K34" t="s">
        <v>8</v>
      </c>
    </row>
    <row r="35" spans="11:13" x14ac:dyDescent="0.25">
      <c r="K35" t="s">
        <v>5</v>
      </c>
      <c r="L35" t="s">
        <v>21</v>
      </c>
      <c r="M35" t="s">
        <v>7</v>
      </c>
    </row>
    <row r="36" spans="11:13" x14ac:dyDescent="0.25">
      <c r="K36">
        <v>24263090</v>
      </c>
      <c r="L36" t="s">
        <v>8</v>
      </c>
    </row>
    <row r="37" spans="11:13" x14ac:dyDescent="0.25">
      <c r="K37" t="s">
        <v>8</v>
      </c>
    </row>
    <row r="38" spans="11:13" x14ac:dyDescent="0.25">
      <c r="K38" t="s">
        <v>5</v>
      </c>
      <c r="L38" t="s">
        <v>22</v>
      </c>
      <c r="M38" t="s">
        <v>7</v>
      </c>
    </row>
    <row r="39" spans="11:13" x14ac:dyDescent="0.25">
      <c r="K39">
        <v>25132456</v>
      </c>
      <c r="L39" t="s">
        <v>8</v>
      </c>
    </row>
    <row r="40" spans="11:13" x14ac:dyDescent="0.25">
      <c r="K40" t="s">
        <v>8</v>
      </c>
    </row>
    <row r="41" spans="11:13" x14ac:dyDescent="0.25">
      <c r="K41" t="s">
        <v>5</v>
      </c>
      <c r="L41" t="s">
        <v>23</v>
      </c>
      <c r="M41" t="s">
        <v>7</v>
      </c>
    </row>
    <row r="42" spans="11:13" x14ac:dyDescent="0.25">
      <c r="K42">
        <v>24188016</v>
      </c>
      <c r="L42" t="s">
        <v>8</v>
      </c>
    </row>
    <row r="43" spans="11:13" x14ac:dyDescent="0.25">
      <c r="K43" t="s">
        <v>8</v>
      </c>
    </row>
    <row r="44" spans="11:13" x14ac:dyDescent="0.25">
      <c r="K44" t="s">
        <v>5</v>
      </c>
      <c r="L44" t="s">
        <v>24</v>
      </c>
      <c r="M44" t="s">
        <v>7</v>
      </c>
    </row>
    <row r="45" spans="11:13" x14ac:dyDescent="0.25">
      <c r="K45">
        <v>24254284</v>
      </c>
      <c r="L45" t="s">
        <v>8</v>
      </c>
    </row>
    <row r="46" spans="11:13" x14ac:dyDescent="0.25">
      <c r="K46" t="s">
        <v>8</v>
      </c>
    </row>
    <row r="47" spans="11:13" x14ac:dyDescent="0.25">
      <c r="K47" t="s">
        <v>5</v>
      </c>
      <c r="L47" t="s">
        <v>25</v>
      </c>
      <c r="M47" t="s">
        <v>7</v>
      </c>
    </row>
    <row r="48" spans="11:13" x14ac:dyDescent="0.25">
      <c r="K48">
        <v>7689</v>
      </c>
      <c r="L48" t="s">
        <v>8</v>
      </c>
    </row>
    <row r="49" spans="11:13" x14ac:dyDescent="0.25">
      <c r="K49" t="s">
        <v>8</v>
      </c>
    </row>
    <row r="50" spans="11:13" x14ac:dyDescent="0.25">
      <c r="K50" t="s">
        <v>5</v>
      </c>
      <c r="L50" t="s">
        <v>26</v>
      </c>
      <c r="M50" t="s">
        <v>7</v>
      </c>
    </row>
    <row r="51" spans="11:13" x14ac:dyDescent="0.25">
      <c r="K51">
        <v>7712</v>
      </c>
      <c r="L51" t="s">
        <v>8</v>
      </c>
    </row>
    <row r="52" spans="11:13" x14ac:dyDescent="0.25">
      <c r="K52" t="s">
        <v>8</v>
      </c>
    </row>
    <row r="53" spans="11:13" x14ac:dyDescent="0.25">
      <c r="K53" t="s">
        <v>5</v>
      </c>
      <c r="L53" t="s">
        <v>27</v>
      </c>
      <c r="M53" t="s">
        <v>7</v>
      </c>
    </row>
    <row r="54" spans="11:13" x14ac:dyDescent="0.25">
      <c r="K54">
        <v>5019</v>
      </c>
      <c r="L54" t="s">
        <v>8</v>
      </c>
    </row>
    <row r="55" spans="11:13" x14ac:dyDescent="0.25">
      <c r="K55" t="s">
        <v>8</v>
      </c>
    </row>
    <row r="56" spans="11:13" x14ac:dyDescent="0.25">
      <c r="K56" t="s">
        <v>5</v>
      </c>
      <c r="L56" t="s">
        <v>28</v>
      </c>
      <c r="M56" t="s">
        <v>7</v>
      </c>
    </row>
    <row r="57" spans="11:13" x14ac:dyDescent="0.25">
      <c r="K57">
        <v>3311</v>
      </c>
      <c r="L57" t="s">
        <v>8</v>
      </c>
    </row>
    <row r="58" spans="11:13" x14ac:dyDescent="0.25">
      <c r="K58" t="s">
        <v>8</v>
      </c>
    </row>
    <row r="59" spans="11:13" x14ac:dyDescent="0.25">
      <c r="K59" t="s">
        <v>5</v>
      </c>
      <c r="L59" t="s">
        <v>29</v>
      </c>
      <c r="M59" t="s">
        <v>7</v>
      </c>
    </row>
    <row r="60" spans="11:13" x14ac:dyDescent="0.25">
      <c r="K60">
        <v>3182</v>
      </c>
      <c r="L60" t="s">
        <v>8</v>
      </c>
    </row>
    <row r="61" spans="11:13" x14ac:dyDescent="0.25">
      <c r="K61" t="s">
        <v>8</v>
      </c>
    </row>
    <row r="62" spans="11:13" x14ac:dyDescent="0.25">
      <c r="K62" t="s">
        <v>5</v>
      </c>
      <c r="L62" t="s">
        <v>30</v>
      </c>
      <c r="M62" t="s">
        <v>7</v>
      </c>
    </row>
    <row r="63" spans="11:13" x14ac:dyDescent="0.25">
      <c r="K63">
        <v>5739</v>
      </c>
      <c r="L63" t="s">
        <v>8</v>
      </c>
    </row>
    <row r="64" spans="11:13" x14ac:dyDescent="0.25">
      <c r="K64" t="s">
        <v>8</v>
      </c>
    </row>
    <row r="65" spans="11:13" x14ac:dyDescent="0.25">
      <c r="K65" t="s">
        <v>5</v>
      </c>
      <c r="L65" t="s">
        <v>31</v>
      </c>
      <c r="M65" t="s">
        <v>7</v>
      </c>
    </row>
    <row r="66" spans="11:13" x14ac:dyDescent="0.25">
      <c r="K66">
        <v>34964396</v>
      </c>
      <c r="L66" t="s">
        <v>8</v>
      </c>
    </row>
    <row r="67" spans="11:13" x14ac:dyDescent="0.25">
      <c r="K67" t="s">
        <v>8</v>
      </c>
    </row>
    <row r="68" spans="11:13" x14ac:dyDescent="0.25">
      <c r="K68" t="s">
        <v>5</v>
      </c>
      <c r="L68" t="s">
        <v>32</v>
      </c>
      <c r="M68" t="s">
        <v>7</v>
      </c>
    </row>
    <row r="69" spans="11:13" x14ac:dyDescent="0.25">
      <c r="K69">
        <v>34917416</v>
      </c>
      <c r="L69" t="s">
        <v>8</v>
      </c>
    </row>
    <row r="70" spans="11:13" x14ac:dyDescent="0.25">
      <c r="K70" t="s">
        <v>8</v>
      </c>
    </row>
    <row r="71" spans="11:13" x14ac:dyDescent="0.25">
      <c r="K71" t="s">
        <v>5</v>
      </c>
      <c r="L71" t="s">
        <v>33</v>
      </c>
      <c r="M71" t="s">
        <v>7</v>
      </c>
    </row>
    <row r="72" spans="11:13" x14ac:dyDescent="0.25">
      <c r="K72">
        <v>34898288</v>
      </c>
      <c r="L72" t="s">
        <v>8</v>
      </c>
    </row>
    <row r="73" spans="11:13" x14ac:dyDescent="0.25">
      <c r="K73" t="s">
        <v>8</v>
      </c>
    </row>
    <row r="74" spans="11:13" x14ac:dyDescent="0.25">
      <c r="K74" t="s">
        <v>5</v>
      </c>
      <c r="L74" t="s">
        <v>34</v>
      </c>
      <c r="M74" t="s">
        <v>7</v>
      </c>
    </row>
    <row r="75" spans="11:13" x14ac:dyDescent="0.25">
      <c r="K75">
        <v>34916232</v>
      </c>
      <c r="L75" t="s">
        <v>8</v>
      </c>
    </row>
    <row r="76" spans="11:13" x14ac:dyDescent="0.25">
      <c r="K76" t="s">
        <v>8</v>
      </c>
    </row>
    <row r="77" spans="11:13" x14ac:dyDescent="0.25">
      <c r="K77" t="s">
        <v>5</v>
      </c>
      <c r="L77" t="s">
        <v>35</v>
      </c>
      <c r="M77" t="s">
        <v>7</v>
      </c>
    </row>
    <row r="78" spans="11:13" x14ac:dyDescent="0.25">
      <c r="K78">
        <v>34942248</v>
      </c>
      <c r="L78" t="s">
        <v>8</v>
      </c>
    </row>
    <row r="79" spans="11:13" x14ac:dyDescent="0.25">
      <c r="K79" t="s">
        <v>8</v>
      </c>
    </row>
    <row r="80" spans="11:13" x14ac:dyDescent="0.25">
      <c r="K80" t="s">
        <v>5</v>
      </c>
      <c r="L80" t="s">
        <v>36</v>
      </c>
      <c r="M80" t="s">
        <v>7</v>
      </c>
    </row>
    <row r="81" spans="11:13" x14ac:dyDescent="0.25">
      <c r="K81">
        <v>34936232</v>
      </c>
      <c r="L81" t="s">
        <v>8</v>
      </c>
    </row>
    <row r="82" spans="11:13" x14ac:dyDescent="0.25">
      <c r="K82" t="s">
        <v>8</v>
      </c>
    </row>
    <row r="83" spans="11:13" x14ac:dyDescent="0.25">
      <c r="K83" t="s">
        <v>5</v>
      </c>
      <c r="L83" t="s">
        <v>37</v>
      </c>
      <c r="M83" t="s">
        <v>7</v>
      </c>
    </row>
    <row r="84" spans="11:13" x14ac:dyDescent="0.25">
      <c r="K84">
        <v>44832000</v>
      </c>
      <c r="L84" t="s">
        <v>8</v>
      </c>
    </row>
    <row r="85" spans="11:13" x14ac:dyDescent="0.25">
      <c r="K85" t="s">
        <v>8</v>
      </c>
    </row>
    <row r="86" spans="11:13" x14ac:dyDescent="0.25">
      <c r="K86" t="s">
        <v>5</v>
      </c>
      <c r="L86" t="s">
        <v>38</v>
      </c>
      <c r="M86" t="s">
        <v>7</v>
      </c>
    </row>
    <row r="87" spans="11:13" x14ac:dyDescent="0.25">
      <c r="K87">
        <v>44587148</v>
      </c>
      <c r="L87" t="s">
        <v>8</v>
      </c>
    </row>
    <row r="88" spans="11:13" x14ac:dyDescent="0.25">
      <c r="K88" t="s">
        <v>8</v>
      </c>
    </row>
    <row r="89" spans="11:13" x14ac:dyDescent="0.25">
      <c r="K89" t="s">
        <v>5</v>
      </c>
      <c r="L89" t="s">
        <v>39</v>
      </c>
      <c r="M89" t="s">
        <v>7</v>
      </c>
    </row>
    <row r="90" spans="11:13" x14ac:dyDescent="0.25">
      <c r="K90">
        <v>44597760</v>
      </c>
      <c r="L90" t="s">
        <v>8</v>
      </c>
    </row>
    <row r="91" spans="11:13" x14ac:dyDescent="0.25">
      <c r="K91" t="s">
        <v>8</v>
      </c>
    </row>
    <row r="92" spans="11:13" x14ac:dyDescent="0.25">
      <c r="K92" t="s">
        <v>5</v>
      </c>
      <c r="L92" t="s">
        <v>40</v>
      </c>
      <c r="M92" t="s">
        <v>7</v>
      </c>
    </row>
    <row r="93" spans="11:13" x14ac:dyDescent="0.25">
      <c r="K93">
        <v>46493576</v>
      </c>
      <c r="L93" t="s">
        <v>8</v>
      </c>
    </row>
    <row r="94" spans="11:13" x14ac:dyDescent="0.25">
      <c r="K94" t="s">
        <v>8</v>
      </c>
    </row>
    <row r="95" spans="11:13" x14ac:dyDescent="0.25">
      <c r="K95" t="s">
        <v>5</v>
      </c>
      <c r="L95" t="s">
        <v>41</v>
      </c>
      <c r="M95" t="s">
        <v>7</v>
      </c>
    </row>
    <row r="96" spans="11:13" x14ac:dyDescent="0.25">
      <c r="K96">
        <v>49718664</v>
      </c>
      <c r="L96" t="s">
        <v>8</v>
      </c>
    </row>
    <row r="97" spans="11:13" x14ac:dyDescent="0.25">
      <c r="K97" t="s">
        <v>8</v>
      </c>
    </row>
    <row r="98" spans="11:13" x14ac:dyDescent="0.25">
      <c r="K98" t="s">
        <v>5</v>
      </c>
      <c r="L98" t="s">
        <v>42</v>
      </c>
      <c r="M98" t="s">
        <v>7</v>
      </c>
    </row>
    <row r="99" spans="11:13" x14ac:dyDescent="0.25">
      <c r="K99">
        <v>44601480</v>
      </c>
      <c r="L99" t="s">
        <v>8</v>
      </c>
    </row>
    <row r="100" spans="11:13" x14ac:dyDescent="0.25">
      <c r="K100" t="s">
        <v>8</v>
      </c>
    </row>
    <row r="101" spans="11:13" x14ac:dyDescent="0.25">
      <c r="K101" t="s">
        <v>5</v>
      </c>
      <c r="L101" t="s">
        <v>43</v>
      </c>
      <c r="M101" t="s">
        <v>7</v>
      </c>
    </row>
    <row r="102" spans="11:13" x14ac:dyDescent="0.25">
      <c r="K102">
        <v>57881792</v>
      </c>
      <c r="L102" t="s">
        <v>8</v>
      </c>
    </row>
    <row r="103" spans="11:13" x14ac:dyDescent="0.25">
      <c r="K103" t="s">
        <v>8</v>
      </c>
    </row>
    <row r="104" spans="11:13" x14ac:dyDescent="0.25">
      <c r="K104" t="s">
        <v>5</v>
      </c>
      <c r="L104" t="s">
        <v>44</v>
      </c>
      <c r="M104" t="s">
        <v>7</v>
      </c>
    </row>
    <row r="105" spans="11:13" x14ac:dyDescent="0.25">
      <c r="K105">
        <v>57809784</v>
      </c>
      <c r="L105" t="s">
        <v>8</v>
      </c>
    </row>
    <row r="106" spans="11:13" x14ac:dyDescent="0.25">
      <c r="K106" t="s">
        <v>8</v>
      </c>
    </row>
    <row r="107" spans="11:13" x14ac:dyDescent="0.25">
      <c r="K107" t="s">
        <v>5</v>
      </c>
      <c r="L107" t="s">
        <v>45</v>
      </c>
      <c r="M107" t="s">
        <v>7</v>
      </c>
    </row>
    <row r="108" spans="11:13" x14ac:dyDescent="0.25">
      <c r="K108">
        <v>59920648</v>
      </c>
      <c r="L108" t="s">
        <v>8</v>
      </c>
    </row>
    <row r="109" spans="11:13" x14ac:dyDescent="0.25">
      <c r="K109" t="s">
        <v>8</v>
      </c>
    </row>
    <row r="110" spans="11:13" x14ac:dyDescent="0.25">
      <c r="K110" t="s">
        <v>5</v>
      </c>
      <c r="L110" t="s">
        <v>46</v>
      </c>
      <c r="M110" t="s">
        <v>7</v>
      </c>
    </row>
    <row r="111" spans="11:13" x14ac:dyDescent="0.25">
      <c r="K111">
        <v>57643736</v>
      </c>
      <c r="L111" t="s">
        <v>8</v>
      </c>
    </row>
    <row r="112" spans="11:13" x14ac:dyDescent="0.25">
      <c r="K112" t="s">
        <v>8</v>
      </c>
    </row>
    <row r="113" spans="11:13" x14ac:dyDescent="0.25">
      <c r="K113" t="s">
        <v>5</v>
      </c>
      <c r="L113" t="s">
        <v>47</v>
      </c>
      <c r="M113" t="s">
        <v>7</v>
      </c>
    </row>
    <row r="114" spans="11:13" x14ac:dyDescent="0.25">
      <c r="K114">
        <v>57787352</v>
      </c>
      <c r="L114" t="s">
        <v>8</v>
      </c>
    </row>
    <row r="115" spans="11:13" x14ac:dyDescent="0.25">
      <c r="K115" t="s">
        <v>8</v>
      </c>
    </row>
    <row r="116" spans="11:13" x14ac:dyDescent="0.25">
      <c r="K116" t="s">
        <v>5</v>
      </c>
      <c r="L116" t="s">
        <v>48</v>
      </c>
      <c r="M116" t="s">
        <v>7</v>
      </c>
    </row>
    <row r="117" spans="11:13" x14ac:dyDescent="0.25">
      <c r="K117">
        <v>57879400</v>
      </c>
      <c r="L117" t="s">
        <v>8</v>
      </c>
    </row>
    <row r="118" spans="11:13" x14ac:dyDescent="0.25">
      <c r="K118" t="s">
        <v>8</v>
      </c>
    </row>
    <row r="119" spans="11:13" x14ac:dyDescent="0.25">
      <c r="K119" t="s">
        <v>5</v>
      </c>
      <c r="L119" t="s">
        <v>49</v>
      </c>
      <c r="M119" t="s">
        <v>7</v>
      </c>
    </row>
    <row r="120" spans="11:13" x14ac:dyDescent="0.25">
      <c r="K120">
        <v>73003752</v>
      </c>
      <c r="L120" t="s">
        <v>8</v>
      </c>
    </row>
    <row r="121" spans="11:13" x14ac:dyDescent="0.25">
      <c r="K121" t="s">
        <v>8</v>
      </c>
    </row>
    <row r="122" spans="11:13" x14ac:dyDescent="0.25">
      <c r="K122" t="s">
        <v>5</v>
      </c>
      <c r="L122" t="s">
        <v>50</v>
      </c>
      <c r="M122" t="s">
        <v>7</v>
      </c>
    </row>
    <row r="123" spans="11:13" x14ac:dyDescent="0.25">
      <c r="K123">
        <v>75793352</v>
      </c>
      <c r="L123" t="s">
        <v>8</v>
      </c>
    </row>
    <row r="124" spans="11:13" x14ac:dyDescent="0.25">
      <c r="K124" t="s">
        <v>8</v>
      </c>
    </row>
    <row r="125" spans="11:13" x14ac:dyDescent="0.25">
      <c r="K125" t="s">
        <v>5</v>
      </c>
      <c r="L125" t="s">
        <v>51</v>
      </c>
      <c r="M125" t="s">
        <v>7</v>
      </c>
    </row>
    <row r="126" spans="11:13" x14ac:dyDescent="0.25">
      <c r="K126">
        <v>72659544</v>
      </c>
      <c r="L126" t="s">
        <v>8</v>
      </c>
    </row>
    <row r="127" spans="11:13" x14ac:dyDescent="0.25">
      <c r="K127" t="s">
        <v>8</v>
      </c>
    </row>
    <row r="128" spans="11:13" x14ac:dyDescent="0.25">
      <c r="K128" t="s">
        <v>5</v>
      </c>
      <c r="L128" t="s">
        <v>52</v>
      </c>
      <c r="M128" t="s">
        <v>7</v>
      </c>
    </row>
    <row r="129" spans="11:13" x14ac:dyDescent="0.25">
      <c r="K129">
        <v>72702784</v>
      </c>
      <c r="L129" t="s">
        <v>8</v>
      </c>
    </row>
    <row r="130" spans="11:13" x14ac:dyDescent="0.25">
      <c r="K130" t="s">
        <v>8</v>
      </c>
    </row>
    <row r="131" spans="11:13" x14ac:dyDescent="0.25">
      <c r="K131" t="s">
        <v>5</v>
      </c>
      <c r="L131" t="s">
        <v>53</v>
      </c>
      <c r="M131" t="s">
        <v>7</v>
      </c>
    </row>
    <row r="132" spans="11:13" x14ac:dyDescent="0.25">
      <c r="K132">
        <v>72837696</v>
      </c>
      <c r="L132" t="s">
        <v>8</v>
      </c>
    </row>
    <row r="133" spans="11:13" x14ac:dyDescent="0.25">
      <c r="K133" t="s">
        <v>8</v>
      </c>
    </row>
    <row r="134" spans="11:13" x14ac:dyDescent="0.25">
      <c r="K134" t="s">
        <v>5</v>
      </c>
      <c r="L134" t="s">
        <v>54</v>
      </c>
      <c r="M134" t="s">
        <v>7</v>
      </c>
    </row>
    <row r="135" spans="11:13" x14ac:dyDescent="0.25">
      <c r="K135">
        <v>72945088</v>
      </c>
      <c r="L135" t="s">
        <v>8</v>
      </c>
    </row>
    <row r="136" spans="11:13" x14ac:dyDescent="0.25">
      <c r="K136" t="s">
        <v>8</v>
      </c>
    </row>
    <row r="137" spans="11:13" x14ac:dyDescent="0.25">
      <c r="K137" t="s">
        <v>5</v>
      </c>
      <c r="L137" t="s">
        <v>55</v>
      </c>
      <c r="M137" t="s">
        <v>7</v>
      </c>
    </row>
    <row r="138" spans="11:13" x14ac:dyDescent="0.25">
      <c r="K138">
        <v>90269680</v>
      </c>
      <c r="L138" t="s">
        <v>8</v>
      </c>
    </row>
    <row r="139" spans="11:13" x14ac:dyDescent="0.25">
      <c r="K139" t="s">
        <v>8</v>
      </c>
    </row>
    <row r="140" spans="11:13" x14ac:dyDescent="0.25">
      <c r="K140" t="s">
        <v>5</v>
      </c>
      <c r="L140" t="s">
        <v>56</v>
      </c>
      <c r="M140" t="s">
        <v>7</v>
      </c>
    </row>
    <row r="141" spans="11:13" x14ac:dyDescent="0.25">
      <c r="K141">
        <v>90392352</v>
      </c>
      <c r="L141" t="s">
        <v>8</v>
      </c>
    </row>
    <row r="142" spans="11:13" x14ac:dyDescent="0.25">
      <c r="K142" t="s">
        <v>8</v>
      </c>
    </row>
    <row r="143" spans="11:13" x14ac:dyDescent="0.25">
      <c r="K143" t="s">
        <v>5</v>
      </c>
      <c r="L143" t="s">
        <v>57</v>
      </c>
      <c r="M143" t="s">
        <v>7</v>
      </c>
    </row>
    <row r="144" spans="11:13" x14ac:dyDescent="0.25">
      <c r="K144">
        <v>90760832</v>
      </c>
      <c r="L144" t="s">
        <v>8</v>
      </c>
    </row>
    <row r="145" spans="11:13" x14ac:dyDescent="0.25">
      <c r="K145" t="s">
        <v>8</v>
      </c>
    </row>
    <row r="146" spans="11:13" x14ac:dyDescent="0.25">
      <c r="K146" t="s">
        <v>5</v>
      </c>
      <c r="L146" t="s">
        <v>58</v>
      </c>
      <c r="M146" t="s">
        <v>7</v>
      </c>
    </row>
    <row r="147" spans="11:13" x14ac:dyDescent="0.25">
      <c r="K147">
        <v>90636832</v>
      </c>
      <c r="L147" t="s">
        <v>8</v>
      </c>
    </row>
    <row r="148" spans="11:13" x14ac:dyDescent="0.25">
      <c r="K148" t="s">
        <v>8</v>
      </c>
    </row>
    <row r="149" spans="11:13" x14ac:dyDescent="0.25">
      <c r="K149" t="s">
        <v>5</v>
      </c>
      <c r="L149" t="s">
        <v>59</v>
      </c>
      <c r="M149" t="s">
        <v>7</v>
      </c>
    </row>
    <row r="150" spans="11:13" x14ac:dyDescent="0.25">
      <c r="K150">
        <v>93935376</v>
      </c>
      <c r="L150" t="s">
        <v>8</v>
      </c>
    </row>
    <row r="151" spans="11:13" x14ac:dyDescent="0.25">
      <c r="K151" t="s">
        <v>8</v>
      </c>
    </row>
    <row r="152" spans="11:13" x14ac:dyDescent="0.25">
      <c r="K152" t="s">
        <v>5</v>
      </c>
      <c r="L152" t="s">
        <v>60</v>
      </c>
      <c r="M152" t="s">
        <v>7</v>
      </c>
    </row>
    <row r="153" spans="11:13" x14ac:dyDescent="0.25">
      <c r="K153">
        <v>91047216</v>
      </c>
      <c r="L153" t="s">
        <v>8</v>
      </c>
    </row>
    <row r="154" spans="11:13" x14ac:dyDescent="0.25">
      <c r="K154" t="s">
        <v>8</v>
      </c>
    </row>
    <row r="155" spans="11:13" x14ac:dyDescent="0.25">
      <c r="K155" t="s">
        <v>5</v>
      </c>
      <c r="L155" t="s">
        <v>61</v>
      </c>
      <c r="M155" t="s">
        <v>7</v>
      </c>
    </row>
    <row r="156" spans="11:13" x14ac:dyDescent="0.25">
      <c r="K156">
        <v>110328808</v>
      </c>
      <c r="L156" t="s">
        <v>8</v>
      </c>
    </row>
    <row r="157" spans="11:13" x14ac:dyDescent="0.25">
      <c r="K157" t="s">
        <v>8</v>
      </c>
    </row>
    <row r="158" spans="11:13" x14ac:dyDescent="0.25">
      <c r="K158" t="s">
        <v>5</v>
      </c>
      <c r="L158" t="s">
        <v>62</v>
      </c>
      <c r="M158" t="s">
        <v>7</v>
      </c>
    </row>
    <row r="159" spans="11:13" x14ac:dyDescent="0.25">
      <c r="K159">
        <v>114784064</v>
      </c>
      <c r="L159" t="s">
        <v>8</v>
      </c>
    </row>
    <row r="160" spans="11:13" x14ac:dyDescent="0.25">
      <c r="K160" t="s">
        <v>8</v>
      </c>
    </row>
    <row r="161" spans="11:13" x14ac:dyDescent="0.25">
      <c r="K161" t="s">
        <v>5</v>
      </c>
      <c r="L161" t="s">
        <v>63</v>
      </c>
      <c r="M161" t="s">
        <v>7</v>
      </c>
    </row>
    <row r="162" spans="11:13" x14ac:dyDescent="0.25">
      <c r="K162">
        <v>110392904</v>
      </c>
      <c r="L162" t="s">
        <v>8</v>
      </c>
    </row>
    <row r="163" spans="11:13" x14ac:dyDescent="0.25">
      <c r="K163" t="s">
        <v>8</v>
      </c>
    </row>
    <row r="164" spans="11:13" x14ac:dyDescent="0.25">
      <c r="K164" t="s">
        <v>5</v>
      </c>
      <c r="L164" t="s">
        <v>64</v>
      </c>
      <c r="M164" t="s">
        <v>7</v>
      </c>
    </row>
    <row r="165" spans="11:13" x14ac:dyDescent="0.25">
      <c r="K165">
        <v>114309200</v>
      </c>
      <c r="L165" t="s">
        <v>8</v>
      </c>
    </row>
    <row r="166" spans="11:13" x14ac:dyDescent="0.25">
      <c r="K166" t="s">
        <v>8</v>
      </c>
    </row>
    <row r="167" spans="11:13" x14ac:dyDescent="0.25">
      <c r="K167" t="s">
        <v>5</v>
      </c>
      <c r="L167" t="s">
        <v>65</v>
      </c>
      <c r="M167" t="s">
        <v>7</v>
      </c>
    </row>
    <row r="168" spans="11:13" x14ac:dyDescent="0.25">
      <c r="K168">
        <v>114318992</v>
      </c>
      <c r="L168" t="s">
        <v>8</v>
      </c>
    </row>
    <row r="169" spans="11:13" x14ac:dyDescent="0.25">
      <c r="K169" t="s">
        <v>8</v>
      </c>
    </row>
    <row r="170" spans="11:13" x14ac:dyDescent="0.25">
      <c r="K170" t="s">
        <v>5</v>
      </c>
      <c r="L170" t="s">
        <v>66</v>
      </c>
      <c r="M170" t="s">
        <v>7</v>
      </c>
    </row>
    <row r="171" spans="11:13" x14ac:dyDescent="0.25">
      <c r="K171">
        <v>111482488</v>
      </c>
      <c r="L171" t="s">
        <v>8</v>
      </c>
    </row>
    <row r="172" spans="11:13" x14ac:dyDescent="0.25">
      <c r="K172" t="s">
        <v>8</v>
      </c>
    </row>
    <row r="173" spans="11:13" x14ac:dyDescent="0.25">
      <c r="K173" t="s">
        <v>5</v>
      </c>
      <c r="L173" t="s">
        <v>67</v>
      </c>
      <c r="M173" t="s">
        <v>7</v>
      </c>
    </row>
    <row r="174" spans="11:13" x14ac:dyDescent="0.25">
      <c r="K174">
        <v>132100632</v>
      </c>
      <c r="L174" t="s">
        <v>8</v>
      </c>
    </row>
    <row r="175" spans="11:13" x14ac:dyDescent="0.25">
      <c r="K175" t="s">
        <v>8</v>
      </c>
    </row>
    <row r="176" spans="11:13" x14ac:dyDescent="0.25">
      <c r="K176" t="s">
        <v>5</v>
      </c>
      <c r="L176" t="s">
        <v>68</v>
      </c>
      <c r="M176" t="s">
        <v>7</v>
      </c>
    </row>
    <row r="177" spans="7:17" x14ac:dyDescent="0.25">
      <c r="K177">
        <v>131726392</v>
      </c>
      <c r="L177" t="s">
        <v>8</v>
      </c>
    </row>
    <row r="178" spans="7:17" x14ac:dyDescent="0.25">
      <c r="K178" t="s">
        <v>8</v>
      </c>
    </row>
    <row r="179" spans="7:17" x14ac:dyDescent="0.25">
      <c r="K179" t="s">
        <v>5</v>
      </c>
      <c r="L179" t="s">
        <v>69</v>
      </c>
      <c r="M179" t="s">
        <v>7</v>
      </c>
    </row>
    <row r="180" spans="7:17" x14ac:dyDescent="0.25">
      <c r="K180">
        <v>136596832</v>
      </c>
      <c r="L180" t="s">
        <v>8</v>
      </c>
    </row>
    <row r="181" spans="7:17" x14ac:dyDescent="0.25">
      <c r="K181" t="s">
        <v>8</v>
      </c>
    </row>
    <row r="182" spans="7:17" x14ac:dyDescent="0.25">
      <c r="K182" t="s">
        <v>5</v>
      </c>
      <c r="L182" t="s">
        <v>70</v>
      </c>
      <c r="M182" t="s">
        <v>7</v>
      </c>
    </row>
    <row r="183" spans="7:17" x14ac:dyDescent="0.25">
      <c r="K183">
        <v>131826344</v>
      </c>
      <c r="L183" t="s">
        <v>8</v>
      </c>
    </row>
    <row r="184" spans="7:17" x14ac:dyDescent="0.25">
      <c r="K184" t="s">
        <v>8</v>
      </c>
    </row>
    <row r="185" spans="7:17" x14ac:dyDescent="0.25">
      <c r="K185" t="s">
        <v>5</v>
      </c>
      <c r="L185" t="s">
        <v>71</v>
      </c>
      <c r="M185" t="s">
        <v>7</v>
      </c>
    </row>
    <row r="186" spans="7:17" x14ac:dyDescent="0.25">
      <c r="K186">
        <v>131795160</v>
      </c>
      <c r="L186" t="s">
        <v>8</v>
      </c>
    </row>
    <row r="187" spans="7:17" x14ac:dyDescent="0.25">
      <c r="K187" t="s">
        <v>8</v>
      </c>
    </row>
    <row r="188" spans="7:17" x14ac:dyDescent="0.25">
      <c r="K188" t="s">
        <v>5</v>
      </c>
      <c r="L188" t="s">
        <v>72</v>
      </c>
      <c r="M188" t="s">
        <v>7</v>
      </c>
    </row>
    <row r="189" spans="7:17" x14ac:dyDescent="0.25">
      <c r="K189">
        <v>131973616</v>
      </c>
      <c r="L189" t="s">
        <v>8</v>
      </c>
    </row>
    <row r="190" spans="7:17" x14ac:dyDescent="0.25">
      <c r="K190" t="s">
        <v>8</v>
      </c>
    </row>
    <row r="191" spans="7:17" x14ac:dyDescent="0.25">
      <c r="K191" t="s">
        <v>5</v>
      </c>
      <c r="L191" t="s">
        <v>73</v>
      </c>
      <c r="M191" t="s">
        <v>7</v>
      </c>
    </row>
    <row r="192" spans="7:17" x14ac:dyDescent="0.25">
      <c r="G192" t="s">
        <v>77</v>
      </c>
      <c r="H192" t="s">
        <v>78</v>
      </c>
      <c r="I192" t="s">
        <v>79</v>
      </c>
      <c r="J192" t="s">
        <v>80</v>
      </c>
      <c r="K192" t="s">
        <v>74</v>
      </c>
      <c r="L192" t="s">
        <v>75</v>
      </c>
      <c r="M192" t="s">
        <v>76</v>
      </c>
      <c r="N192" t="s">
        <v>81</v>
      </c>
      <c r="O192" t="s">
        <v>76</v>
      </c>
      <c r="P192" t="s">
        <v>80</v>
      </c>
      <c r="Q192" t="s">
        <v>82</v>
      </c>
    </row>
    <row r="193" spans="11:13" x14ac:dyDescent="0.25">
      <c r="K193" t="s">
        <v>8</v>
      </c>
    </row>
    <row r="194" spans="11:13" x14ac:dyDescent="0.25">
      <c r="K194" t="s">
        <v>5</v>
      </c>
      <c r="L194" t="s">
        <v>83</v>
      </c>
      <c r="M194" t="s">
        <v>7</v>
      </c>
    </row>
    <row r="195" spans="11:13" x14ac:dyDescent="0.25">
      <c r="K195">
        <v>134717312</v>
      </c>
      <c r="L195" t="s">
        <v>8</v>
      </c>
    </row>
    <row r="196" spans="11:13" x14ac:dyDescent="0.25">
      <c r="K196" t="s">
        <v>5</v>
      </c>
      <c r="L196" t="s">
        <v>84</v>
      </c>
      <c r="M196" t="s">
        <v>7</v>
      </c>
    </row>
    <row r="197" spans="11:13" x14ac:dyDescent="0.25">
      <c r="K197">
        <v>134604320</v>
      </c>
      <c r="L197" t="s">
        <v>8</v>
      </c>
    </row>
    <row r="198" spans="11:13" x14ac:dyDescent="0.25">
      <c r="K198" t="s">
        <v>5</v>
      </c>
      <c r="L198" t="s">
        <v>85</v>
      </c>
      <c r="M198" t="s">
        <v>7</v>
      </c>
    </row>
    <row r="199" spans="11:13" x14ac:dyDescent="0.25">
      <c r="K199">
        <v>134330112</v>
      </c>
      <c r="L199" t="s">
        <v>8</v>
      </c>
    </row>
    <row r="200" spans="11:13" x14ac:dyDescent="0.25">
      <c r="K200" t="s">
        <v>5</v>
      </c>
      <c r="L200" t="s">
        <v>86</v>
      </c>
      <c r="M200" t="s">
        <v>7</v>
      </c>
    </row>
    <row r="201" spans="11:13" x14ac:dyDescent="0.25">
      <c r="K201">
        <v>134883680</v>
      </c>
      <c r="L201" t="s">
        <v>8</v>
      </c>
    </row>
    <row r="202" spans="11:13" x14ac:dyDescent="0.25">
      <c r="K202" t="s">
        <v>5</v>
      </c>
      <c r="L202" t="s">
        <v>87</v>
      </c>
      <c r="M202" t="s">
        <v>7</v>
      </c>
    </row>
    <row r="203" spans="11:13" x14ac:dyDescent="0.25">
      <c r="K203">
        <v>134609456</v>
      </c>
      <c r="L203" t="s">
        <v>8</v>
      </c>
    </row>
    <row r="204" spans="11:13" x14ac:dyDescent="0.25">
      <c r="K204" t="s">
        <v>5</v>
      </c>
      <c r="L204" t="s">
        <v>88</v>
      </c>
      <c r="M204" t="s">
        <v>7</v>
      </c>
    </row>
    <row r="205" spans="11:13" x14ac:dyDescent="0.25">
      <c r="K205">
        <v>159333440</v>
      </c>
      <c r="L205" t="s">
        <v>8</v>
      </c>
    </row>
    <row r="206" spans="11:13" x14ac:dyDescent="0.25">
      <c r="K206" t="s">
        <v>8</v>
      </c>
    </row>
    <row r="207" spans="11:13" x14ac:dyDescent="0.25">
      <c r="K207" t="s">
        <v>5</v>
      </c>
      <c r="L207" t="s">
        <v>89</v>
      </c>
      <c r="M207" t="s">
        <v>7</v>
      </c>
    </row>
    <row r="208" spans="11:13" x14ac:dyDescent="0.25">
      <c r="K208">
        <v>159354576</v>
      </c>
      <c r="L208" t="s">
        <v>8</v>
      </c>
    </row>
    <row r="209" spans="7:17" x14ac:dyDescent="0.25">
      <c r="K209" t="s">
        <v>8</v>
      </c>
    </row>
    <row r="210" spans="7:17" x14ac:dyDescent="0.25">
      <c r="K210" t="s">
        <v>5</v>
      </c>
      <c r="L210" t="s">
        <v>90</v>
      </c>
      <c r="M210" t="s">
        <v>7</v>
      </c>
    </row>
    <row r="211" spans="7:17" x14ac:dyDescent="0.25">
      <c r="K211">
        <v>159090336</v>
      </c>
      <c r="L211" t="s">
        <v>8</v>
      </c>
    </row>
    <row r="212" spans="7:17" x14ac:dyDescent="0.25">
      <c r="K212" t="s">
        <v>8</v>
      </c>
    </row>
    <row r="213" spans="7:17" x14ac:dyDescent="0.25">
      <c r="K213" t="s">
        <v>5</v>
      </c>
      <c r="L213" t="s">
        <v>91</v>
      </c>
      <c r="M213" t="s">
        <v>7</v>
      </c>
    </row>
    <row r="214" spans="7:17" x14ac:dyDescent="0.25">
      <c r="K214">
        <v>174023552</v>
      </c>
      <c r="L214" t="s">
        <v>8</v>
      </c>
    </row>
    <row r="215" spans="7:17" x14ac:dyDescent="0.25">
      <c r="K215" t="s">
        <v>8</v>
      </c>
    </row>
    <row r="216" spans="7:17" x14ac:dyDescent="0.25">
      <c r="K216" t="s">
        <v>5</v>
      </c>
      <c r="L216" t="s">
        <v>92</v>
      </c>
      <c r="M216" t="s">
        <v>7</v>
      </c>
    </row>
    <row r="217" spans="7:17" x14ac:dyDescent="0.25">
      <c r="K217">
        <v>159093280</v>
      </c>
      <c r="L217" t="s">
        <v>8</v>
      </c>
    </row>
    <row r="218" spans="7:17" x14ac:dyDescent="0.25">
      <c r="K218" t="s">
        <v>8</v>
      </c>
    </row>
    <row r="219" spans="7:17" x14ac:dyDescent="0.25">
      <c r="K219" t="s">
        <v>5</v>
      </c>
      <c r="L219" t="s">
        <v>93</v>
      </c>
      <c r="M219" t="s">
        <v>7</v>
      </c>
    </row>
    <row r="220" spans="7:17" x14ac:dyDescent="0.25">
      <c r="K220">
        <v>158918928</v>
      </c>
      <c r="L220" t="s">
        <v>8</v>
      </c>
    </row>
    <row r="221" spans="7:17" x14ac:dyDescent="0.25">
      <c r="K221" t="s">
        <v>8</v>
      </c>
    </row>
    <row r="222" spans="7:17" x14ac:dyDescent="0.25">
      <c r="K222" t="s">
        <v>5</v>
      </c>
      <c r="L222" t="s">
        <v>94</v>
      </c>
      <c r="M222" t="s">
        <v>7</v>
      </c>
    </row>
    <row r="223" spans="7:17" x14ac:dyDescent="0.25">
      <c r="G223" t="s">
        <v>77</v>
      </c>
      <c r="H223" t="s">
        <v>78</v>
      </c>
      <c r="I223" t="s">
        <v>79</v>
      </c>
      <c r="J223" t="s">
        <v>80</v>
      </c>
      <c r="K223" t="s">
        <v>74</v>
      </c>
      <c r="L223" t="s">
        <v>75</v>
      </c>
      <c r="M223" t="s">
        <v>76</v>
      </c>
      <c r="N223" t="s">
        <v>81</v>
      </c>
      <c r="O223" t="s">
        <v>76</v>
      </c>
      <c r="P223" t="s">
        <v>80</v>
      </c>
      <c r="Q223" t="s">
        <v>82</v>
      </c>
    </row>
    <row r="224" spans="7:17" x14ac:dyDescent="0.25">
      <c r="K224" t="s">
        <v>8</v>
      </c>
    </row>
    <row r="225" spans="11:13" x14ac:dyDescent="0.25">
      <c r="K225" t="s">
        <v>5</v>
      </c>
      <c r="L225" t="s">
        <v>95</v>
      </c>
      <c r="M225" t="s">
        <v>7</v>
      </c>
    </row>
    <row r="226" spans="11:13" x14ac:dyDescent="0.25">
      <c r="K226">
        <v>164399792</v>
      </c>
      <c r="L226" t="s">
        <v>8</v>
      </c>
    </row>
    <row r="227" spans="11:13" x14ac:dyDescent="0.25">
      <c r="K227" t="s">
        <v>5</v>
      </c>
      <c r="L227" t="s">
        <v>96</v>
      </c>
      <c r="M227" t="s">
        <v>7</v>
      </c>
    </row>
    <row r="228" spans="11:13" x14ac:dyDescent="0.25">
      <c r="K228">
        <v>163153520</v>
      </c>
      <c r="L228" t="s">
        <v>8</v>
      </c>
    </row>
    <row r="229" spans="11:13" x14ac:dyDescent="0.25">
      <c r="K229" t="s">
        <v>5</v>
      </c>
      <c r="L229" t="s">
        <v>97</v>
      </c>
      <c r="M229" t="s">
        <v>7</v>
      </c>
    </row>
    <row r="230" spans="11:13" x14ac:dyDescent="0.25">
      <c r="K230">
        <v>169000416</v>
      </c>
      <c r="L230" t="s">
        <v>8</v>
      </c>
    </row>
    <row r="231" spans="11:13" x14ac:dyDescent="0.25">
      <c r="K231" t="s">
        <v>5</v>
      </c>
      <c r="L231" t="s">
        <v>98</v>
      </c>
      <c r="M231" t="s">
        <v>7</v>
      </c>
    </row>
    <row r="232" spans="11:13" x14ac:dyDescent="0.25">
      <c r="K232">
        <v>162837440</v>
      </c>
      <c r="L232" t="s">
        <v>8</v>
      </c>
    </row>
    <row r="233" spans="11:13" x14ac:dyDescent="0.25">
      <c r="K233" t="s">
        <v>5</v>
      </c>
      <c r="L233" t="s">
        <v>99</v>
      </c>
      <c r="M233" t="s">
        <v>7</v>
      </c>
    </row>
    <row r="234" spans="11:13" x14ac:dyDescent="0.25">
      <c r="K234">
        <v>163626560</v>
      </c>
      <c r="L234" t="s">
        <v>8</v>
      </c>
    </row>
    <row r="235" spans="11:13" x14ac:dyDescent="0.25">
      <c r="K235" t="s">
        <v>5</v>
      </c>
      <c r="L235" t="s">
        <v>100</v>
      </c>
      <c r="M235" t="s">
        <v>7</v>
      </c>
    </row>
    <row r="236" spans="11:13" x14ac:dyDescent="0.25">
      <c r="K236">
        <v>187150528</v>
      </c>
      <c r="L236" t="s">
        <v>8</v>
      </c>
    </row>
    <row r="237" spans="11:13" x14ac:dyDescent="0.25">
      <c r="K237" t="s">
        <v>8</v>
      </c>
    </row>
    <row r="238" spans="11:13" x14ac:dyDescent="0.25">
      <c r="K238" t="s">
        <v>5</v>
      </c>
      <c r="L238" t="s">
        <v>101</v>
      </c>
      <c r="M238" t="s">
        <v>7</v>
      </c>
    </row>
    <row r="239" spans="11:13" x14ac:dyDescent="0.25">
      <c r="K239">
        <v>187717984</v>
      </c>
      <c r="L239" t="s">
        <v>8</v>
      </c>
    </row>
    <row r="240" spans="11:13" x14ac:dyDescent="0.25">
      <c r="K240" t="s">
        <v>8</v>
      </c>
    </row>
    <row r="241" spans="11:13" x14ac:dyDescent="0.25">
      <c r="K241" t="s">
        <v>5</v>
      </c>
      <c r="L241" t="s">
        <v>102</v>
      </c>
      <c r="M241" t="s">
        <v>7</v>
      </c>
    </row>
    <row r="242" spans="11:13" x14ac:dyDescent="0.25">
      <c r="K242">
        <v>195147648</v>
      </c>
      <c r="L242" t="s">
        <v>8</v>
      </c>
    </row>
    <row r="243" spans="11:13" x14ac:dyDescent="0.25">
      <c r="K243" t="s">
        <v>8</v>
      </c>
    </row>
    <row r="244" spans="11:13" x14ac:dyDescent="0.25">
      <c r="K244" t="s">
        <v>5</v>
      </c>
      <c r="L244" t="s">
        <v>103</v>
      </c>
      <c r="M244" t="s">
        <v>7</v>
      </c>
    </row>
    <row r="245" spans="11:13" x14ac:dyDescent="0.25">
      <c r="K245">
        <v>187275120</v>
      </c>
      <c r="L245" t="s">
        <v>8</v>
      </c>
    </row>
    <row r="246" spans="11:13" x14ac:dyDescent="0.25">
      <c r="K246" t="s">
        <v>8</v>
      </c>
    </row>
    <row r="247" spans="11:13" x14ac:dyDescent="0.25">
      <c r="K247" t="s">
        <v>5</v>
      </c>
      <c r="L247" t="s">
        <v>104</v>
      </c>
      <c r="M247" t="s">
        <v>7</v>
      </c>
    </row>
    <row r="248" spans="11:13" x14ac:dyDescent="0.25">
      <c r="K248">
        <v>187680912</v>
      </c>
      <c r="L248" t="s">
        <v>8</v>
      </c>
    </row>
    <row r="249" spans="11:13" x14ac:dyDescent="0.25">
      <c r="K249" t="s">
        <v>8</v>
      </c>
    </row>
    <row r="250" spans="11:13" x14ac:dyDescent="0.25">
      <c r="K250" t="s">
        <v>5</v>
      </c>
      <c r="L250" t="s">
        <v>105</v>
      </c>
      <c r="M250" t="s">
        <v>7</v>
      </c>
    </row>
    <row r="251" spans="11:13" x14ac:dyDescent="0.25">
      <c r="K251">
        <v>194741024</v>
      </c>
      <c r="L251" t="s">
        <v>8</v>
      </c>
    </row>
    <row r="252" spans="11:13" x14ac:dyDescent="0.25">
      <c r="K252" t="s">
        <v>8</v>
      </c>
    </row>
    <row r="253" spans="11:13" x14ac:dyDescent="0.25">
      <c r="K253" t="s">
        <v>5</v>
      </c>
      <c r="L253" t="s">
        <v>106</v>
      </c>
      <c r="M253" t="s">
        <v>7</v>
      </c>
    </row>
    <row r="254" spans="11:13" x14ac:dyDescent="0.25">
      <c r="K254">
        <v>193212496</v>
      </c>
      <c r="L254" t="s">
        <v>8</v>
      </c>
    </row>
    <row r="255" spans="11:13" x14ac:dyDescent="0.25">
      <c r="K255" t="s">
        <v>5</v>
      </c>
      <c r="L255" t="s">
        <v>107</v>
      </c>
      <c r="M255" t="s">
        <v>7</v>
      </c>
    </row>
    <row r="256" spans="11:13" x14ac:dyDescent="0.25">
      <c r="K256">
        <v>193157632</v>
      </c>
      <c r="L256" t="s">
        <v>8</v>
      </c>
    </row>
    <row r="257" spans="11:13" x14ac:dyDescent="0.25">
      <c r="K257" t="s">
        <v>5</v>
      </c>
      <c r="L257" t="s">
        <v>108</v>
      </c>
      <c r="M257" t="s">
        <v>7</v>
      </c>
    </row>
    <row r="258" spans="11:13" x14ac:dyDescent="0.25">
      <c r="K258">
        <v>193317712</v>
      </c>
      <c r="L258" t="s">
        <v>8</v>
      </c>
    </row>
    <row r="259" spans="11:13" x14ac:dyDescent="0.25">
      <c r="K259" t="s">
        <v>5</v>
      </c>
      <c r="L259" t="s">
        <v>109</v>
      </c>
      <c r="M259" t="s">
        <v>7</v>
      </c>
    </row>
    <row r="260" spans="11:13" x14ac:dyDescent="0.25">
      <c r="K260">
        <v>193248960</v>
      </c>
      <c r="L260" t="s">
        <v>8</v>
      </c>
    </row>
    <row r="261" spans="11:13" x14ac:dyDescent="0.25">
      <c r="K261" t="s">
        <v>5</v>
      </c>
      <c r="L261" t="s">
        <v>110</v>
      </c>
      <c r="M261" t="s">
        <v>7</v>
      </c>
    </row>
    <row r="262" spans="11:13" x14ac:dyDescent="0.25">
      <c r="K262">
        <v>195636032</v>
      </c>
      <c r="L262" t="s">
        <v>8</v>
      </c>
    </row>
    <row r="263" spans="11:13" x14ac:dyDescent="0.25">
      <c r="K263" t="s">
        <v>5</v>
      </c>
      <c r="L263" t="s">
        <v>111</v>
      </c>
      <c r="M263" t="s">
        <v>7</v>
      </c>
    </row>
    <row r="264" spans="11:13" x14ac:dyDescent="0.25">
      <c r="K264">
        <v>220497408</v>
      </c>
      <c r="L264" t="s">
        <v>8</v>
      </c>
    </row>
    <row r="265" spans="11:13" x14ac:dyDescent="0.25">
      <c r="K265" t="s">
        <v>8</v>
      </c>
    </row>
    <row r="266" spans="11:13" x14ac:dyDescent="0.25">
      <c r="K266" t="s">
        <v>5</v>
      </c>
      <c r="L266" t="s">
        <v>112</v>
      </c>
      <c r="M266" t="s">
        <v>7</v>
      </c>
    </row>
    <row r="267" spans="11:13" x14ac:dyDescent="0.25">
      <c r="K267">
        <v>220252688</v>
      </c>
      <c r="L267" t="s">
        <v>8</v>
      </c>
    </row>
    <row r="268" spans="11:13" x14ac:dyDescent="0.25">
      <c r="K268" t="s">
        <v>8</v>
      </c>
    </row>
    <row r="269" spans="11:13" x14ac:dyDescent="0.25">
      <c r="K269" t="s">
        <v>5</v>
      </c>
      <c r="L269" t="s">
        <v>113</v>
      </c>
      <c r="M269" t="s">
        <v>7</v>
      </c>
    </row>
    <row r="270" spans="11:13" x14ac:dyDescent="0.25">
      <c r="K270">
        <v>228900384</v>
      </c>
      <c r="L270" t="s">
        <v>8</v>
      </c>
    </row>
    <row r="271" spans="11:13" x14ac:dyDescent="0.25">
      <c r="K271" t="s">
        <v>8</v>
      </c>
    </row>
    <row r="272" spans="11:13" x14ac:dyDescent="0.25">
      <c r="K272" t="s">
        <v>5</v>
      </c>
      <c r="L272" t="s">
        <v>114</v>
      </c>
      <c r="M272" t="s">
        <v>7</v>
      </c>
    </row>
    <row r="273" spans="11:13" x14ac:dyDescent="0.25">
      <c r="K273">
        <v>220342432</v>
      </c>
      <c r="L273" t="s">
        <v>8</v>
      </c>
    </row>
    <row r="274" spans="11:13" x14ac:dyDescent="0.25">
      <c r="K274" t="s">
        <v>8</v>
      </c>
    </row>
    <row r="275" spans="11:13" x14ac:dyDescent="0.25">
      <c r="K275" t="s">
        <v>5</v>
      </c>
      <c r="L275" t="s">
        <v>115</v>
      </c>
      <c r="M275" t="s">
        <v>7</v>
      </c>
    </row>
    <row r="276" spans="11:13" x14ac:dyDescent="0.25">
      <c r="K276">
        <v>220082960</v>
      </c>
      <c r="L276" t="s">
        <v>8</v>
      </c>
    </row>
    <row r="277" spans="11:13" x14ac:dyDescent="0.25">
      <c r="K277" t="s">
        <v>8</v>
      </c>
    </row>
    <row r="278" spans="11:13" x14ac:dyDescent="0.25">
      <c r="K278" t="s">
        <v>5</v>
      </c>
      <c r="L278" t="s">
        <v>116</v>
      </c>
      <c r="M278" t="s">
        <v>7</v>
      </c>
    </row>
    <row r="279" spans="11:13" x14ac:dyDescent="0.25">
      <c r="K279">
        <v>219621584</v>
      </c>
      <c r="L279" t="s">
        <v>8</v>
      </c>
    </row>
    <row r="280" spans="11:13" x14ac:dyDescent="0.25">
      <c r="K280" t="s">
        <v>8</v>
      </c>
    </row>
    <row r="281" spans="11:13" x14ac:dyDescent="0.25">
      <c r="K281" t="s">
        <v>5</v>
      </c>
      <c r="L281" t="s">
        <v>117</v>
      </c>
      <c r="M281" t="s">
        <v>7</v>
      </c>
    </row>
    <row r="282" spans="11:13" x14ac:dyDescent="0.25">
      <c r="K282">
        <v>228728560</v>
      </c>
      <c r="L282" t="s">
        <v>8</v>
      </c>
    </row>
    <row r="283" spans="11:13" x14ac:dyDescent="0.25">
      <c r="K283" t="s">
        <v>5</v>
      </c>
      <c r="L283" t="s">
        <v>118</v>
      </c>
      <c r="M283" t="s">
        <v>7</v>
      </c>
    </row>
    <row r="284" spans="11:13" x14ac:dyDescent="0.25">
      <c r="K284">
        <v>230772640</v>
      </c>
      <c r="L284" t="s">
        <v>8</v>
      </c>
    </row>
    <row r="285" spans="11:13" x14ac:dyDescent="0.25">
      <c r="K285" t="s">
        <v>5</v>
      </c>
      <c r="L285" t="s">
        <v>119</v>
      </c>
      <c r="M285" t="s">
        <v>7</v>
      </c>
    </row>
    <row r="286" spans="11:13" x14ac:dyDescent="0.25">
      <c r="K286">
        <v>227261600</v>
      </c>
      <c r="L286" t="s">
        <v>8</v>
      </c>
    </row>
    <row r="287" spans="11:13" x14ac:dyDescent="0.25">
      <c r="K287" t="s">
        <v>5</v>
      </c>
      <c r="L287" t="s">
        <v>120</v>
      </c>
      <c r="M287" t="s">
        <v>7</v>
      </c>
    </row>
    <row r="288" spans="11:13" x14ac:dyDescent="0.25">
      <c r="K288">
        <v>229097424</v>
      </c>
      <c r="L288" t="s">
        <v>8</v>
      </c>
    </row>
    <row r="289" spans="11:13" x14ac:dyDescent="0.25">
      <c r="K289" t="s">
        <v>5</v>
      </c>
      <c r="L289" t="s">
        <v>121</v>
      </c>
      <c r="M289" t="s">
        <v>7</v>
      </c>
    </row>
    <row r="290" spans="11:13" x14ac:dyDescent="0.25">
      <c r="K290">
        <v>227869840</v>
      </c>
      <c r="L290" t="s">
        <v>8</v>
      </c>
    </row>
    <row r="291" spans="11:13" x14ac:dyDescent="0.25">
      <c r="K291" t="s">
        <v>5</v>
      </c>
      <c r="L291" t="s">
        <v>122</v>
      </c>
      <c r="M291" t="s">
        <v>7</v>
      </c>
    </row>
    <row r="292" spans="11:13" x14ac:dyDescent="0.25">
      <c r="K292">
        <v>23929</v>
      </c>
      <c r="L292" t="s">
        <v>8</v>
      </c>
    </row>
    <row r="293" spans="11:13" x14ac:dyDescent="0.25">
      <c r="K293" t="s">
        <v>8</v>
      </c>
    </row>
    <row r="294" spans="11:13" x14ac:dyDescent="0.25">
      <c r="K294" t="s">
        <v>5</v>
      </c>
      <c r="L294" t="s">
        <v>123</v>
      </c>
      <c r="M294" t="s">
        <v>7</v>
      </c>
    </row>
    <row r="295" spans="11:13" x14ac:dyDescent="0.25">
      <c r="K295">
        <v>28927</v>
      </c>
      <c r="L295" t="s">
        <v>8</v>
      </c>
    </row>
    <row r="296" spans="11:13" x14ac:dyDescent="0.25">
      <c r="K296" t="s">
        <v>8</v>
      </c>
    </row>
    <row r="297" spans="11:13" x14ac:dyDescent="0.25">
      <c r="K297" t="s">
        <v>5</v>
      </c>
      <c r="L297" t="s">
        <v>124</v>
      </c>
      <c r="M297" t="s">
        <v>7</v>
      </c>
    </row>
    <row r="298" spans="11:13" x14ac:dyDescent="0.25">
      <c r="K298">
        <v>21764</v>
      </c>
      <c r="L298" t="s">
        <v>8</v>
      </c>
    </row>
    <row r="299" spans="11:13" x14ac:dyDescent="0.25">
      <c r="K299" t="s">
        <v>8</v>
      </c>
    </row>
    <row r="300" spans="11:13" x14ac:dyDescent="0.25">
      <c r="K300" t="s">
        <v>5</v>
      </c>
      <c r="L300" t="s">
        <v>125</v>
      </c>
      <c r="M300" t="s">
        <v>7</v>
      </c>
    </row>
    <row r="301" spans="11:13" x14ac:dyDescent="0.25">
      <c r="K301">
        <v>23840</v>
      </c>
      <c r="L301" t="s">
        <v>8</v>
      </c>
    </row>
    <row r="302" spans="11:13" x14ac:dyDescent="0.25">
      <c r="K302" t="s">
        <v>8</v>
      </c>
    </row>
    <row r="303" spans="11:13" x14ac:dyDescent="0.25">
      <c r="K303" t="s">
        <v>5</v>
      </c>
      <c r="L303" t="s">
        <v>126</v>
      </c>
      <c r="M303" t="s">
        <v>7</v>
      </c>
    </row>
    <row r="304" spans="11:13" x14ac:dyDescent="0.25">
      <c r="K304">
        <v>20291</v>
      </c>
      <c r="L304" t="s">
        <v>8</v>
      </c>
    </row>
    <row r="305" spans="11:13" x14ac:dyDescent="0.25">
      <c r="K305" t="s">
        <v>8</v>
      </c>
    </row>
    <row r="306" spans="11:13" x14ac:dyDescent="0.25">
      <c r="K306" t="s">
        <v>5</v>
      </c>
      <c r="L306" t="s">
        <v>127</v>
      </c>
      <c r="M306" t="s">
        <v>7</v>
      </c>
    </row>
    <row r="307" spans="11:13" x14ac:dyDescent="0.25">
      <c r="K307">
        <v>22498</v>
      </c>
      <c r="L307" t="s">
        <v>8</v>
      </c>
    </row>
    <row r="308" spans="11:13" x14ac:dyDescent="0.25">
      <c r="K308" t="s">
        <v>8</v>
      </c>
    </row>
    <row r="309" spans="11:13" x14ac:dyDescent="0.25">
      <c r="K309" t="s">
        <v>5</v>
      </c>
      <c r="L309" t="s">
        <v>128</v>
      </c>
      <c r="M309" t="s">
        <v>7</v>
      </c>
    </row>
    <row r="310" spans="11:13" x14ac:dyDescent="0.25">
      <c r="K310">
        <v>253849920</v>
      </c>
      <c r="L310" t="s">
        <v>8</v>
      </c>
    </row>
    <row r="311" spans="11:13" x14ac:dyDescent="0.25">
      <c r="K311" t="s">
        <v>8</v>
      </c>
    </row>
    <row r="312" spans="11:13" x14ac:dyDescent="0.25">
      <c r="K312" t="s">
        <v>5</v>
      </c>
      <c r="L312" t="s">
        <v>129</v>
      </c>
      <c r="M312" t="s">
        <v>7</v>
      </c>
    </row>
    <row r="313" spans="11:13" x14ac:dyDescent="0.25">
      <c r="K313">
        <v>252522464</v>
      </c>
      <c r="L313" t="s">
        <v>8</v>
      </c>
    </row>
    <row r="314" spans="11:13" x14ac:dyDescent="0.25">
      <c r="K314" t="s">
        <v>8</v>
      </c>
    </row>
    <row r="315" spans="11:13" x14ac:dyDescent="0.25">
      <c r="K315" t="s">
        <v>5</v>
      </c>
      <c r="L315" t="s">
        <v>130</v>
      </c>
      <c r="M315" t="s">
        <v>7</v>
      </c>
    </row>
    <row r="316" spans="11:13" x14ac:dyDescent="0.25">
      <c r="K316">
        <v>262678528</v>
      </c>
      <c r="L316" t="s">
        <v>8</v>
      </c>
    </row>
    <row r="317" spans="11:13" x14ac:dyDescent="0.25">
      <c r="K317" t="s">
        <v>8</v>
      </c>
    </row>
    <row r="318" spans="11:13" x14ac:dyDescent="0.25">
      <c r="K318" t="s">
        <v>5</v>
      </c>
      <c r="L318" t="s">
        <v>131</v>
      </c>
      <c r="M318" t="s">
        <v>7</v>
      </c>
    </row>
    <row r="319" spans="11:13" x14ac:dyDescent="0.25">
      <c r="K319">
        <v>274336352</v>
      </c>
      <c r="L319" t="s">
        <v>8</v>
      </c>
    </row>
    <row r="320" spans="11:13" x14ac:dyDescent="0.25">
      <c r="K320" t="s">
        <v>8</v>
      </c>
    </row>
    <row r="321" spans="11:13" x14ac:dyDescent="0.25">
      <c r="K321" t="s">
        <v>5</v>
      </c>
      <c r="L321" t="s">
        <v>132</v>
      </c>
      <c r="M321" t="s">
        <v>7</v>
      </c>
    </row>
    <row r="322" spans="11:13" x14ac:dyDescent="0.25">
      <c r="K322">
        <v>252434432</v>
      </c>
      <c r="L322" t="s">
        <v>8</v>
      </c>
    </row>
    <row r="323" spans="11:13" x14ac:dyDescent="0.25">
      <c r="K323" t="s">
        <v>8</v>
      </c>
    </row>
    <row r="324" spans="11:13" x14ac:dyDescent="0.25">
      <c r="K324" t="s">
        <v>5</v>
      </c>
      <c r="L324" t="s">
        <v>133</v>
      </c>
      <c r="M324" t="s">
        <v>7</v>
      </c>
    </row>
    <row r="325" spans="11:13" x14ac:dyDescent="0.25">
      <c r="K325">
        <v>252515456</v>
      </c>
      <c r="L325" t="s">
        <v>8</v>
      </c>
    </row>
    <row r="326" spans="11:13" x14ac:dyDescent="0.25">
      <c r="K326" t="s">
        <v>8</v>
      </c>
    </row>
    <row r="327" spans="11:13" x14ac:dyDescent="0.25">
      <c r="K327" t="s">
        <v>5</v>
      </c>
      <c r="L327" t="s">
        <v>134</v>
      </c>
      <c r="M327" t="s">
        <v>7</v>
      </c>
    </row>
    <row r="328" spans="11:13" x14ac:dyDescent="0.25">
      <c r="K328">
        <v>266014768</v>
      </c>
      <c r="L328" t="s">
        <v>8</v>
      </c>
    </row>
    <row r="329" spans="11:13" x14ac:dyDescent="0.25">
      <c r="K329" t="s">
        <v>5</v>
      </c>
      <c r="L329" t="s">
        <v>135</v>
      </c>
      <c r="M329" t="s">
        <v>7</v>
      </c>
    </row>
    <row r="330" spans="11:13" x14ac:dyDescent="0.25">
      <c r="K330">
        <v>264867680</v>
      </c>
      <c r="L330" t="s">
        <v>8</v>
      </c>
    </row>
    <row r="331" spans="11:13" x14ac:dyDescent="0.25">
      <c r="K331" t="s">
        <v>5</v>
      </c>
      <c r="L331" t="s">
        <v>136</v>
      </c>
      <c r="M331" t="s">
        <v>7</v>
      </c>
    </row>
    <row r="332" spans="11:13" x14ac:dyDescent="0.25">
      <c r="K332">
        <v>264012256</v>
      </c>
      <c r="L332" t="s">
        <v>8</v>
      </c>
    </row>
    <row r="333" spans="11:13" x14ac:dyDescent="0.25">
      <c r="K333" t="s">
        <v>5</v>
      </c>
      <c r="L333" t="s">
        <v>137</v>
      </c>
      <c r="M333" t="s">
        <v>7</v>
      </c>
    </row>
    <row r="334" spans="11:13" x14ac:dyDescent="0.25">
      <c r="K334">
        <v>264777216</v>
      </c>
      <c r="L334" t="s">
        <v>8</v>
      </c>
    </row>
    <row r="335" spans="11:13" x14ac:dyDescent="0.25">
      <c r="K335" t="s">
        <v>5</v>
      </c>
      <c r="L335" t="s">
        <v>138</v>
      </c>
      <c r="M335" t="s">
        <v>7</v>
      </c>
    </row>
    <row r="336" spans="11:13" x14ac:dyDescent="0.25">
      <c r="K336">
        <v>266002864</v>
      </c>
      <c r="L336" t="s">
        <v>8</v>
      </c>
    </row>
    <row r="337" spans="11:13" x14ac:dyDescent="0.25">
      <c r="K337" t="s">
        <v>5</v>
      </c>
      <c r="L337" t="s">
        <v>139</v>
      </c>
      <c r="M337" t="s">
        <v>7</v>
      </c>
    </row>
    <row r="338" spans="11:13" x14ac:dyDescent="0.25">
      <c r="K338">
        <v>293666912</v>
      </c>
      <c r="L338" t="s">
        <v>8</v>
      </c>
    </row>
    <row r="339" spans="11:13" x14ac:dyDescent="0.25">
      <c r="K339" t="s">
        <v>8</v>
      </c>
    </row>
    <row r="340" spans="11:13" x14ac:dyDescent="0.25">
      <c r="K340" t="s">
        <v>5</v>
      </c>
      <c r="L340" t="s">
        <v>140</v>
      </c>
      <c r="M340" t="s">
        <v>7</v>
      </c>
    </row>
    <row r="341" spans="11:13" x14ac:dyDescent="0.25">
      <c r="K341">
        <v>293260544</v>
      </c>
      <c r="L341" t="s">
        <v>8</v>
      </c>
    </row>
    <row r="342" spans="11:13" x14ac:dyDescent="0.25">
      <c r="K342" t="s">
        <v>8</v>
      </c>
    </row>
    <row r="343" spans="11:13" x14ac:dyDescent="0.25">
      <c r="K343" t="s">
        <v>5</v>
      </c>
      <c r="L343" t="s">
        <v>141</v>
      </c>
      <c r="M343" t="s">
        <v>7</v>
      </c>
    </row>
    <row r="344" spans="11:13" x14ac:dyDescent="0.25">
      <c r="K344">
        <v>304667904</v>
      </c>
      <c r="L344" t="s">
        <v>8</v>
      </c>
    </row>
    <row r="345" spans="11:13" x14ac:dyDescent="0.25">
      <c r="K345" t="s">
        <v>8</v>
      </c>
    </row>
    <row r="346" spans="11:13" x14ac:dyDescent="0.25">
      <c r="K346" t="s">
        <v>5</v>
      </c>
      <c r="L346" t="s">
        <v>142</v>
      </c>
      <c r="M346" t="s">
        <v>7</v>
      </c>
    </row>
    <row r="347" spans="11:13" x14ac:dyDescent="0.25">
      <c r="K347">
        <v>306064448</v>
      </c>
      <c r="L347" t="s">
        <v>8</v>
      </c>
    </row>
    <row r="348" spans="11:13" x14ac:dyDescent="0.25">
      <c r="K348" t="s">
        <v>8</v>
      </c>
    </row>
    <row r="349" spans="11:13" x14ac:dyDescent="0.25">
      <c r="K349" t="s">
        <v>5</v>
      </c>
      <c r="L349" t="s">
        <v>143</v>
      </c>
      <c r="M349" t="s">
        <v>7</v>
      </c>
    </row>
    <row r="350" spans="11:13" x14ac:dyDescent="0.25">
      <c r="K350">
        <v>292909024</v>
      </c>
      <c r="L350" t="s">
        <v>8</v>
      </c>
    </row>
    <row r="351" spans="11:13" x14ac:dyDescent="0.25">
      <c r="K351" t="s">
        <v>8</v>
      </c>
    </row>
    <row r="352" spans="11:13" x14ac:dyDescent="0.25">
      <c r="K352" t="s">
        <v>5</v>
      </c>
      <c r="L352" t="s">
        <v>144</v>
      </c>
      <c r="M352" t="s">
        <v>7</v>
      </c>
    </row>
    <row r="353" spans="11:13" x14ac:dyDescent="0.25">
      <c r="K353">
        <v>294154208</v>
      </c>
      <c r="L353" t="s">
        <v>8</v>
      </c>
    </row>
    <row r="354" spans="11:13" x14ac:dyDescent="0.25">
      <c r="K354" t="s">
        <v>8</v>
      </c>
    </row>
    <row r="355" spans="11:13" x14ac:dyDescent="0.25">
      <c r="K355" t="s">
        <v>5</v>
      </c>
      <c r="L355" t="s">
        <v>145</v>
      </c>
      <c r="M355" t="s">
        <v>7</v>
      </c>
    </row>
    <row r="356" spans="11:13" x14ac:dyDescent="0.25">
      <c r="K356">
        <v>309003360</v>
      </c>
      <c r="L356" t="s">
        <v>8</v>
      </c>
    </row>
    <row r="357" spans="11:13" x14ac:dyDescent="0.25">
      <c r="K357" t="s">
        <v>5</v>
      </c>
      <c r="L357" t="s">
        <v>146</v>
      </c>
      <c r="M357" t="s">
        <v>7</v>
      </c>
    </row>
    <row r="358" spans="11:13" x14ac:dyDescent="0.25">
      <c r="K358">
        <v>308240000</v>
      </c>
      <c r="L358" t="s">
        <v>8</v>
      </c>
    </row>
    <row r="359" spans="11:13" x14ac:dyDescent="0.25">
      <c r="K359" t="s">
        <v>5</v>
      </c>
      <c r="L359" t="s">
        <v>147</v>
      </c>
      <c r="M359" t="s">
        <v>7</v>
      </c>
    </row>
    <row r="360" spans="11:13" x14ac:dyDescent="0.25">
      <c r="K360">
        <v>308823808</v>
      </c>
      <c r="L360" t="s">
        <v>8</v>
      </c>
    </row>
    <row r="361" spans="11:13" x14ac:dyDescent="0.25">
      <c r="K361" t="s">
        <v>5</v>
      </c>
      <c r="L361" t="s">
        <v>148</v>
      </c>
      <c r="M361" t="s">
        <v>7</v>
      </c>
    </row>
    <row r="362" spans="11:13" x14ac:dyDescent="0.25">
      <c r="K362">
        <v>309787360</v>
      </c>
      <c r="L362" t="s">
        <v>8</v>
      </c>
    </row>
    <row r="363" spans="11:13" x14ac:dyDescent="0.25">
      <c r="K363" t="s">
        <v>5</v>
      </c>
      <c r="L363" t="s">
        <v>149</v>
      </c>
      <c r="M363" t="s">
        <v>7</v>
      </c>
    </row>
    <row r="364" spans="11:13" x14ac:dyDescent="0.25">
      <c r="K364">
        <v>312548064</v>
      </c>
      <c r="L364" t="s">
        <v>8</v>
      </c>
    </row>
    <row r="365" spans="11:13" x14ac:dyDescent="0.25">
      <c r="K365" t="s">
        <v>5</v>
      </c>
      <c r="L365" t="s">
        <v>150</v>
      </c>
      <c r="M365" t="s">
        <v>7</v>
      </c>
    </row>
    <row r="366" spans="11:13" x14ac:dyDescent="0.25">
      <c r="K366">
        <v>137432</v>
      </c>
      <c r="L366" t="s">
        <v>8</v>
      </c>
    </row>
    <row r="367" spans="11:13" x14ac:dyDescent="0.25">
      <c r="K367" t="s">
        <v>8</v>
      </c>
    </row>
    <row r="368" spans="11:13" x14ac:dyDescent="0.25">
      <c r="K368" t="s">
        <v>5</v>
      </c>
      <c r="L368" t="s">
        <v>151</v>
      </c>
      <c r="M368" t="s">
        <v>7</v>
      </c>
    </row>
    <row r="369" spans="11:13" x14ac:dyDescent="0.25">
      <c r="K369">
        <v>133423</v>
      </c>
      <c r="L369" t="s">
        <v>8</v>
      </c>
    </row>
    <row r="370" spans="11:13" x14ac:dyDescent="0.25">
      <c r="K370" t="s">
        <v>8</v>
      </c>
    </row>
    <row r="371" spans="11:13" x14ac:dyDescent="0.25">
      <c r="K371" t="s">
        <v>5</v>
      </c>
      <c r="L371" t="s">
        <v>152</v>
      </c>
      <c r="M371" t="s">
        <v>7</v>
      </c>
    </row>
    <row r="372" spans="11:13" x14ac:dyDescent="0.25">
      <c r="K372">
        <v>134786</v>
      </c>
      <c r="L372" t="s">
        <v>8</v>
      </c>
    </row>
    <row r="373" spans="11:13" x14ac:dyDescent="0.25">
      <c r="K373" t="s">
        <v>8</v>
      </c>
    </row>
    <row r="374" spans="11:13" x14ac:dyDescent="0.25">
      <c r="K374" t="s">
        <v>5</v>
      </c>
      <c r="L374" t="s">
        <v>153</v>
      </c>
      <c r="M374" t="s">
        <v>7</v>
      </c>
    </row>
    <row r="375" spans="11:13" x14ac:dyDescent="0.25">
      <c r="K375">
        <v>137513</v>
      </c>
      <c r="L375" t="s">
        <v>8</v>
      </c>
    </row>
    <row r="376" spans="11:13" x14ac:dyDescent="0.25">
      <c r="K376" t="s">
        <v>8</v>
      </c>
    </row>
    <row r="377" spans="11:13" x14ac:dyDescent="0.25">
      <c r="K377" t="s">
        <v>5</v>
      </c>
      <c r="L377" t="s">
        <v>154</v>
      </c>
      <c r="M377" t="s">
        <v>7</v>
      </c>
    </row>
    <row r="378" spans="11:13" x14ac:dyDescent="0.25">
      <c r="K378">
        <v>140090</v>
      </c>
      <c r="L378" t="s">
        <v>8</v>
      </c>
    </row>
    <row r="379" spans="11:13" x14ac:dyDescent="0.25">
      <c r="K379" t="s">
        <v>8</v>
      </c>
    </row>
    <row r="380" spans="11:13" x14ac:dyDescent="0.25">
      <c r="K380" t="s">
        <v>5</v>
      </c>
      <c r="L380" t="s">
        <v>155</v>
      </c>
      <c r="M380" t="s">
        <v>7</v>
      </c>
    </row>
    <row r="381" spans="11:13" x14ac:dyDescent="0.25">
      <c r="K381">
        <v>133428</v>
      </c>
      <c r="L381" t="s">
        <v>8</v>
      </c>
    </row>
    <row r="382" spans="11:13" x14ac:dyDescent="0.25">
      <c r="K382" t="s">
        <v>8</v>
      </c>
    </row>
    <row r="383" spans="11:13" x14ac:dyDescent="0.25">
      <c r="K383" t="s">
        <v>5</v>
      </c>
      <c r="L383" t="s">
        <v>156</v>
      </c>
      <c r="M383" t="s">
        <v>7</v>
      </c>
    </row>
    <row r="384" spans="11:13" x14ac:dyDescent="0.25">
      <c r="K384">
        <v>181849</v>
      </c>
      <c r="L384" t="s">
        <v>8</v>
      </c>
    </row>
    <row r="385" spans="11:13" x14ac:dyDescent="0.25">
      <c r="K385" t="s">
        <v>5</v>
      </c>
      <c r="L385" t="s">
        <v>157</v>
      </c>
      <c r="M385" t="s">
        <v>7</v>
      </c>
    </row>
    <row r="386" spans="11:13" x14ac:dyDescent="0.25">
      <c r="K386">
        <v>176688</v>
      </c>
      <c r="L386" t="s">
        <v>8</v>
      </c>
    </row>
    <row r="387" spans="11:13" x14ac:dyDescent="0.25">
      <c r="K387" t="s">
        <v>5</v>
      </c>
      <c r="L387" t="s">
        <v>158</v>
      </c>
      <c r="M387" t="s">
        <v>7</v>
      </c>
    </row>
    <row r="388" spans="11:13" x14ac:dyDescent="0.25">
      <c r="K388">
        <v>177993</v>
      </c>
      <c r="L388" t="s">
        <v>8</v>
      </c>
    </row>
    <row r="389" spans="11:13" x14ac:dyDescent="0.25">
      <c r="K389" t="s">
        <v>5</v>
      </c>
      <c r="L389" t="s">
        <v>159</v>
      </c>
      <c r="M389" t="s">
        <v>7</v>
      </c>
    </row>
    <row r="390" spans="11:13" x14ac:dyDescent="0.25">
      <c r="K390">
        <v>177517</v>
      </c>
      <c r="L390" t="s">
        <v>8</v>
      </c>
    </row>
    <row r="391" spans="11:13" x14ac:dyDescent="0.25">
      <c r="K391" t="s">
        <v>5</v>
      </c>
      <c r="L391" t="s">
        <v>160</v>
      </c>
      <c r="M391" t="s">
        <v>7</v>
      </c>
    </row>
    <row r="392" spans="11:13" x14ac:dyDescent="0.25">
      <c r="K392">
        <v>180734</v>
      </c>
      <c r="L392" t="s">
        <v>8</v>
      </c>
    </row>
    <row r="393" spans="11:13" x14ac:dyDescent="0.25">
      <c r="K393" t="s">
        <v>5</v>
      </c>
      <c r="L393" t="s">
        <v>161</v>
      </c>
      <c r="M393" t="s">
        <v>7</v>
      </c>
    </row>
    <row r="394" spans="11:13" x14ac:dyDescent="0.25">
      <c r="K394">
        <v>208204</v>
      </c>
      <c r="L394" t="s">
        <v>8</v>
      </c>
    </row>
    <row r="395" spans="11:13" x14ac:dyDescent="0.25">
      <c r="K395" t="s">
        <v>8</v>
      </c>
    </row>
    <row r="396" spans="11:13" x14ac:dyDescent="0.25">
      <c r="K396" t="s">
        <v>5</v>
      </c>
      <c r="L396" t="s">
        <v>162</v>
      </c>
      <c r="M396" t="s">
        <v>7</v>
      </c>
    </row>
    <row r="397" spans="11:13" x14ac:dyDescent="0.25">
      <c r="K397">
        <v>208068</v>
      </c>
      <c r="L397" t="s">
        <v>8</v>
      </c>
    </row>
    <row r="398" spans="11:13" x14ac:dyDescent="0.25">
      <c r="K398" t="s">
        <v>8</v>
      </c>
    </row>
    <row r="399" spans="11:13" x14ac:dyDescent="0.25">
      <c r="K399" t="s">
        <v>5</v>
      </c>
      <c r="L399" t="s">
        <v>163</v>
      </c>
      <c r="M399" t="s">
        <v>7</v>
      </c>
    </row>
    <row r="400" spans="11:13" x14ac:dyDescent="0.25">
      <c r="K400">
        <v>212196</v>
      </c>
      <c r="L400" t="s">
        <v>8</v>
      </c>
    </row>
    <row r="401" spans="11:13" x14ac:dyDescent="0.25">
      <c r="K401" t="s">
        <v>8</v>
      </c>
    </row>
    <row r="402" spans="11:13" x14ac:dyDescent="0.25">
      <c r="K402" t="s">
        <v>5</v>
      </c>
      <c r="L402" t="s">
        <v>164</v>
      </c>
      <c r="M402" t="s">
        <v>7</v>
      </c>
    </row>
    <row r="403" spans="11:13" x14ac:dyDescent="0.25">
      <c r="K403">
        <v>208877</v>
      </c>
      <c r="L403" t="s">
        <v>8</v>
      </c>
    </row>
    <row r="404" spans="11:13" x14ac:dyDescent="0.25">
      <c r="K404" t="s">
        <v>8</v>
      </c>
    </row>
    <row r="405" spans="11:13" x14ac:dyDescent="0.25">
      <c r="K405" t="s">
        <v>5</v>
      </c>
      <c r="L405" t="s">
        <v>165</v>
      </c>
      <c r="M405" t="s">
        <v>7</v>
      </c>
    </row>
    <row r="406" spans="11:13" x14ac:dyDescent="0.25">
      <c r="K406">
        <v>216561</v>
      </c>
      <c r="L406" t="s">
        <v>8</v>
      </c>
    </row>
    <row r="407" spans="11:13" x14ac:dyDescent="0.25">
      <c r="K407" t="s">
        <v>8</v>
      </c>
    </row>
    <row r="408" spans="11:13" x14ac:dyDescent="0.25">
      <c r="K408" t="s">
        <v>5</v>
      </c>
      <c r="L408" t="s">
        <v>166</v>
      </c>
      <c r="M408" t="s">
        <v>7</v>
      </c>
    </row>
    <row r="409" spans="11:13" x14ac:dyDescent="0.25">
      <c r="K409">
        <v>208875</v>
      </c>
      <c r="L409" t="s">
        <v>8</v>
      </c>
    </row>
    <row r="410" spans="11:13" x14ac:dyDescent="0.25">
      <c r="K410" t="s">
        <v>8</v>
      </c>
    </row>
    <row r="411" spans="11:13" x14ac:dyDescent="0.25">
      <c r="K411" t="s">
        <v>5</v>
      </c>
      <c r="L411" t="s">
        <v>167</v>
      </c>
      <c r="M411" t="s">
        <v>7</v>
      </c>
    </row>
    <row r="412" spans="11:13" x14ac:dyDescent="0.25">
      <c r="K412">
        <v>600946</v>
      </c>
      <c r="L412" t="s">
        <v>8</v>
      </c>
    </row>
    <row r="413" spans="11:13" x14ac:dyDescent="0.25">
      <c r="K413" t="s">
        <v>8</v>
      </c>
    </row>
    <row r="414" spans="11:13" x14ac:dyDescent="0.25">
      <c r="K414" t="s">
        <v>5</v>
      </c>
      <c r="L414" t="s">
        <v>168</v>
      </c>
      <c r="M414" t="s">
        <v>7</v>
      </c>
    </row>
    <row r="415" spans="11:13" x14ac:dyDescent="0.25">
      <c r="K415">
        <v>600210</v>
      </c>
      <c r="L415" t="s">
        <v>8</v>
      </c>
    </row>
    <row r="416" spans="11:13" x14ac:dyDescent="0.25">
      <c r="K416" t="s">
        <v>8</v>
      </c>
    </row>
    <row r="417" spans="11:13" x14ac:dyDescent="0.25">
      <c r="K417" t="s">
        <v>5</v>
      </c>
      <c r="L417" t="s">
        <v>169</v>
      </c>
      <c r="M417" t="s">
        <v>7</v>
      </c>
    </row>
    <row r="418" spans="11:13" x14ac:dyDescent="0.25">
      <c r="K418">
        <v>601310</v>
      </c>
      <c r="L418" t="s">
        <v>8</v>
      </c>
    </row>
    <row r="419" spans="11:13" x14ac:dyDescent="0.25">
      <c r="K419" t="s">
        <v>8</v>
      </c>
    </row>
    <row r="420" spans="11:13" x14ac:dyDescent="0.25">
      <c r="K420" t="s">
        <v>5</v>
      </c>
      <c r="L420" t="s">
        <v>170</v>
      </c>
      <c r="M420" t="s">
        <v>7</v>
      </c>
    </row>
    <row r="421" spans="11:13" x14ac:dyDescent="0.25">
      <c r="K421">
        <v>600206</v>
      </c>
      <c r="L421" t="s">
        <v>8</v>
      </c>
    </row>
    <row r="422" spans="11:13" x14ac:dyDescent="0.25">
      <c r="K422" t="s">
        <v>8</v>
      </c>
    </row>
    <row r="423" spans="11:13" x14ac:dyDescent="0.25">
      <c r="K423" t="s">
        <v>5</v>
      </c>
      <c r="L423" t="s">
        <v>171</v>
      </c>
      <c r="M423" t="s">
        <v>7</v>
      </c>
    </row>
    <row r="424" spans="11:13" x14ac:dyDescent="0.25">
      <c r="K424">
        <v>600242</v>
      </c>
      <c r="L424" t="s">
        <v>8</v>
      </c>
    </row>
    <row r="425" spans="11:13" x14ac:dyDescent="0.25">
      <c r="K425" t="s">
        <v>8</v>
      </c>
    </row>
    <row r="426" spans="11:13" x14ac:dyDescent="0.25">
      <c r="K426" t="s">
        <v>5</v>
      </c>
      <c r="L426" t="s">
        <v>172</v>
      </c>
      <c r="M426" t="s">
        <v>7</v>
      </c>
    </row>
    <row r="427" spans="11:13" x14ac:dyDescent="0.25">
      <c r="K427">
        <v>599682</v>
      </c>
      <c r="L427" t="s">
        <v>8</v>
      </c>
    </row>
    <row r="428" spans="11:13" x14ac:dyDescent="0.25">
      <c r="K428" t="s">
        <v>8</v>
      </c>
    </row>
    <row r="429" spans="11:13" x14ac:dyDescent="0.25">
      <c r="K429" t="s">
        <v>5</v>
      </c>
      <c r="L429" t="s">
        <v>173</v>
      </c>
      <c r="M429" t="s">
        <v>7</v>
      </c>
    </row>
    <row r="430" spans="11:13" x14ac:dyDescent="0.25">
      <c r="K430">
        <v>1435980</v>
      </c>
      <c r="L430" t="s">
        <v>8</v>
      </c>
    </row>
    <row r="431" spans="11:13" x14ac:dyDescent="0.25">
      <c r="K431" t="s">
        <v>5</v>
      </c>
      <c r="L431" t="s">
        <v>174</v>
      </c>
      <c r="M431" t="s">
        <v>7</v>
      </c>
    </row>
    <row r="432" spans="11:13" x14ac:dyDescent="0.25">
      <c r="K432">
        <v>1436276</v>
      </c>
      <c r="L432" t="s">
        <v>8</v>
      </c>
    </row>
    <row r="433" spans="11:13" x14ac:dyDescent="0.25">
      <c r="K433" t="s">
        <v>5</v>
      </c>
      <c r="L433" t="s">
        <v>175</v>
      </c>
      <c r="M433" t="s">
        <v>7</v>
      </c>
    </row>
    <row r="434" spans="11:13" x14ac:dyDescent="0.25">
      <c r="K434">
        <v>1438012</v>
      </c>
      <c r="L434" t="s">
        <v>8</v>
      </c>
    </row>
    <row r="435" spans="11:13" x14ac:dyDescent="0.25">
      <c r="K435" t="s">
        <v>5</v>
      </c>
      <c r="L435" t="s">
        <v>176</v>
      </c>
      <c r="M435" t="s">
        <v>7</v>
      </c>
    </row>
    <row r="436" spans="11:13" x14ac:dyDescent="0.25">
      <c r="K436">
        <v>1435937</v>
      </c>
      <c r="L436" t="s">
        <v>8</v>
      </c>
    </row>
    <row r="437" spans="11:13" x14ac:dyDescent="0.25">
      <c r="K437" t="s">
        <v>5</v>
      </c>
      <c r="L437" t="s">
        <v>177</v>
      </c>
      <c r="M437" t="s">
        <v>7</v>
      </c>
    </row>
    <row r="438" spans="11:13" x14ac:dyDescent="0.25">
      <c r="K438">
        <v>1434576</v>
      </c>
      <c r="L438" t="s">
        <v>8</v>
      </c>
    </row>
    <row r="439" spans="11:13" x14ac:dyDescent="0.25">
      <c r="K439" t="s">
        <v>5</v>
      </c>
      <c r="L439" t="s">
        <v>178</v>
      </c>
      <c r="M439" t="s">
        <v>7</v>
      </c>
    </row>
    <row r="440" spans="11:13" x14ac:dyDescent="0.25">
      <c r="K440">
        <v>899552</v>
      </c>
      <c r="L440" t="s">
        <v>8</v>
      </c>
    </row>
    <row r="441" spans="11:13" x14ac:dyDescent="0.25">
      <c r="K441" t="s">
        <v>8</v>
      </c>
    </row>
    <row r="442" spans="11:13" x14ac:dyDescent="0.25">
      <c r="K442" t="s">
        <v>5</v>
      </c>
      <c r="L442" t="s">
        <v>179</v>
      </c>
      <c r="M442" t="s">
        <v>7</v>
      </c>
    </row>
    <row r="443" spans="11:13" x14ac:dyDescent="0.25">
      <c r="K443">
        <v>884239</v>
      </c>
      <c r="L443" t="s">
        <v>8</v>
      </c>
    </row>
    <row r="444" spans="11:13" x14ac:dyDescent="0.25">
      <c r="K444" t="s">
        <v>8</v>
      </c>
    </row>
    <row r="445" spans="11:13" x14ac:dyDescent="0.25">
      <c r="K445" t="s">
        <v>5</v>
      </c>
      <c r="L445" t="s">
        <v>180</v>
      </c>
      <c r="M445" t="s">
        <v>7</v>
      </c>
    </row>
    <row r="446" spans="11:13" x14ac:dyDescent="0.25">
      <c r="K446">
        <v>906540</v>
      </c>
      <c r="L446" t="s">
        <v>8</v>
      </c>
    </row>
    <row r="447" spans="11:13" x14ac:dyDescent="0.25">
      <c r="K447" t="s">
        <v>8</v>
      </c>
    </row>
    <row r="448" spans="11:13" x14ac:dyDescent="0.25">
      <c r="K448" t="s">
        <v>5</v>
      </c>
      <c r="L448" t="s">
        <v>181</v>
      </c>
      <c r="M448" t="s">
        <v>7</v>
      </c>
    </row>
    <row r="449" spans="11:13" x14ac:dyDescent="0.25">
      <c r="K449">
        <v>885041</v>
      </c>
      <c r="L449" t="s">
        <v>8</v>
      </c>
    </row>
    <row r="450" spans="11:13" x14ac:dyDescent="0.25">
      <c r="K450" t="s">
        <v>8</v>
      </c>
    </row>
    <row r="451" spans="11:13" x14ac:dyDescent="0.25">
      <c r="K451" t="s">
        <v>5</v>
      </c>
      <c r="L451" t="s">
        <v>182</v>
      </c>
      <c r="M451" t="s">
        <v>7</v>
      </c>
    </row>
    <row r="452" spans="11:13" x14ac:dyDescent="0.25">
      <c r="K452">
        <v>897403</v>
      </c>
      <c r="L452" t="s">
        <v>8</v>
      </c>
    </row>
    <row r="453" spans="11:13" x14ac:dyDescent="0.25">
      <c r="K453" t="s">
        <v>8</v>
      </c>
    </row>
    <row r="454" spans="11:13" x14ac:dyDescent="0.25">
      <c r="K454" t="s">
        <v>5</v>
      </c>
      <c r="L454" t="s">
        <v>183</v>
      </c>
      <c r="M454" t="s">
        <v>7</v>
      </c>
    </row>
    <row r="455" spans="11:13" x14ac:dyDescent="0.25">
      <c r="K455">
        <v>896065</v>
      </c>
      <c r="L455" t="s">
        <v>8</v>
      </c>
    </row>
    <row r="456" spans="11:13" x14ac:dyDescent="0.25">
      <c r="K456" t="s">
        <v>8</v>
      </c>
    </row>
    <row r="457" spans="11:13" x14ac:dyDescent="0.25">
      <c r="K457" t="s">
        <v>5</v>
      </c>
      <c r="L457" t="s">
        <v>184</v>
      </c>
      <c r="M457" t="s">
        <v>7</v>
      </c>
    </row>
    <row r="458" spans="11:13" x14ac:dyDescent="0.25">
      <c r="K458">
        <v>4216780</v>
      </c>
      <c r="L458" t="s">
        <v>8</v>
      </c>
    </row>
    <row r="459" spans="11:13" x14ac:dyDescent="0.25">
      <c r="K459" t="s">
        <v>8</v>
      </c>
    </row>
    <row r="460" spans="11:13" x14ac:dyDescent="0.25">
      <c r="K460" t="s">
        <v>5</v>
      </c>
      <c r="L460" t="s">
        <v>185</v>
      </c>
      <c r="M460" t="s">
        <v>7</v>
      </c>
    </row>
    <row r="461" spans="11:13" x14ac:dyDescent="0.25">
      <c r="K461">
        <v>4211595</v>
      </c>
      <c r="L461" t="s">
        <v>8</v>
      </c>
    </row>
    <row r="462" spans="11:13" x14ac:dyDescent="0.25">
      <c r="K462" t="s">
        <v>8</v>
      </c>
    </row>
    <row r="463" spans="11:13" x14ac:dyDescent="0.25">
      <c r="K463" t="s">
        <v>5</v>
      </c>
      <c r="L463" t="s">
        <v>186</v>
      </c>
      <c r="M463" t="s">
        <v>7</v>
      </c>
    </row>
    <row r="464" spans="11:13" x14ac:dyDescent="0.25">
      <c r="K464">
        <v>4208492</v>
      </c>
      <c r="L464" t="s">
        <v>8</v>
      </c>
    </row>
    <row r="465" spans="11:13" x14ac:dyDescent="0.25">
      <c r="K465" t="s">
        <v>8</v>
      </c>
    </row>
    <row r="466" spans="11:13" x14ac:dyDescent="0.25">
      <c r="K466" t="s">
        <v>5</v>
      </c>
      <c r="L466" t="s">
        <v>187</v>
      </c>
      <c r="M466" t="s">
        <v>7</v>
      </c>
    </row>
    <row r="467" spans="11:13" x14ac:dyDescent="0.25">
      <c r="K467">
        <v>4227345</v>
      </c>
      <c r="L467" t="s">
        <v>8</v>
      </c>
    </row>
    <row r="468" spans="11:13" x14ac:dyDescent="0.25">
      <c r="K468" t="s">
        <v>8</v>
      </c>
    </row>
    <row r="469" spans="11:13" x14ac:dyDescent="0.25">
      <c r="K469" t="s">
        <v>5</v>
      </c>
      <c r="L469" t="s">
        <v>188</v>
      </c>
      <c r="M469" t="s">
        <v>7</v>
      </c>
    </row>
    <row r="470" spans="11:13" x14ac:dyDescent="0.25">
      <c r="K470">
        <v>4211655</v>
      </c>
      <c r="L470" t="s">
        <v>8</v>
      </c>
    </row>
    <row r="471" spans="11:13" x14ac:dyDescent="0.25">
      <c r="K471" t="s">
        <v>8</v>
      </c>
    </row>
    <row r="472" spans="11:13" x14ac:dyDescent="0.25">
      <c r="K472" t="s">
        <v>5</v>
      </c>
      <c r="L472" t="s">
        <v>189</v>
      </c>
      <c r="M472" t="s">
        <v>7</v>
      </c>
    </row>
    <row r="473" spans="11:13" x14ac:dyDescent="0.25">
      <c r="K473">
        <v>4210170</v>
      </c>
      <c r="L473" t="s">
        <v>8</v>
      </c>
    </row>
    <row r="474" spans="11:13" x14ac:dyDescent="0.25">
      <c r="K474" t="s">
        <v>8</v>
      </c>
    </row>
    <row r="475" spans="11:13" x14ac:dyDescent="0.25">
      <c r="K475" t="s">
        <v>5</v>
      </c>
      <c r="L475" t="s">
        <v>190</v>
      </c>
      <c r="M475" t="s">
        <v>7</v>
      </c>
    </row>
    <row r="476" spans="11:13" x14ac:dyDescent="0.25">
      <c r="K476">
        <v>10000961</v>
      </c>
      <c r="L476" t="s">
        <v>8</v>
      </c>
    </row>
    <row r="477" spans="11:13" x14ac:dyDescent="0.25">
      <c r="K477" t="s">
        <v>8</v>
      </c>
    </row>
    <row r="478" spans="11:13" x14ac:dyDescent="0.25">
      <c r="K478" t="s">
        <v>5</v>
      </c>
      <c r="L478" t="s">
        <v>191</v>
      </c>
      <c r="M478" t="s">
        <v>7</v>
      </c>
    </row>
    <row r="479" spans="11:13" x14ac:dyDescent="0.25">
      <c r="K479">
        <v>10006673</v>
      </c>
      <c r="L479" t="s">
        <v>8</v>
      </c>
    </row>
    <row r="480" spans="11:13" x14ac:dyDescent="0.25">
      <c r="K480" t="s">
        <v>8</v>
      </c>
    </row>
    <row r="481" spans="11:13" x14ac:dyDescent="0.25">
      <c r="K481" t="s">
        <v>5</v>
      </c>
      <c r="L481" t="s">
        <v>192</v>
      </c>
      <c r="M481" t="s">
        <v>7</v>
      </c>
    </row>
    <row r="482" spans="11:13" x14ac:dyDescent="0.25">
      <c r="K482">
        <v>10005716</v>
      </c>
      <c r="L482" t="s">
        <v>8</v>
      </c>
    </row>
    <row r="483" spans="11:13" x14ac:dyDescent="0.25">
      <c r="K483" t="s">
        <v>8</v>
      </c>
    </row>
    <row r="484" spans="11:13" x14ac:dyDescent="0.25">
      <c r="K484" t="s">
        <v>5</v>
      </c>
      <c r="L484" t="s">
        <v>193</v>
      </c>
      <c r="M484" t="s">
        <v>7</v>
      </c>
    </row>
    <row r="485" spans="11:13" x14ac:dyDescent="0.25">
      <c r="K485">
        <v>10438703</v>
      </c>
      <c r="L485" t="s">
        <v>8</v>
      </c>
    </row>
    <row r="486" spans="11:13" x14ac:dyDescent="0.25">
      <c r="K486" t="s">
        <v>8</v>
      </c>
    </row>
    <row r="487" spans="11:13" x14ac:dyDescent="0.25">
      <c r="K487" t="s">
        <v>5</v>
      </c>
      <c r="L487" t="s">
        <v>194</v>
      </c>
      <c r="M487" t="s">
        <v>7</v>
      </c>
    </row>
    <row r="488" spans="11:13" x14ac:dyDescent="0.25">
      <c r="K488">
        <v>10005011</v>
      </c>
      <c r="L488" t="s">
        <v>8</v>
      </c>
    </row>
    <row r="489" spans="11:13" x14ac:dyDescent="0.25">
      <c r="K489" t="s">
        <v>8</v>
      </c>
    </row>
    <row r="490" spans="11:13" x14ac:dyDescent="0.25">
      <c r="K490" t="s">
        <v>5</v>
      </c>
      <c r="L490" t="s">
        <v>195</v>
      </c>
      <c r="M490" t="s">
        <v>7</v>
      </c>
    </row>
    <row r="491" spans="11:13" x14ac:dyDescent="0.25">
      <c r="K491">
        <v>10001403</v>
      </c>
      <c r="L49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L72"/>
  <sheetViews>
    <sheetView tabSelected="1" topLeftCell="C19" zoomScaleNormal="100" workbookViewId="0">
      <selection activeCell="D52" sqref="D52"/>
    </sheetView>
  </sheetViews>
  <sheetFormatPr defaultColWidth="0" defaultRowHeight="15" x14ac:dyDescent="0.25"/>
  <cols>
    <col min="1" max="1" width="14.5703125" customWidth="1"/>
    <col min="2" max="2" width="17.85546875" bestFit="1" customWidth="1"/>
    <col min="3" max="3" width="14.5703125" customWidth="1"/>
    <col min="4" max="9" width="22" bestFit="1" customWidth="1"/>
    <col min="10" max="15" width="20.85546875" bestFit="1" customWidth="1"/>
    <col min="16" max="242" width="9.140625" customWidth="1"/>
    <col min="243" max="243" width="9.140625" hidden="1" customWidth="1"/>
    <col min="244" max="376" width="0" hidden="1" customWidth="1"/>
    <col min="377" max="16384" width="9.140625" hidden="1"/>
  </cols>
  <sheetData>
    <row r="1" spans="1:14" x14ac:dyDescent="0.25">
      <c r="A1" t="s">
        <v>196</v>
      </c>
      <c r="B1" t="s">
        <v>2</v>
      </c>
      <c r="C1" t="s">
        <v>197</v>
      </c>
    </row>
    <row r="2" spans="1:14" x14ac:dyDescent="0.25">
      <c r="A2">
        <v>120</v>
      </c>
      <c r="B2" s="3">
        <f>AVERAGE(D2:I2)</f>
        <v>5442</v>
      </c>
      <c r="C2" s="3">
        <f>STDEV(D2:I2)</f>
        <v>2005.8817512505566</v>
      </c>
      <c r="D2">
        <v>7689</v>
      </c>
      <c r="E2">
        <v>7712</v>
      </c>
      <c r="F2">
        <v>5019</v>
      </c>
      <c r="G2">
        <v>3311</v>
      </c>
      <c r="H2">
        <v>3182</v>
      </c>
      <c r="I2">
        <v>5739</v>
      </c>
      <c r="K2" t="s">
        <v>8</v>
      </c>
    </row>
    <row r="3" spans="1:14" x14ac:dyDescent="0.25">
      <c r="A3">
        <v>120</v>
      </c>
      <c r="B3" s="3" t="e">
        <f t="shared" ref="B3:B47" si="0">AVERAGE(D3:I3)</f>
        <v>#DIV/0!</v>
      </c>
      <c r="C3" s="3" t="e">
        <f t="shared" ref="C3:C47" si="1">STDEV(D3:I3)</f>
        <v>#DIV/0!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</row>
    <row r="4" spans="1:14" x14ac:dyDescent="0.25">
      <c r="A4">
        <v>240</v>
      </c>
      <c r="B4" s="3">
        <f t="shared" si="0"/>
        <v>23541.5</v>
      </c>
      <c r="C4" s="3">
        <f t="shared" si="1"/>
        <v>2968.4008320979833</v>
      </c>
      <c r="D4">
        <v>23929</v>
      </c>
      <c r="E4">
        <v>28927</v>
      </c>
      <c r="F4">
        <v>21764</v>
      </c>
      <c r="G4">
        <v>23840</v>
      </c>
      <c r="H4">
        <v>20291</v>
      </c>
      <c r="I4">
        <v>22498</v>
      </c>
    </row>
    <row r="5" spans="1:14" x14ac:dyDescent="0.25">
      <c r="A5">
        <v>240</v>
      </c>
      <c r="B5" s="3" t="e">
        <f t="shared" si="0"/>
        <v>#DIV/0!</v>
      </c>
      <c r="C5" s="3" t="e">
        <f t="shared" si="1"/>
        <v>#DIV/0!</v>
      </c>
      <c r="D5" t="s">
        <v>122</v>
      </c>
      <c r="E5" t="s">
        <v>123</v>
      </c>
      <c r="F5" t="s">
        <v>124</v>
      </c>
      <c r="G5" t="s">
        <v>125</v>
      </c>
      <c r="H5" t="s">
        <v>126</v>
      </c>
      <c r="I5" t="s">
        <v>127</v>
      </c>
    </row>
    <row r="6" spans="1:14" x14ac:dyDescent="0.25">
      <c r="A6">
        <v>360</v>
      </c>
      <c r="B6" s="3">
        <f t="shared" si="0"/>
        <v>136112</v>
      </c>
      <c r="C6" s="3">
        <f t="shared" si="1"/>
        <v>2672.921173547772</v>
      </c>
      <c r="D6">
        <v>137432</v>
      </c>
      <c r="E6">
        <v>133423</v>
      </c>
      <c r="F6">
        <v>134786</v>
      </c>
      <c r="G6">
        <v>137513</v>
      </c>
      <c r="H6">
        <v>140090</v>
      </c>
      <c r="I6">
        <v>133428</v>
      </c>
      <c r="J6">
        <v>181849</v>
      </c>
      <c r="K6">
        <v>176688</v>
      </c>
      <c r="L6">
        <v>177993</v>
      </c>
      <c r="M6">
        <v>177517</v>
      </c>
      <c r="N6">
        <v>180734</v>
      </c>
    </row>
    <row r="7" spans="1:14" x14ac:dyDescent="0.25">
      <c r="A7">
        <v>360</v>
      </c>
      <c r="B7" s="3" t="e">
        <f t="shared" si="0"/>
        <v>#DIV/0!</v>
      </c>
      <c r="C7" s="3" t="e">
        <f t="shared" si="1"/>
        <v>#DIV/0!</v>
      </c>
      <c r="D7" t="s">
        <v>150</v>
      </c>
      <c r="E7" t="s">
        <v>151</v>
      </c>
      <c r="F7" t="s">
        <v>152</v>
      </c>
      <c r="G7" t="s">
        <v>153</v>
      </c>
      <c r="H7" t="s">
        <v>154</v>
      </c>
      <c r="I7" t="s">
        <v>155</v>
      </c>
      <c r="J7" t="s">
        <v>156</v>
      </c>
      <c r="K7" t="s">
        <v>157</v>
      </c>
      <c r="L7" t="s">
        <v>158</v>
      </c>
      <c r="M7" t="s">
        <v>159</v>
      </c>
      <c r="N7" t="s">
        <v>160</v>
      </c>
    </row>
    <row r="8" spans="1:14" x14ac:dyDescent="0.25">
      <c r="A8">
        <v>480</v>
      </c>
      <c r="B8" s="3">
        <f t="shared" si="0"/>
        <v>210463.5</v>
      </c>
      <c r="C8" s="3">
        <f t="shared" si="1"/>
        <v>3348.5858955684562</v>
      </c>
      <c r="D8">
        <v>208204</v>
      </c>
      <c r="E8">
        <v>208068</v>
      </c>
      <c r="F8">
        <v>212196</v>
      </c>
      <c r="G8">
        <v>208877</v>
      </c>
      <c r="H8">
        <v>216561</v>
      </c>
      <c r="I8">
        <v>208875</v>
      </c>
    </row>
    <row r="9" spans="1:14" x14ac:dyDescent="0.25">
      <c r="A9">
        <v>480</v>
      </c>
      <c r="B9" s="3" t="e">
        <f t="shared" si="0"/>
        <v>#DIV/0!</v>
      </c>
      <c r="C9" s="3" t="e">
        <f t="shared" si="1"/>
        <v>#DIV/0!</v>
      </c>
      <c r="D9" t="s">
        <v>161</v>
      </c>
      <c r="E9" t="s">
        <v>162</v>
      </c>
      <c r="F9" t="s">
        <v>163</v>
      </c>
      <c r="G9" t="s">
        <v>164</v>
      </c>
      <c r="H9" t="s">
        <v>165</v>
      </c>
      <c r="I9" t="s">
        <v>166</v>
      </c>
    </row>
    <row r="10" spans="1:14" x14ac:dyDescent="0.25">
      <c r="A10">
        <v>600</v>
      </c>
      <c r="B10" s="3">
        <f t="shared" si="0"/>
        <v>600432.66666666663</v>
      </c>
      <c r="C10" s="3">
        <f t="shared" si="1"/>
        <v>588.90361407166336</v>
      </c>
      <c r="D10">
        <v>600946</v>
      </c>
      <c r="E10">
        <v>600210</v>
      </c>
      <c r="F10">
        <v>601310</v>
      </c>
      <c r="G10">
        <v>600206</v>
      </c>
      <c r="H10">
        <v>600242</v>
      </c>
      <c r="I10">
        <v>599682</v>
      </c>
      <c r="J10">
        <v>1435980</v>
      </c>
      <c r="K10">
        <v>1436276</v>
      </c>
      <c r="L10">
        <v>1438012</v>
      </c>
      <c r="M10">
        <v>1435937</v>
      </c>
      <c r="N10">
        <v>1434576</v>
      </c>
    </row>
    <row r="11" spans="1:14" x14ac:dyDescent="0.25">
      <c r="A11">
        <v>600</v>
      </c>
      <c r="B11" s="3" t="e">
        <f t="shared" si="0"/>
        <v>#DIV/0!</v>
      </c>
      <c r="C11" s="3" t="e">
        <f t="shared" si="1"/>
        <v>#DIV/0!</v>
      </c>
      <c r="D11" t="s">
        <v>167</v>
      </c>
      <c r="E11" t="s">
        <v>168</v>
      </c>
      <c r="F11" t="s">
        <v>169</v>
      </c>
      <c r="G11" t="s">
        <v>170</v>
      </c>
      <c r="H11" t="s">
        <v>171</v>
      </c>
      <c r="I11" t="s">
        <v>172</v>
      </c>
      <c r="J11" t="s">
        <v>173</v>
      </c>
      <c r="K11" t="s">
        <v>174</v>
      </c>
      <c r="L11" t="s">
        <v>175</v>
      </c>
      <c r="M11" t="s">
        <v>176</v>
      </c>
      <c r="N11" t="s">
        <v>177</v>
      </c>
    </row>
    <row r="12" spans="1:14" x14ac:dyDescent="0.25">
      <c r="A12">
        <v>720</v>
      </c>
      <c r="B12" s="3">
        <f t="shared" si="0"/>
        <v>894806.66666666663</v>
      </c>
      <c r="C12" s="3">
        <f t="shared" si="1"/>
        <v>8666.6887948435451</v>
      </c>
      <c r="D12">
        <v>899552</v>
      </c>
      <c r="E12">
        <v>884239</v>
      </c>
      <c r="F12">
        <v>906540</v>
      </c>
      <c r="G12">
        <v>885041</v>
      </c>
      <c r="H12">
        <v>897403</v>
      </c>
      <c r="I12">
        <v>896065</v>
      </c>
    </row>
    <row r="13" spans="1:14" x14ac:dyDescent="0.25">
      <c r="A13">
        <v>720</v>
      </c>
      <c r="B13" s="3" t="e">
        <f t="shared" si="0"/>
        <v>#DIV/0!</v>
      </c>
      <c r="C13" s="3" t="e">
        <f t="shared" si="1"/>
        <v>#DIV/0!</v>
      </c>
      <c r="D13" t="s">
        <v>178</v>
      </c>
      <c r="E13" t="s">
        <v>179</v>
      </c>
      <c r="F13" t="s">
        <v>180</v>
      </c>
      <c r="G13" t="s">
        <v>181</v>
      </c>
      <c r="H13" t="s">
        <v>182</v>
      </c>
      <c r="I13" t="s">
        <v>183</v>
      </c>
    </row>
    <row r="14" spans="1:14" x14ac:dyDescent="0.25">
      <c r="A14">
        <v>840</v>
      </c>
      <c r="B14" s="3">
        <f t="shared" si="0"/>
        <v>4214339.5</v>
      </c>
      <c r="C14" s="3">
        <f t="shared" si="1"/>
        <v>6948.6096091232521</v>
      </c>
      <c r="D14">
        <v>4216780</v>
      </c>
      <c r="E14">
        <v>4211595</v>
      </c>
      <c r="F14">
        <v>4208492</v>
      </c>
      <c r="G14">
        <v>4227345</v>
      </c>
      <c r="H14">
        <v>4211655</v>
      </c>
      <c r="I14">
        <v>4210170</v>
      </c>
    </row>
    <row r="15" spans="1:14" x14ac:dyDescent="0.25">
      <c r="A15">
        <v>840</v>
      </c>
      <c r="B15" s="3" t="e">
        <f t="shared" si="0"/>
        <v>#DIV/0!</v>
      </c>
      <c r="C15" s="3" t="e">
        <f t="shared" si="1"/>
        <v>#DIV/0!</v>
      </c>
      <c r="D15" t="s">
        <v>184</v>
      </c>
      <c r="E15" t="s">
        <v>185</v>
      </c>
      <c r="F15" t="s">
        <v>186</v>
      </c>
      <c r="G15" t="s">
        <v>187</v>
      </c>
      <c r="H15" t="s">
        <v>188</v>
      </c>
      <c r="I15" t="s">
        <v>189</v>
      </c>
    </row>
    <row r="16" spans="1:14" x14ac:dyDescent="0.25">
      <c r="A16">
        <v>960</v>
      </c>
      <c r="B16" s="3">
        <f t="shared" si="0"/>
        <v>10076411.166666666</v>
      </c>
      <c r="C16" s="3">
        <f t="shared" si="1"/>
        <v>177501.28309216996</v>
      </c>
      <c r="D16">
        <v>10000961</v>
      </c>
      <c r="E16">
        <v>10006673</v>
      </c>
      <c r="F16">
        <v>10005716</v>
      </c>
      <c r="G16">
        <v>10438703</v>
      </c>
      <c r="H16">
        <v>10005011</v>
      </c>
      <c r="I16">
        <v>10001403</v>
      </c>
    </row>
    <row r="17" spans="1:11" x14ac:dyDescent="0.25">
      <c r="A17">
        <v>960</v>
      </c>
      <c r="B17" s="3" t="e">
        <f t="shared" si="0"/>
        <v>#DIV/0!</v>
      </c>
      <c r="C17" s="3" t="e">
        <f t="shared" si="1"/>
        <v>#DIV/0!</v>
      </c>
      <c r="D17" t="s">
        <v>190</v>
      </c>
      <c r="E17" t="s">
        <v>191</v>
      </c>
      <c r="F17" t="s">
        <v>192</v>
      </c>
      <c r="G17" t="s">
        <v>193</v>
      </c>
      <c r="H17" t="s">
        <v>194</v>
      </c>
      <c r="I17" t="s">
        <v>195</v>
      </c>
    </row>
    <row r="18" spans="1:11" x14ac:dyDescent="0.25">
      <c r="A18" s="5">
        <v>1020</v>
      </c>
      <c r="B18" s="6">
        <f>AVERAGE(D18:I18)</f>
        <v>14312875.6</v>
      </c>
      <c r="C18" s="6">
        <f>STDEV(D18:I18)</f>
        <v>142906.39009260572</v>
      </c>
      <c r="D18" s="5">
        <v>14286944</v>
      </c>
      <c r="E18" s="5">
        <v>14232852</v>
      </c>
      <c r="F18" s="5">
        <v>14231102</v>
      </c>
      <c r="G18" s="5">
        <v>14565335</v>
      </c>
      <c r="H18" s="5">
        <v>14248145</v>
      </c>
      <c r="I18" s="5"/>
    </row>
    <row r="19" spans="1:11" x14ac:dyDescent="0.25">
      <c r="A19" s="5">
        <v>1020</v>
      </c>
      <c r="B19" s="6" t="e">
        <f t="shared" si="0"/>
        <v>#DIV/0!</v>
      </c>
      <c r="C19" s="6" t="e">
        <f t="shared" si="1"/>
        <v>#DIV/0!</v>
      </c>
      <c r="D19" s="5" t="s">
        <v>6</v>
      </c>
      <c r="E19" s="5" t="s">
        <v>9</v>
      </c>
      <c r="F19" s="5" t="s">
        <v>10</v>
      </c>
      <c r="G19" s="5" t="s">
        <v>11</v>
      </c>
      <c r="H19" s="5" t="s">
        <v>12</v>
      </c>
      <c r="I19" s="5"/>
    </row>
    <row r="20" spans="1:11" x14ac:dyDescent="0.25">
      <c r="A20">
        <v>1080</v>
      </c>
      <c r="B20" s="3">
        <f t="shared" si="0"/>
        <v>16742839.833333334</v>
      </c>
      <c r="C20" s="3">
        <f t="shared" si="1"/>
        <v>33001.875234093393</v>
      </c>
      <c r="D20">
        <v>16729180</v>
      </c>
      <c r="E20">
        <v>16803918</v>
      </c>
      <c r="F20">
        <v>16757858</v>
      </c>
      <c r="G20">
        <v>16721068</v>
      </c>
      <c r="H20">
        <v>16723537</v>
      </c>
      <c r="I20">
        <v>16721478</v>
      </c>
    </row>
    <row r="21" spans="1:11" x14ac:dyDescent="0.25">
      <c r="A21">
        <v>1080</v>
      </c>
      <c r="B21" s="3" t="e">
        <f t="shared" si="0"/>
        <v>#DIV/0!</v>
      </c>
      <c r="C21" s="3" t="e">
        <f t="shared" si="1"/>
        <v>#DIV/0!</v>
      </c>
      <c r="D21" t="s">
        <v>13</v>
      </c>
      <c r="E21" t="s">
        <v>14</v>
      </c>
      <c r="F21" t="s">
        <v>15</v>
      </c>
      <c r="G21" t="s">
        <v>16</v>
      </c>
      <c r="H21" t="s">
        <v>17</v>
      </c>
      <c r="I21" t="s">
        <v>18</v>
      </c>
    </row>
    <row r="22" spans="1:11" x14ac:dyDescent="0.25">
      <c r="A22">
        <v>1200</v>
      </c>
      <c r="B22" s="3">
        <f t="shared" si="0"/>
        <v>24388250.333333332</v>
      </c>
      <c r="C22" s="3">
        <f t="shared" si="1"/>
        <v>367233.56900679256</v>
      </c>
      <c r="D22">
        <v>24301444</v>
      </c>
      <c r="E22">
        <v>24190212</v>
      </c>
      <c r="F22">
        <v>24263090</v>
      </c>
      <c r="G22">
        <v>25132456</v>
      </c>
      <c r="H22">
        <v>24188016</v>
      </c>
      <c r="I22">
        <v>24254284</v>
      </c>
    </row>
    <row r="23" spans="1:11" x14ac:dyDescent="0.25">
      <c r="A23">
        <v>1200</v>
      </c>
      <c r="B23" s="3" t="e">
        <f t="shared" si="0"/>
        <v>#DIV/0!</v>
      </c>
      <c r="C23" s="3" t="e">
        <f t="shared" si="1"/>
        <v>#DIV/0!</v>
      </c>
      <c r="D23" t="s">
        <v>19</v>
      </c>
      <c r="E23" t="s">
        <v>20</v>
      </c>
      <c r="F23" t="s">
        <v>21</v>
      </c>
      <c r="G23" t="s">
        <v>22</v>
      </c>
      <c r="H23" t="s">
        <v>23</v>
      </c>
      <c r="I23" t="s">
        <v>24</v>
      </c>
    </row>
    <row r="24" spans="1:11" x14ac:dyDescent="0.25">
      <c r="A24">
        <v>1320</v>
      </c>
      <c r="B24" s="3">
        <f t="shared" si="0"/>
        <v>34929135.333333336</v>
      </c>
      <c r="C24" s="3">
        <f t="shared" si="1"/>
        <v>23328.163568242286</v>
      </c>
      <c r="D24">
        <v>34964396</v>
      </c>
      <c r="E24">
        <v>34917416</v>
      </c>
      <c r="F24">
        <v>34898288</v>
      </c>
      <c r="G24">
        <v>34916232</v>
      </c>
      <c r="H24">
        <v>34942248</v>
      </c>
      <c r="I24">
        <v>34936232</v>
      </c>
    </row>
    <row r="25" spans="1:11" x14ac:dyDescent="0.25">
      <c r="A25">
        <v>1320</v>
      </c>
      <c r="B25" s="3" t="e">
        <f t="shared" si="0"/>
        <v>#DIV/0!</v>
      </c>
      <c r="C25" s="3" t="e">
        <f t="shared" si="1"/>
        <v>#DIV/0!</v>
      </c>
      <c r="D25" t="s">
        <v>31</v>
      </c>
      <c r="E25" t="s">
        <v>32</v>
      </c>
      <c r="F25" t="s">
        <v>33</v>
      </c>
      <c r="G25" t="s">
        <v>34</v>
      </c>
      <c r="H25" t="s">
        <v>35</v>
      </c>
      <c r="I25" t="s">
        <v>36</v>
      </c>
    </row>
    <row r="26" spans="1:11" x14ac:dyDescent="0.25">
      <c r="A26">
        <v>1440</v>
      </c>
      <c r="B26" s="3">
        <f t="shared" si="0"/>
        <v>45805104.666666664</v>
      </c>
      <c r="C26" s="3">
        <f t="shared" si="1"/>
        <v>2055562.4071696452</v>
      </c>
      <c r="D26">
        <v>44832000</v>
      </c>
      <c r="E26">
        <v>44587148</v>
      </c>
      <c r="F26">
        <v>44597760</v>
      </c>
      <c r="G26">
        <v>46493576</v>
      </c>
      <c r="H26">
        <v>49718664</v>
      </c>
      <c r="I26">
        <v>44601480</v>
      </c>
      <c r="K26" t="s">
        <v>8</v>
      </c>
    </row>
    <row r="27" spans="1:11" x14ac:dyDescent="0.25">
      <c r="A27">
        <v>1440</v>
      </c>
      <c r="B27" s="3" t="e">
        <f t="shared" si="0"/>
        <v>#DIV/0!</v>
      </c>
      <c r="C27" s="3" t="e">
        <f t="shared" si="1"/>
        <v>#DIV/0!</v>
      </c>
      <c r="D27" t="s">
        <v>37</v>
      </c>
      <c r="E27" t="s">
        <v>38</v>
      </c>
      <c r="F27" t="s">
        <v>39</v>
      </c>
      <c r="G27" t="s">
        <v>40</v>
      </c>
      <c r="H27" t="s">
        <v>41</v>
      </c>
      <c r="I27" t="s">
        <v>42</v>
      </c>
    </row>
    <row r="28" spans="1:11" x14ac:dyDescent="0.25">
      <c r="A28">
        <v>1560</v>
      </c>
      <c r="B28" s="3">
        <f t="shared" si="0"/>
        <v>58153785.333333336</v>
      </c>
      <c r="C28" s="3">
        <f t="shared" si="1"/>
        <v>869923.21441990882</v>
      </c>
      <c r="D28">
        <v>57881792</v>
      </c>
      <c r="E28">
        <v>57809784</v>
      </c>
      <c r="F28">
        <v>59920648</v>
      </c>
      <c r="G28">
        <v>57643736</v>
      </c>
      <c r="H28">
        <v>57787352</v>
      </c>
      <c r="I28">
        <v>57879400</v>
      </c>
    </row>
    <row r="29" spans="1:11" x14ac:dyDescent="0.25">
      <c r="A29">
        <v>1560</v>
      </c>
      <c r="B29" s="3" t="e">
        <f t="shared" si="0"/>
        <v>#DIV/0!</v>
      </c>
      <c r="C29" s="3" t="e">
        <f t="shared" si="1"/>
        <v>#DIV/0!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 t="s">
        <v>48</v>
      </c>
    </row>
    <row r="30" spans="1:11" x14ac:dyDescent="0.25">
      <c r="A30">
        <v>1680</v>
      </c>
      <c r="B30" s="3">
        <f t="shared" si="0"/>
        <v>73323702.666666672</v>
      </c>
      <c r="C30" s="3">
        <f t="shared" si="1"/>
        <v>1217188.1144438877</v>
      </c>
      <c r="D30">
        <v>73003752</v>
      </c>
      <c r="E30">
        <v>75793352</v>
      </c>
      <c r="F30">
        <v>72659544</v>
      </c>
      <c r="G30">
        <v>72702784</v>
      </c>
      <c r="H30">
        <v>72837696</v>
      </c>
      <c r="I30">
        <v>72945088</v>
      </c>
    </row>
    <row r="31" spans="1:11" x14ac:dyDescent="0.25">
      <c r="A31">
        <v>1680</v>
      </c>
      <c r="B31" s="3" t="e">
        <f t="shared" si="0"/>
        <v>#DIV/0!</v>
      </c>
      <c r="C31" s="3" t="e">
        <f t="shared" si="1"/>
        <v>#DIV/0!</v>
      </c>
      <c r="D31" t="s">
        <v>49</v>
      </c>
      <c r="E31" t="s">
        <v>50</v>
      </c>
      <c r="F31" t="s">
        <v>51</v>
      </c>
      <c r="G31" t="s">
        <v>52</v>
      </c>
      <c r="H31" t="s">
        <v>53</v>
      </c>
      <c r="I31" t="s">
        <v>54</v>
      </c>
    </row>
    <row r="32" spans="1:11" x14ac:dyDescent="0.25">
      <c r="A32">
        <v>1800</v>
      </c>
      <c r="B32" s="3">
        <f t="shared" si="0"/>
        <v>91173714.666666672</v>
      </c>
      <c r="C32" s="3">
        <f t="shared" si="1"/>
        <v>1380528.6394923744</v>
      </c>
      <c r="D32">
        <v>90269680</v>
      </c>
      <c r="E32">
        <v>90392352</v>
      </c>
      <c r="F32">
        <v>90760832</v>
      </c>
      <c r="G32">
        <v>90636832</v>
      </c>
      <c r="H32">
        <v>93935376</v>
      </c>
      <c r="I32">
        <v>91047216</v>
      </c>
    </row>
    <row r="33" spans="1:40" x14ac:dyDescent="0.25">
      <c r="A33">
        <v>1800</v>
      </c>
      <c r="B33" s="3" t="e">
        <f t="shared" si="0"/>
        <v>#DIV/0!</v>
      </c>
      <c r="C33" s="3" t="e">
        <f t="shared" si="1"/>
        <v>#DIV/0!</v>
      </c>
      <c r="D33" t="s">
        <v>55</v>
      </c>
      <c r="E33" t="s">
        <v>56</v>
      </c>
      <c r="F33" t="s">
        <v>57</v>
      </c>
      <c r="G33" t="s">
        <v>58</v>
      </c>
      <c r="H33" t="s">
        <v>59</v>
      </c>
      <c r="I33" t="s">
        <v>60</v>
      </c>
    </row>
    <row r="34" spans="1:40" x14ac:dyDescent="0.25">
      <c r="A34">
        <v>1920</v>
      </c>
      <c r="B34" s="3">
        <f t="shared" si="0"/>
        <v>112602742.66666667</v>
      </c>
      <c r="C34" s="3">
        <f t="shared" si="1"/>
        <v>2094029.965547835</v>
      </c>
      <c r="D34">
        <v>110328808</v>
      </c>
      <c r="E34">
        <v>114784064</v>
      </c>
      <c r="F34">
        <v>110392904</v>
      </c>
      <c r="G34">
        <v>114309200</v>
      </c>
      <c r="H34">
        <v>114318992</v>
      </c>
      <c r="I34">
        <v>111482488</v>
      </c>
    </row>
    <row r="35" spans="1:40" x14ac:dyDescent="0.25">
      <c r="A35">
        <v>1920</v>
      </c>
      <c r="B35" s="3" t="e">
        <f t="shared" si="0"/>
        <v>#DIV/0!</v>
      </c>
      <c r="C35" s="3" t="e">
        <f t="shared" si="1"/>
        <v>#DIV/0!</v>
      </c>
      <c r="D35" t="s">
        <v>61</v>
      </c>
      <c r="E35" t="s">
        <v>62</v>
      </c>
      <c r="F35" t="s">
        <v>63</v>
      </c>
      <c r="G35" t="s">
        <v>64</v>
      </c>
      <c r="H35" t="s">
        <v>65</v>
      </c>
      <c r="I35" t="s">
        <v>66</v>
      </c>
    </row>
    <row r="36" spans="1:40" x14ac:dyDescent="0.25">
      <c r="A36">
        <v>2040</v>
      </c>
      <c r="B36" s="3">
        <f t="shared" si="0"/>
        <v>132669829.33333333</v>
      </c>
      <c r="C36" s="3">
        <f t="shared" si="1"/>
        <v>1928555.7552708364</v>
      </c>
      <c r="D36">
        <v>132100632</v>
      </c>
      <c r="E36">
        <v>131726392</v>
      </c>
      <c r="F36">
        <v>136596832</v>
      </c>
      <c r="G36">
        <v>131826344</v>
      </c>
      <c r="H36">
        <v>131795160</v>
      </c>
      <c r="I36">
        <v>131973616</v>
      </c>
      <c r="J36">
        <v>134717312</v>
      </c>
      <c r="K36">
        <v>134604320</v>
      </c>
      <c r="L36">
        <v>134330112</v>
      </c>
      <c r="M36">
        <v>134883680</v>
      </c>
      <c r="N36">
        <v>134609456</v>
      </c>
      <c r="AN36" t="s">
        <v>8</v>
      </c>
    </row>
    <row r="37" spans="1:40" x14ac:dyDescent="0.25">
      <c r="A37">
        <v>2040</v>
      </c>
      <c r="B37" s="3" t="e">
        <f t="shared" si="0"/>
        <v>#DIV/0!</v>
      </c>
      <c r="C37" s="3" t="e">
        <f t="shared" si="1"/>
        <v>#DIV/0!</v>
      </c>
      <c r="D37" t="s">
        <v>67</v>
      </c>
      <c r="E37" t="s">
        <v>68</v>
      </c>
      <c r="F37" t="s">
        <v>69</v>
      </c>
      <c r="G37" t="s">
        <v>70</v>
      </c>
      <c r="H37" t="s">
        <v>71</v>
      </c>
      <c r="I37" t="s">
        <v>72</v>
      </c>
      <c r="J37" t="s">
        <v>83</v>
      </c>
      <c r="K37" t="s">
        <v>84</v>
      </c>
      <c r="L37" t="s">
        <v>85</v>
      </c>
      <c r="M37" t="s">
        <v>86</v>
      </c>
      <c r="N37" t="s">
        <v>87</v>
      </c>
    </row>
    <row r="38" spans="1:40" x14ac:dyDescent="0.25">
      <c r="A38">
        <v>2160</v>
      </c>
      <c r="B38" s="3">
        <f t="shared" si="0"/>
        <v>161635685.33333334</v>
      </c>
      <c r="C38" s="3">
        <f t="shared" si="1"/>
        <v>6071020.2179282745</v>
      </c>
      <c r="D38">
        <v>159333440</v>
      </c>
      <c r="E38">
        <v>159354576</v>
      </c>
      <c r="F38">
        <v>159090336</v>
      </c>
      <c r="G38">
        <v>174023552</v>
      </c>
      <c r="H38">
        <v>159093280</v>
      </c>
      <c r="I38">
        <v>158918928</v>
      </c>
      <c r="K38">
        <v>164399792</v>
      </c>
      <c r="L38">
        <v>163153520</v>
      </c>
      <c r="M38">
        <v>169000416</v>
      </c>
      <c r="N38">
        <v>162837440</v>
      </c>
      <c r="O38">
        <v>163626560</v>
      </c>
    </row>
    <row r="39" spans="1:40" x14ac:dyDescent="0.25">
      <c r="A39">
        <v>2160</v>
      </c>
      <c r="B39" s="3" t="e">
        <f t="shared" si="0"/>
        <v>#DIV/0!</v>
      </c>
      <c r="C39" s="3" t="e">
        <f t="shared" si="1"/>
        <v>#DIV/0!</v>
      </c>
      <c r="D39" t="s">
        <v>88</v>
      </c>
      <c r="E39" t="s">
        <v>89</v>
      </c>
      <c r="F39" t="s">
        <v>90</v>
      </c>
      <c r="G39" t="s">
        <v>91</v>
      </c>
      <c r="H39" t="s">
        <v>92</v>
      </c>
      <c r="I39" t="s">
        <v>93</v>
      </c>
      <c r="J39" t="s">
        <v>94</v>
      </c>
      <c r="K39" t="s">
        <v>95</v>
      </c>
      <c r="L39" t="s">
        <v>96</v>
      </c>
      <c r="M39" t="s">
        <v>97</v>
      </c>
      <c r="N39" t="s">
        <v>98</v>
      </c>
      <c r="O39" t="s">
        <v>99</v>
      </c>
    </row>
    <row r="40" spans="1:40" x14ac:dyDescent="0.25">
      <c r="A40">
        <v>2280</v>
      </c>
      <c r="B40" s="3">
        <f t="shared" si="0"/>
        <v>189952202.66666666</v>
      </c>
      <c r="C40" s="3">
        <f t="shared" si="1"/>
        <v>3875360.8569840654</v>
      </c>
      <c r="D40">
        <v>187150528</v>
      </c>
      <c r="E40">
        <v>187717984</v>
      </c>
      <c r="F40">
        <v>195147648</v>
      </c>
      <c r="G40">
        <v>187275120</v>
      </c>
      <c r="H40">
        <v>187680912</v>
      </c>
      <c r="I40">
        <v>194741024</v>
      </c>
      <c r="J40">
        <v>193212496</v>
      </c>
      <c r="K40">
        <v>193157632</v>
      </c>
      <c r="L40">
        <v>193317712</v>
      </c>
      <c r="M40">
        <v>193248960</v>
      </c>
      <c r="N40">
        <v>195636032</v>
      </c>
    </row>
    <row r="41" spans="1:40" x14ac:dyDescent="0.25">
      <c r="A41">
        <v>2280</v>
      </c>
      <c r="B41" s="3" t="e">
        <f t="shared" si="0"/>
        <v>#DIV/0!</v>
      </c>
      <c r="C41" s="3" t="e">
        <f t="shared" si="1"/>
        <v>#DIV/0!</v>
      </c>
      <c r="D41" t="s">
        <v>100</v>
      </c>
      <c r="E41" t="s">
        <v>101</v>
      </c>
      <c r="F41" t="s">
        <v>102</v>
      </c>
      <c r="G41" t="s">
        <v>103</v>
      </c>
      <c r="H41" t="s">
        <v>104</v>
      </c>
      <c r="I41" t="s">
        <v>105</v>
      </c>
      <c r="J41" t="s">
        <v>106</v>
      </c>
      <c r="K41" t="s">
        <v>107</v>
      </c>
      <c r="L41" t="s">
        <v>108</v>
      </c>
      <c r="M41" t="s">
        <v>109</v>
      </c>
      <c r="N41" t="s">
        <v>110</v>
      </c>
    </row>
    <row r="42" spans="1:40" x14ac:dyDescent="0.25">
      <c r="A42">
        <v>2400</v>
      </c>
      <c r="B42" s="3">
        <f t="shared" si="0"/>
        <v>221616242.66666666</v>
      </c>
      <c r="C42" s="3">
        <f t="shared" si="1"/>
        <v>3581117.1399780079</v>
      </c>
      <c r="D42">
        <v>220497408</v>
      </c>
      <c r="E42">
        <v>220252688</v>
      </c>
      <c r="F42">
        <v>228900384</v>
      </c>
      <c r="G42">
        <v>220342432</v>
      </c>
      <c r="H42">
        <v>220082960</v>
      </c>
      <c r="I42">
        <v>219621584</v>
      </c>
      <c r="J42">
        <v>228728560</v>
      </c>
      <c r="K42">
        <v>230772640</v>
      </c>
      <c r="L42">
        <v>227261600</v>
      </c>
      <c r="M42">
        <v>229097424</v>
      </c>
      <c r="N42">
        <v>227869840</v>
      </c>
    </row>
    <row r="43" spans="1:40" x14ac:dyDescent="0.25">
      <c r="A43">
        <v>2400</v>
      </c>
      <c r="B43" s="3" t="e">
        <f t="shared" si="0"/>
        <v>#DIV/0!</v>
      </c>
      <c r="C43" s="3" t="e">
        <f t="shared" si="1"/>
        <v>#DIV/0!</v>
      </c>
      <c r="D43" t="s">
        <v>111</v>
      </c>
      <c r="E43" t="s">
        <v>112</v>
      </c>
      <c r="F43" t="s">
        <v>113</v>
      </c>
      <c r="G43" t="s">
        <v>114</v>
      </c>
      <c r="H43" t="s">
        <v>115</v>
      </c>
      <c r="I43" t="s">
        <v>116</v>
      </c>
      <c r="J43" t="s">
        <v>117</v>
      </c>
      <c r="K43" t="s">
        <v>118</v>
      </c>
      <c r="L43" t="s">
        <v>119</v>
      </c>
      <c r="M43" t="s">
        <v>120</v>
      </c>
      <c r="N43" t="s">
        <v>121</v>
      </c>
    </row>
    <row r="44" spans="1:40" x14ac:dyDescent="0.25">
      <c r="A44">
        <v>2520</v>
      </c>
      <c r="B44" s="3">
        <f t="shared" si="0"/>
        <v>258056192</v>
      </c>
      <c r="C44" s="3">
        <f t="shared" si="1"/>
        <v>8910986.593613077</v>
      </c>
      <c r="D44">
        <v>253849920</v>
      </c>
      <c r="E44">
        <v>252522464</v>
      </c>
      <c r="F44">
        <v>262678528</v>
      </c>
      <c r="G44">
        <v>274336352</v>
      </c>
      <c r="H44">
        <v>252434432</v>
      </c>
      <c r="I44">
        <v>252515456</v>
      </c>
      <c r="J44">
        <v>266014768</v>
      </c>
      <c r="K44">
        <v>264867680</v>
      </c>
      <c r="L44">
        <v>264012256</v>
      </c>
      <c r="M44">
        <v>264777216</v>
      </c>
      <c r="N44">
        <v>266002864</v>
      </c>
    </row>
    <row r="45" spans="1:40" x14ac:dyDescent="0.25">
      <c r="A45">
        <v>2520</v>
      </c>
      <c r="B45" s="3" t="e">
        <f t="shared" si="0"/>
        <v>#DIV/0!</v>
      </c>
      <c r="C45" s="3" t="e">
        <f t="shared" si="1"/>
        <v>#DIV/0!</v>
      </c>
      <c r="D45" t="s">
        <v>128</v>
      </c>
      <c r="E45" t="s">
        <v>129</v>
      </c>
      <c r="F45" t="s">
        <v>130</v>
      </c>
      <c r="G45" t="s">
        <v>131</v>
      </c>
      <c r="H45" t="s">
        <v>132</v>
      </c>
      <c r="I45" t="s">
        <v>133</v>
      </c>
      <c r="J45" t="s">
        <v>134</v>
      </c>
      <c r="K45" t="s">
        <v>135</v>
      </c>
      <c r="L45" t="s">
        <v>136</v>
      </c>
      <c r="M45" t="s">
        <v>137</v>
      </c>
      <c r="N45" t="s">
        <v>138</v>
      </c>
    </row>
    <row r="46" spans="1:40" x14ac:dyDescent="0.25">
      <c r="A46">
        <v>2640</v>
      </c>
      <c r="B46" s="3">
        <f t="shared" si="0"/>
        <v>297453840</v>
      </c>
      <c r="C46" s="3">
        <f t="shared" si="1"/>
        <v>6158778.5859834254</v>
      </c>
      <c r="D46">
        <v>293666912</v>
      </c>
      <c r="E46">
        <v>293260544</v>
      </c>
      <c r="F46">
        <v>304667904</v>
      </c>
      <c r="G46">
        <v>306064448</v>
      </c>
      <c r="H46">
        <v>292909024</v>
      </c>
      <c r="I46">
        <v>294154208</v>
      </c>
      <c r="J46">
        <v>309003360</v>
      </c>
      <c r="K46">
        <v>308240000</v>
      </c>
      <c r="L46">
        <v>308823808</v>
      </c>
      <c r="M46">
        <v>309787360</v>
      </c>
      <c r="N46">
        <v>312548064</v>
      </c>
    </row>
    <row r="47" spans="1:40" x14ac:dyDescent="0.25">
      <c r="A47">
        <v>2640</v>
      </c>
      <c r="B47" s="3" t="e">
        <f t="shared" si="0"/>
        <v>#DIV/0!</v>
      </c>
      <c r="C47" s="3" t="e">
        <f t="shared" si="1"/>
        <v>#DIV/0!</v>
      </c>
      <c r="D47" t="s">
        <v>139</v>
      </c>
      <c r="E47" t="s">
        <v>140</v>
      </c>
      <c r="F47" t="s">
        <v>141</v>
      </c>
      <c r="G47" t="s">
        <v>142</v>
      </c>
      <c r="H47" t="s">
        <v>143</v>
      </c>
      <c r="I47" t="s">
        <v>144</v>
      </c>
      <c r="J47" t="s">
        <v>145</v>
      </c>
      <c r="K47" t="s">
        <v>146</v>
      </c>
      <c r="L47" t="s">
        <v>147</v>
      </c>
      <c r="M47" t="s">
        <v>148</v>
      </c>
      <c r="N47" t="s">
        <v>149</v>
      </c>
    </row>
    <row r="48" spans="1:40" x14ac:dyDescent="0.25">
      <c r="B48" s="3"/>
      <c r="C48" s="3"/>
    </row>
    <row r="49" spans="2:3" x14ac:dyDescent="0.25">
      <c r="C49" t="s">
        <v>199</v>
      </c>
    </row>
    <row r="50" spans="2:3" x14ac:dyDescent="0.25">
      <c r="B50" s="1">
        <f>B2/POWER(10,6)</f>
        <v>5.4419999999999998E-3</v>
      </c>
      <c r="C50">
        <f>B50*POWER(10,6)</f>
        <v>5442</v>
      </c>
    </row>
    <row r="51" spans="2:3" x14ac:dyDescent="0.25">
      <c r="B51" s="1">
        <f>B4/POWER(10,6)</f>
        <v>2.35415E-2</v>
      </c>
      <c r="C51">
        <f t="shared" ref="C51:C72" si="2">B51*POWER(10,6)</f>
        <v>23541.5</v>
      </c>
    </row>
    <row r="52" spans="2:3" x14ac:dyDescent="0.25">
      <c r="B52" s="1">
        <f>B6/POWER(10,6)</f>
        <v>0.13611200000000001</v>
      </c>
      <c r="C52">
        <f t="shared" si="2"/>
        <v>136112</v>
      </c>
    </row>
    <row r="53" spans="2:3" x14ac:dyDescent="0.25">
      <c r="B53" s="1">
        <f>B8/POWER(10,6)</f>
        <v>0.2104635</v>
      </c>
      <c r="C53">
        <f t="shared" si="2"/>
        <v>210463.5</v>
      </c>
    </row>
    <row r="54" spans="2:3" x14ac:dyDescent="0.25">
      <c r="B54" s="1">
        <f>B10/POWER(10,6)</f>
        <v>0.60043266666666661</v>
      </c>
      <c r="C54">
        <f t="shared" si="2"/>
        <v>600432.66666666663</v>
      </c>
    </row>
    <row r="55" spans="2:3" x14ac:dyDescent="0.25">
      <c r="B55" s="1">
        <f>B12/POWER(10,6)</f>
        <v>0.89480666666666664</v>
      </c>
      <c r="C55">
        <f t="shared" si="2"/>
        <v>894806.66666666663</v>
      </c>
    </row>
    <row r="56" spans="2:3" x14ac:dyDescent="0.25">
      <c r="B56" s="1">
        <f>B14/POWER(10,6)</f>
        <v>4.2143395000000003</v>
      </c>
      <c r="C56">
        <f t="shared" si="2"/>
        <v>4214339.5</v>
      </c>
    </row>
    <row r="57" spans="2:3" x14ac:dyDescent="0.25">
      <c r="B57" s="1">
        <f>B16/POWER(10,6)</f>
        <v>10.076411166666666</v>
      </c>
      <c r="C57">
        <f t="shared" si="2"/>
        <v>10076411.166666666</v>
      </c>
    </row>
    <row r="58" spans="2:3" x14ac:dyDescent="0.25">
      <c r="B58" s="1">
        <f>B18/POWER(10,6)</f>
        <v>14.3128756</v>
      </c>
      <c r="C58">
        <f t="shared" si="2"/>
        <v>14312875.6</v>
      </c>
    </row>
    <row r="59" spans="2:3" x14ac:dyDescent="0.25">
      <c r="B59" s="1">
        <f>B20/POWER(10,6)</f>
        <v>16.742839833333335</v>
      </c>
      <c r="C59">
        <f t="shared" si="2"/>
        <v>16742839.833333334</v>
      </c>
    </row>
    <row r="60" spans="2:3" x14ac:dyDescent="0.25">
      <c r="B60" s="1">
        <f>B22/POWER(10,6)</f>
        <v>24.388250333333332</v>
      </c>
      <c r="C60">
        <f t="shared" si="2"/>
        <v>24388250.333333332</v>
      </c>
    </row>
    <row r="61" spans="2:3" x14ac:dyDescent="0.25">
      <c r="B61" s="1">
        <f>B24/POWER(10,6)</f>
        <v>34.929135333333335</v>
      </c>
      <c r="C61">
        <f t="shared" si="2"/>
        <v>34929135.333333336</v>
      </c>
    </row>
    <row r="62" spans="2:3" x14ac:dyDescent="0.25">
      <c r="B62" s="1">
        <f>B26/POWER(10,6)</f>
        <v>45.805104666666665</v>
      </c>
      <c r="C62">
        <f t="shared" si="2"/>
        <v>45805104.666666664</v>
      </c>
    </row>
    <row r="63" spans="2:3" x14ac:dyDescent="0.25">
      <c r="B63" s="1">
        <f>B28/POWER(10,6)</f>
        <v>58.153785333333339</v>
      </c>
      <c r="C63">
        <f t="shared" si="2"/>
        <v>58153785.333333336</v>
      </c>
    </row>
    <row r="64" spans="2:3" x14ac:dyDescent="0.25">
      <c r="B64" s="1">
        <f>B30/POWER(10,6)</f>
        <v>73.323702666666676</v>
      </c>
      <c r="C64">
        <f t="shared" si="2"/>
        <v>73323702.666666672</v>
      </c>
    </row>
    <row r="65" spans="2:3" x14ac:dyDescent="0.25">
      <c r="B65" s="1">
        <f>B32/POWER(10,6)</f>
        <v>91.173714666666669</v>
      </c>
      <c r="C65">
        <f t="shared" si="2"/>
        <v>91173714.666666672</v>
      </c>
    </row>
    <row r="66" spans="2:3" x14ac:dyDescent="0.25">
      <c r="B66" s="1">
        <f>B34/POWER(10,6)</f>
        <v>112.60274266666667</v>
      </c>
      <c r="C66">
        <f t="shared" si="2"/>
        <v>112602742.66666667</v>
      </c>
    </row>
    <row r="67" spans="2:3" x14ac:dyDescent="0.25">
      <c r="B67" s="1">
        <f>B36/POWER(10,6)</f>
        <v>132.66982933333333</v>
      </c>
      <c r="C67">
        <f t="shared" si="2"/>
        <v>132669829.33333333</v>
      </c>
    </row>
    <row r="68" spans="2:3" x14ac:dyDescent="0.25">
      <c r="B68" s="1">
        <f>B38/POWER(10,6)</f>
        <v>161.63568533333336</v>
      </c>
      <c r="C68">
        <f t="shared" si="2"/>
        <v>161635685.33333334</v>
      </c>
    </row>
    <row r="69" spans="2:3" x14ac:dyDescent="0.25">
      <c r="B69" s="1">
        <f>B40/POWER(10,6)</f>
        <v>189.95220266666666</v>
      </c>
      <c r="C69">
        <f t="shared" si="2"/>
        <v>189952202.66666666</v>
      </c>
    </row>
    <row r="70" spans="2:3" x14ac:dyDescent="0.25">
      <c r="B70" s="1">
        <f>B42/POWER(10,6)</f>
        <v>221.61624266666666</v>
      </c>
      <c r="C70">
        <f t="shared" si="2"/>
        <v>221616242.66666666</v>
      </c>
    </row>
    <row r="71" spans="2:3" x14ac:dyDescent="0.25">
      <c r="B71" s="1">
        <f>B44/POWER(10,6)</f>
        <v>258.05619200000001</v>
      </c>
      <c r="C71">
        <f t="shared" si="2"/>
        <v>258056192</v>
      </c>
    </row>
    <row r="72" spans="2:3" x14ac:dyDescent="0.25">
      <c r="B72" s="1">
        <f>B46/POWER(10,6)</f>
        <v>297.45384000000001</v>
      </c>
      <c r="C72">
        <f t="shared" si="2"/>
        <v>297453840</v>
      </c>
    </row>
  </sheetData>
  <sortState ref="A2:O47">
    <sortCondition ref="A2"/>
  </sortState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A99" workbookViewId="0">
      <selection activeCell="A115" sqref="A115:K145"/>
    </sheetView>
  </sheetViews>
  <sheetFormatPr defaultRowHeight="15" x14ac:dyDescent="0.25"/>
  <sheetData>
    <row r="1" spans="1:6" x14ac:dyDescent="0.25">
      <c r="A1" t="s">
        <v>198</v>
      </c>
    </row>
    <row r="2" spans="1:6" x14ac:dyDescent="0.25">
      <c r="A2" t="s">
        <v>198</v>
      </c>
    </row>
    <row r="3" spans="1:6" x14ac:dyDescent="0.25">
      <c r="A3">
        <v>4</v>
      </c>
    </row>
    <row r="4" spans="1:6" x14ac:dyDescent="0.25">
      <c r="A4" t="s">
        <v>198</v>
      </c>
    </row>
    <row r="5" spans="1:6" x14ac:dyDescent="0.25">
      <c r="A5" t="s">
        <v>198</v>
      </c>
    </row>
    <row r="6" spans="1:6" x14ac:dyDescent="0.25">
      <c r="A6">
        <v>1249</v>
      </c>
      <c r="B6">
        <v>1259</v>
      </c>
      <c r="C6">
        <v>2428</v>
      </c>
      <c r="D6">
        <v>1272</v>
      </c>
      <c r="E6">
        <v>2364</v>
      </c>
      <c r="F6">
        <v>1271</v>
      </c>
    </row>
    <row r="7" spans="1:6" x14ac:dyDescent="0.25">
      <c r="A7">
        <v>12459</v>
      </c>
      <c r="B7">
        <v>16253</v>
      </c>
      <c r="C7">
        <v>16760</v>
      </c>
      <c r="D7">
        <v>8008</v>
      </c>
      <c r="E7">
        <v>10746</v>
      </c>
      <c r="F7">
        <v>8708</v>
      </c>
    </row>
    <row r="8" spans="1:6" x14ac:dyDescent="0.25">
      <c r="A8">
        <v>22182</v>
      </c>
      <c r="B8">
        <v>25077</v>
      </c>
      <c r="C8">
        <v>18396</v>
      </c>
      <c r="D8">
        <v>18444</v>
      </c>
      <c r="E8">
        <v>18341</v>
      </c>
      <c r="F8">
        <v>19891</v>
      </c>
    </row>
    <row r="9" spans="1:6" x14ac:dyDescent="0.25">
      <c r="A9">
        <v>51736</v>
      </c>
      <c r="B9">
        <v>53377</v>
      </c>
      <c r="C9">
        <v>43088</v>
      </c>
      <c r="D9">
        <v>44403</v>
      </c>
      <c r="E9">
        <v>54589</v>
      </c>
      <c r="F9">
        <v>42971</v>
      </c>
    </row>
    <row r="10" spans="1:6" x14ac:dyDescent="0.25">
      <c r="A10">
        <v>97064</v>
      </c>
      <c r="B10">
        <v>95653</v>
      </c>
      <c r="C10">
        <v>102786</v>
      </c>
      <c r="D10">
        <v>95206</v>
      </c>
      <c r="E10">
        <v>92087</v>
      </c>
      <c r="F10">
        <v>103670</v>
      </c>
    </row>
    <row r="11" spans="1:6" x14ac:dyDescent="0.25">
      <c r="A11">
        <v>284328</v>
      </c>
      <c r="B11">
        <v>293125</v>
      </c>
      <c r="C11">
        <v>292813</v>
      </c>
      <c r="D11">
        <v>290771</v>
      </c>
      <c r="E11">
        <v>290557</v>
      </c>
      <c r="F11">
        <v>303887</v>
      </c>
    </row>
    <row r="12" spans="1:6" x14ac:dyDescent="0.25">
      <c r="A12">
        <v>264372</v>
      </c>
      <c r="B12">
        <v>286329</v>
      </c>
      <c r="C12">
        <v>270293</v>
      </c>
      <c r="D12">
        <v>289587</v>
      </c>
      <c r="E12">
        <v>271147</v>
      </c>
      <c r="F12">
        <v>279325</v>
      </c>
    </row>
    <row r="13" spans="1:6" x14ac:dyDescent="0.25">
      <c r="A13">
        <v>441214</v>
      </c>
      <c r="B13">
        <v>462512</v>
      </c>
      <c r="C13">
        <v>434733</v>
      </c>
      <c r="D13">
        <v>438287</v>
      </c>
      <c r="E13">
        <v>447619</v>
      </c>
      <c r="F13">
        <v>447750</v>
      </c>
    </row>
    <row r="14" spans="1:6" x14ac:dyDescent="0.25">
      <c r="A14">
        <v>879453</v>
      </c>
      <c r="B14">
        <v>906936</v>
      </c>
      <c r="C14">
        <v>858967</v>
      </c>
      <c r="D14">
        <v>865258</v>
      </c>
      <c r="E14">
        <v>902035</v>
      </c>
      <c r="F14">
        <v>877114</v>
      </c>
    </row>
    <row r="15" spans="1:6" x14ac:dyDescent="0.25">
      <c r="A15">
        <v>1303102</v>
      </c>
      <c r="B15">
        <v>1288707</v>
      </c>
      <c r="C15">
        <v>1241604</v>
      </c>
      <c r="D15">
        <v>1254038</v>
      </c>
      <c r="E15">
        <v>1310738</v>
      </c>
      <c r="F15">
        <v>1238055</v>
      </c>
    </row>
    <row r="16" spans="1:6" x14ac:dyDescent="0.25">
      <c r="A16">
        <v>1411805</v>
      </c>
      <c r="B16">
        <v>1471997</v>
      </c>
      <c r="C16">
        <v>1406522</v>
      </c>
      <c r="D16">
        <v>1415981</v>
      </c>
      <c r="E16">
        <v>1470357</v>
      </c>
      <c r="F16">
        <v>1428301</v>
      </c>
    </row>
    <row r="17" spans="1:10" x14ac:dyDescent="0.25">
      <c r="A17">
        <v>1971275</v>
      </c>
      <c r="B17">
        <v>1871787</v>
      </c>
      <c r="C17">
        <v>1837461</v>
      </c>
      <c r="D17">
        <v>1842222</v>
      </c>
      <c r="E17">
        <v>1820236</v>
      </c>
      <c r="F17">
        <v>1836735</v>
      </c>
    </row>
    <row r="18" spans="1:10" x14ac:dyDescent="0.25">
      <c r="A18">
        <v>4305252</v>
      </c>
      <c r="B18">
        <v>4327683</v>
      </c>
      <c r="C18">
        <v>4308332</v>
      </c>
      <c r="D18">
        <v>4350264</v>
      </c>
      <c r="E18">
        <v>4514779</v>
      </c>
      <c r="F18">
        <v>4310788</v>
      </c>
    </row>
    <row r="19" spans="1:10" x14ac:dyDescent="0.25">
      <c r="A19">
        <v>8547623</v>
      </c>
      <c r="B19">
        <v>8925661</v>
      </c>
      <c r="C19">
        <v>8593028</v>
      </c>
      <c r="D19">
        <v>8757164</v>
      </c>
      <c r="E19">
        <v>8532645</v>
      </c>
      <c r="F19">
        <v>8572068</v>
      </c>
    </row>
    <row r="20" spans="1:10" x14ac:dyDescent="0.25">
      <c r="A20">
        <v>13368900</v>
      </c>
      <c r="B20">
        <v>13902382</v>
      </c>
      <c r="C20">
        <v>13450770</v>
      </c>
      <c r="D20">
        <v>13795980</v>
      </c>
      <c r="E20">
        <v>13393078</v>
      </c>
      <c r="F20">
        <v>13901198</v>
      </c>
    </row>
    <row r="21" spans="1:10" x14ac:dyDescent="0.25">
      <c r="A21">
        <v>22227172</v>
      </c>
      <c r="B21">
        <v>21368936</v>
      </c>
      <c r="C21">
        <v>20944540</v>
      </c>
      <c r="D21">
        <v>22449454</v>
      </c>
      <c r="E21">
        <v>20907854</v>
      </c>
      <c r="F21">
        <v>21452560</v>
      </c>
    </row>
    <row r="22" spans="1:10" x14ac:dyDescent="0.25">
      <c r="A22">
        <v>31288760</v>
      </c>
      <c r="B22">
        <v>35271944</v>
      </c>
      <c r="C22">
        <v>33702008</v>
      </c>
      <c r="D22">
        <v>32365798</v>
      </c>
      <c r="E22">
        <v>28736716</v>
      </c>
      <c r="F22">
        <v>31454828</v>
      </c>
    </row>
    <row r="23" spans="1:10" x14ac:dyDescent="0.25">
      <c r="A23">
        <v>38177296</v>
      </c>
      <c r="B23">
        <v>36361648</v>
      </c>
      <c r="C23">
        <v>34456128</v>
      </c>
      <c r="D23">
        <v>35752052</v>
      </c>
      <c r="E23">
        <v>38235552</v>
      </c>
      <c r="F23">
        <v>36118332</v>
      </c>
    </row>
    <row r="24" spans="1:10" x14ac:dyDescent="0.25">
      <c r="A24">
        <v>41530232</v>
      </c>
      <c r="B24">
        <v>42115948</v>
      </c>
      <c r="C24">
        <v>42672288</v>
      </c>
      <c r="D24">
        <v>42283716</v>
      </c>
      <c r="E24">
        <v>42157792</v>
      </c>
      <c r="F24">
        <v>42403044</v>
      </c>
    </row>
    <row r="25" spans="1:10" x14ac:dyDescent="0.25">
      <c r="A25">
        <v>51711608</v>
      </c>
      <c r="B25">
        <v>54538488</v>
      </c>
      <c r="C25">
        <v>51919256</v>
      </c>
      <c r="D25">
        <v>51510316</v>
      </c>
      <c r="E25">
        <v>51811800</v>
      </c>
      <c r="F25">
        <v>52267076</v>
      </c>
    </row>
    <row r="26" spans="1:10" x14ac:dyDescent="0.25">
      <c r="A26">
        <v>58773408</v>
      </c>
      <c r="B26">
        <v>58800224</v>
      </c>
      <c r="C26">
        <v>59883748</v>
      </c>
      <c r="D26">
        <v>59760652</v>
      </c>
      <c r="E26">
        <v>59941864</v>
      </c>
      <c r="F26">
        <v>59541444</v>
      </c>
    </row>
    <row r="27" spans="1:10" x14ac:dyDescent="0.25">
      <c r="A27">
        <v>73569576</v>
      </c>
      <c r="B27">
        <v>74106144</v>
      </c>
      <c r="C27">
        <v>73487248</v>
      </c>
      <c r="D27">
        <v>70408080</v>
      </c>
      <c r="E27">
        <v>73534608</v>
      </c>
      <c r="F27">
        <v>73398504</v>
      </c>
      <c r="G27">
        <v>73317760</v>
      </c>
      <c r="H27">
        <v>73221120</v>
      </c>
      <c r="I27">
        <v>73394560</v>
      </c>
      <c r="J27">
        <v>73509456</v>
      </c>
    </row>
    <row r="28" spans="1:10" x14ac:dyDescent="0.25">
      <c r="A28">
        <v>89819456</v>
      </c>
      <c r="B28">
        <v>98578352</v>
      </c>
      <c r="C28">
        <v>89771456</v>
      </c>
      <c r="D28">
        <v>94196576</v>
      </c>
    </row>
    <row r="29" spans="1:10" x14ac:dyDescent="0.25">
      <c r="A29">
        <v>115929872</v>
      </c>
      <c r="B29">
        <v>121075936</v>
      </c>
      <c r="C29">
        <v>120750272</v>
      </c>
      <c r="D29">
        <v>121096816</v>
      </c>
    </row>
    <row r="30" spans="1:10" x14ac:dyDescent="0.25">
      <c r="A30">
        <v>152460336</v>
      </c>
      <c r="B30">
        <v>146084544</v>
      </c>
      <c r="C30">
        <v>145926848</v>
      </c>
      <c r="D30">
        <v>146440144</v>
      </c>
    </row>
    <row r="31" spans="1:10" x14ac:dyDescent="0.25">
      <c r="A31">
        <v>181063072</v>
      </c>
      <c r="B31">
        <v>189400080</v>
      </c>
      <c r="C31">
        <v>181117728</v>
      </c>
      <c r="D31">
        <v>181312784</v>
      </c>
    </row>
    <row r="32" spans="1:10" x14ac:dyDescent="0.25">
      <c r="A32">
        <v>220528496</v>
      </c>
      <c r="B32">
        <v>220657152</v>
      </c>
      <c r="C32">
        <v>220296160</v>
      </c>
      <c r="D32">
        <v>232032032</v>
      </c>
    </row>
    <row r="33" spans="1:6" x14ac:dyDescent="0.25">
      <c r="A33">
        <v>264263920</v>
      </c>
      <c r="B33">
        <v>276186112</v>
      </c>
      <c r="C33">
        <v>264641808</v>
      </c>
      <c r="D33">
        <v>264799536</v>
      </c>
    </row>
    <row r="34" spans="1:6" x14ac:dyDescent="0.25">
      <c r="A34">
        <v>318766848</v>
      </c>
      <c r="B34">
        <v>333144896</v>
      </c>
      <c r="C34">
        <v>318729632</v>
      </c>
      <c r="D34">
        <v>319389184</v>
      </c>
    </row>
    <row r="35" spans="1:6" x14ac:dyDescent="0.25">
      <c r="A35">
        <v>375440416</v>
      </c>
      <c r="B35">
        <v>390291360</v>
      </c>
      <c r="C35">
        <v>375415104</v>
      </c>
      <c r="D35">
        <v>376275488</v>
      </c>
    </row>
    <row r="36" spans="1:6" x14ac:dyDescent="0.25">
      <c r="A36" t="s">
        <v>198</v>
      </c>
    </row>
    <row r="37" spans="1:6" x14ac:dyDescent="0.25">
      <c r="A37" t="s">
        <v>198</v>
      </c>
    </row>
    <row r="38" spans="1:6" x14ac:dyDescent="0.25">
      <c r="A38">
        <v>9</v>
      </c>
    </row>
    <row r="39" spans="1:6" x14ac:dyDescent="0.25">
      <c r="A39" t="s">
        <v>198</v>
      </c>
    </row>
    <row r="40" spans="1:6" x14ac:dyDescent="0.25">
      <c r="A40" t="s">
        <v>198</v>
      </c>
    </row>
    <row r="41" spans="1:6" x14ac:dyDescent="0.25">
      <c r="A41">
        <v>1833</v>
      </c>
      <c r="B41">
        <v>2532</v>
      </c>
      <c r="C41">
        <v>3155</v>
      </c>
      <c r="D41">
        <v>2867</v>
      </c>
      <c r="E41">
        <v>2692</v>
      </c>
      <c r="F41">
        <v>2920</v>
      </c>
    </row>
    <row r="42" spans="1:6" x14ac:dyDescent="0.25">
      <c r="A42">
        <v>7003</v>
      </c>
      <c r="B42">
        <v>23969</v>
      </c>
      <c r="C42">
        <v>9559</v>
      </c>
      <c r="D42">
        <v>8958</v>
      </c>
      <c r="E42">
        <v>6340</v>
      </c>
      <c r="F42">
        <v>7048</v>
      </c>
    </row>
    <row r="43" spans="1:6" x14ac:dyDescent="0.25">
      <c r="A43">
        <v>14624</v>
      </c>
      <c r="B43">
        <v>14616</v>
      </c>
      <c r="C43">
        <v>16026</v>
      </c>
      <c r="D43">
        <v>15040</v>
      </c>
      <c r="E43">
        <v>15966</v>
      </c>
      <c r="F43">
        <v>16055</v>
      </c>
    </row>
    <row r="44" spans="1:6" x14ac:dyDescent="0.25">
      <c r="A44">
        <v>36479</v>
      </c>
      <c r="B44">
        <v>34573</v>
      </c>
      <c r="C44">
        <v>31916</v>
      </c>
      <c r="D44">
        <v>31792</v>
      </c>
      <c r="E44">
        <v>39014</v>
      </c>
      <c r="F44">
        <v>42716</v>
      </c>
    </row>
    <row r="45" spans="1:6" x14ac:dyDescent="0.25">
      <c r="A45">
        <v>63465</v>
      </c>
      <c r="B45">
        <v>56866</v>
      </c>
      <c r="C45">
        <v>59393</v>
      </c>
      <c r="D45">
        <v>61538</v>
      </c>
      <c r="E45">
        <v>57608</v>
      </c>
      <c r="F45">
        <v>64070</v>
      </c>
    </row>
    <row r="46" spans="1:6" x14ac:dyDescent="0.25">
      <c r="A46">
        <v>104289</v>
      </c>
      <c r="B46">
        <v>94428</v>
      </c>
      <c r="C46">
        <v>99331</v>
      </c>
      <c r="D46">
        <v>95876</v>
      </c>
      <c r="E46">
        <v>94961</v>
      </c>
      <c r="F46">
        <v>95285</v>
      </c>
    </row>
    <row r="47" spans="1:6" x14ac:dyDescent="0.25">
      <c r="A47">
        <v>155684</v>
      </c>
      <c r="B47">
        <v>144261</v>
      </c>
      <c r="C47">
        <v>143380</v>
      </c>
      <c r="D47">
        <v>152413</v>
      </c>
      <c r="E47">
        <v>145522</v>
      </c>
      <c r="F47">
        <v>149344</v>
      </c>
    </row>
    <row r="48" spans="1:6" x14ac:dyDescent="0.25">
      <c r="A48">
        <v>258950</v>
      </c>
      <c r="B48">
        <v>244133</v>
      </c>
      <c r="C48">
        <v>241390</v>
      </c>
      <c r="D48">
        <v>243460</v>
      </c>
      <c r="E48">
        <v>235679</v>
      </c>
      <c r="F48">
        <v>255526</v>
      </c>
    </row>
    <row r="49" spans="1:10" x14ac:dyDescent="0.25">
      <c r="A49">
        <v>505091</v>
      </c>
      <c r="B49">
        <v>498628</v>
      </c>
      <c r="C49">
        <v>486124</v>
      </c>
      <c r="D49">
        <v>482102</v>
      </c>
      <c r="E49">
        <v>495168</v>
      </c>
      <c r="F49">
        <v>493136</v>
      </c>
    </row>
    <row r="50" spans="1:10" x14ac:dyDescent="0.25">
      <c r="A50">
        <v>976937</v>
      </c>
      <c r="B50">
        <v>464107</v>
      </c>
      <c r="C50">
        <v>465138</v>
      </c>
      <c r="D50">
        <v>463413</v>
      </c>
      <c r="E50">
        <v>462805</v>
      </c>
      <c r="F50">
        <v>456102</v>
      </c>
    </row>
    <row r="51" spans="1:10" x14ac:dyDescent="0.25">
      <c r="A51">
        <v>613952</v>
      </c>
      <c r="B51">
        <v>609719</v>
      </c>
      <c r="C51">
        <v>603237</v>
      </c>
      <c r="D51">
        <v>965685</v>
      </c>
      <c r="E51">
        <v>617555</v>
      </c>
      <c r="F51">
        <v>623447</v>
      </c>
    </row>
    <row r="52" spans="1:10" x14ac:dyDescent="0.25">
      <c r="A52">
        <v>785712</v>
      </c>
      <c r="B52">
        <v>814577</v>
      </c>
      <c r="C52">
        <v>777920</v>
      </c>
      <c r="D52">
        <v>776190</v>
      </c>
      <c r="E52">
        <v>796866</v>
      </c>
      <c r="F52">
        <v>781837</v>
      </c>
    </row>
    <row r="53" spans="1:10" x14ac:dyDescent="0.25">
      <c r="A53">
        <v>985314</v>
      </c>
      <c r="B53">
        <v>988619</v>
      </c>
      <c r="C53">
        <v>1014359</v>
      </c>
      <c r="D53">
        <v>995001</v>
      </c>
      <c r="E53">
        <v>1007845</v>
      </c>
      <c r="F53">
        <v>989818</v>
      </c>
    </row>
    <row r="54" spans="1:10" x14ac:dyDescent="0.25">
      <c r="A54">
        <v>1259305</v>
      </c>
      <c r="B54">
        <v>1285666</v>
      </c>
      <c r="C54">
        <v>1270803</v>
      </c>
      <c r="D54">
        <v>1287342</v>
      </c>
      <c r="E54">
        <v>1292828</v>
      </c>
      <c r="F54">
        <v>1278638</v>
      </c>
    </row>
    <row r="55" spans="1:10" x14ac:dyDescent="0.25">
      <c r="A55">
        <v>2748125</v>
      </c>
      <c r="B55">
        <v>2038997</v>
      </c>
      <c r="C55">
        <v>2036050</v>
      </c>
      <c r="D55">
        <v>2019941</v>
      </c>
      <c r="E55">
        <v>2085018</v>
      </c>
      <c r="F55">
        <v>2040163</v>
      </c>
    </row>
    <row r="56" spans="1:10" x14ac:dyDescent="0.25">
      <c r="A56">
        <v>2064637</v>
      </c>
      <c r="B56">
        <v>2065381</v>
      </c>
      <c r="C56">
        <v>2045737</v>
      </c>
      <c r="D56">
        <v>2064939</v>
      </c>
      <c r="E56">
        <v>2046482</v>
      </c>
      <c r="F56">
        <v>2044018</v>
      </c>
    </row>
    <row r="57" spans="1:10" x14ac:dyDescent="0.25">
      <c r="A57">
        <v>2465499</v>
      </c>
      <c r="B57">
        <v>2467776</v>
      </c>
      <c r="C57">
        <v>2447498</v>
      </c>
      <c r="D57">
        <v>2397788</v>
      </c>
      <c r="E57">
        <v>2451671</v>
      </c>
      <c r="F57">
        <v>2457989</v>
      </c>
    </row>
    <row r="58" spans="1:10" x14ac:dyDescent="0.25">
      <c r="A58">
        <v>3070158</v>
      </c>
      <c r="B58">
        <v>3131563</v>
      </c>
      <c r="C58">
        <v>2994533</v>
      </c>
      <c r="D58">
        <v>3028526</v>
      </c>
      <c r="E58">
        <v>2985652</v>
      </c>
      <c r="F58">
        <v>3091945</v>
      </c>
    </row>
    <row r="59" spans="1:10" x14ac:dyDescent="0.25">
      <c r="A59">
        <v>6132571</v>
      </c>
      <c r="B59">
        <v>6756301</v>
      </c>
      <c r="C59">
        <v>6129482</v>
      </c>
      <c r="D59">
        <v>6331348</v>
      </c>
      <c r="E59">
        <v>6207967</v>
      </c>
      <c r="F59">
        <v>6375634</v>
      </c>
    </row>
    <row r="60" spans="1:10" x14ac:dyDescent="0.25">
      <c r="A60">
        <v>9964779</v>
      </c>
      <c r="B60">
        <v>9502972</v>
      </c>
      <c r="C60">
        <v>9285757</v>
      </c>
      <c r="D60">
        <v>10029429</v>
      </c>
      <c r="E60">
        <v>9443078</v>
      </c>
      <c r="F60">
        <v>9155340</v>
      </c>
    </row>
    <row r="61" spans="1:10" x14ac:dyDescent="0.25">
      <c r="A61">
        <v>15762447</v>
      </c>
      <c r="B61">
        <v>15541131</v>
      </c>
      <c r="C61">
        <v>14748491</v>
      </c>
      <c r="D61">
        <v>14878514</v>
      </c>
      <c r="E61">
        <v>15617591</v>
      </c>
      <c r="F61">
        <v>15467158</v>
      </c>
    </row>
    <row r="62" spans="1:10" x14ac:dyDescent="0.25">
      <c r="A62">
        <v>21088852</v>
      </c>
      <c r="B62">
        <v>20063930</v>
      </c>
      <c r="C62">
        <v>19989304</v>
      </c>
      <c r="D62">
        <v>20207930</v>
      </c>
      <c r="E62">
        <v>21342782</v>
      </c>
      <c r="F62">
        <v>21279732</v>
      </c>
      <c r="G62">
        <v>19888766</v>
      </c>
      <c r="H62">
        <v>21279868</v>
      </c>
      <c r="I62">
        <v>20587548</v>
      </c>
      <c r="J62">
        <v>21305508</v>
      </c>
    </row>
    <row r="63" spans="1:10" x14ac:dyDescent="0.25">
      <c r="A63">
        <v>40992532</v>
      </c>
      <c r="B63">
        <v>41073744</v>
      </c>
      <c r="C63">
        <v>39821764</v>
      </c>
      <c r="D63">
        <v>41442500</v>
      </c>
    </row>
    <row r="64" spans="1:10" x14ac:dyDescent="0.25">
      <c r="A64">
        <v>61728988</v>
      </c>
      <c r="B64">
        <v>62329776</v>
      </c>
      <c r="C64">
        <v>62331364</v>
      </c>
      <c r="D64">
        <v>62215876</v>
      </c>
    </row>
    <row r="65" spans="1:7" x14ac:dyDescent="0.25">
      <c r="A65">
        <v>87885320</v>
      </c>
      <c r="B65">
        <v>87290216</v>
      </c>
      <c r="C65">
        <v>87396936</v>
      </c>
      <c r="D65">
        <v>87262752</v>
      </c>
    </row>
    <row r="66" spans="1:7" x14ac:dyDescent="0.25">
      <c r="A66">
        <v>87885320</v>
      </c>
      <c r="B66">
        <v>87290216</v>
      </c>
      <c r="C66">
        <v>87396936</v>
      </c>
      <c r="D66">
        <v>87262752</v>
      </c>
    </row>
    <row r="67" spans="1:7" x14ac:dyDescent="0.25">
      <c r="A67">
        <v>117692768</v>
      </c>
      <c r="B67">
        <v>113230288</v>
      </c>
      <c r="C67">
        <v>117829184</v>
      </c>
      <c r="D67">
        <v>117868576</v>
      </c>
    </row>
    <row r="68" spans="1:7" x14ac:dyDescent="0.25">
      <c r="A68">
        <v>154781568</v>
      </c>
      <c r="B68">
        <v>154160000</v>
      </c>
      <c r="C68">
        <v>162721552</v>
      </c>
      <c r="D68">
        <v>154137280</v>
      </c>
    </row>
    <row r="69" spans="1:7" x14ac:dyDescent="0.25">
      <c r="A69">
        <v>196779376</v>
      </c>
      <c r="B69">
        <v>197643504</v>
      </c>
      <c r="C69">
        <v>196400080</v>
      </c>
      <c r="D69">
        <v>207609104</v>
      </c>
    </row>
    <row r="70" spans="1:7" x14ac:dyDescent="0.25">
      <c r="A70">
        <v>244633168</v>
      </c>
      <c r="B70">
        <v>246703520</v>
      </c>
      <c r="C70">
        <v>263074928</v>
      </c>
      <c r="D70">
        <v>243940160</v>
      </c>
    </row>
    <row r="71" spans="1:7" x14ac:dyDescent="0.25">
      <c r="A71">
        <v>304513888</v>
      </c>
      <c r="B71">
        <v>309293120</v>
      </c>
      <c r="C71">
        <v>328411552</v>
      </c>
      <c r="D71">
        <v>306311712</v>
      </c>
    </row>
    <row r="72" spans="1:7" x14ac:dyDescent="0.25">
      <c r="A72">
        <v>371330368</v>
      </c>
      <c r="B72">
        <v>372360928</v>
      </c>
      <c r="C72">
        <v>387727872</v>
      </c>
      <c r="D72">
        <v>369831072</v>
      </c>
    </row>
    <row r="73" spans="1:7" x14ac:dyDescent="0.25">
      <c r="A73" t="s">
        <v>198</v>
      </c>
    </row>
    <row r="74" spans="1:7" x14ac:dyDescent="0.25">
      <c r="A74" t="s">
        <v>198</v>
      </c>
    </row>
    <row r="75" spans="1:7" x14ac:dyDescent="0.25">
      <c r="A75">
        <v>16</v>
      </c>
    </row>
    <row r="76" spans="1:7" x14ac:dyDescent="0.25">
      <c r="A76" t="s">
        <v>198</v>
      </c>
    </row>
    <row r="77" spans="1:7" x14ac:dyDescent="0.25">
      <c r="A77" t="s">
        <v>198</v>
      </c>
    </row>
    <row r="78" spans="1:7" x14ac:dyDescent="0.25">
      <c r="A78">
        <v>1612</v>
      </c>
      <c r="B78">
        <v>1574</v>
      </c>
      <c r="C78">
        <v>1853</v>
      </c>
      <c r="D78">
        <v>2011</v>
      </c>
      <c r="E78">
        <v>1988</v>
      </c>
      <c r="F78">
        <v>1741</v>
      </c>
      <c r="G78">
        <v>1852</v>
      </c>
    </row>
    <row r="79" spans="1:7" x14ac:dyDescent="0.25">
      <c r="A79">
        <v>39005</v>
      </c>
      <c r="B79">
        <v>22068</v>
      </c>
      <c r="C79">
        <v>5439</v>
      </c>
      <c r="D79">
        <v>40265</v>
      </c>
      <c r="E79">
        <v>3865</v>
      </c>
      <c r="F79">
        <v>5301</v>
      </c>
    </row>
    <row r="80" spans="1:7" x14ac:dyDescent="0.25">
      <c r="A80">
        <v>9450</v>
      </c>
      <c r="B80">
        <v>11245</v>
      </c>
      <c r="C80">
        <v>10725</v>
      </c>
      <c r="D80">
        <v>10988</v>
      </c>
      <c r="E80">
        <v>39790</v>
      </c>
      <c r="F80">
        <v>10384</v>
      </c>
    </row>
    <row r="81" spans="1:7" x14ac:dyDescent="0.25">
      <c r="A81">
        <v>17486</v>
      </c>
      <c r="B81">
        <v>17768</v>
      </c>
      <c r="C81">
        <v>18246</v>
      </c>
      <c r="D81">
        <v>20753</v>
      </c>
      <c r="E81">
        <v>18056</v>
      </c>
      <c r="F81">
        <v>52598</v>
      </c>
    </row>
    <row r="82" spans="1:7" x14ac:dyDescent="0.25">
      <c r="A82">
        <v>32258</v>
      </c>
      <c r="B82">
        <v>32987</v>
      </c>
      <c r="C82">
        <v>31652</v>
      </c>
      <c r="D82">
        <v>33221</v>
      </c>
      <c r="E82">
        <v>33725</v>
      </c>
      <c r="F82">
        <v>32552</v>
      </c>
    </row>
    <row r="83" spans="1:7" x14ac:dyDescent="0.25">
      <c r="A83">
        <v>53465</v>
      </c>
      <c r="B83">
        <v>52958</v>
      </c>
      <c r="C83">
        <v>53525</v>
      </c>
      <c r="D83">
        <v>72782</v>
      </c>
      <c r="E83">
        <v>53757</v>
      </c>
      <c r="F83">
        <v>53533</v>
      </c>
    </row>
    <row r="84" spans="1:7" x14ac:dyDescent="0.25">
      <c r="A84">
        <v>85817</v>
      </c>
      <c r="B84">
        <v>92095</v>
      </c>
      <c r="C84">
        <v>89927</v>
      </c>
      <c r="D84">
        <v>89841</v>
      </c>
      <c r="E84">
        <v>88201</v>
      </c>
      <c r="F84">
        <v>88962</v>
      </c>
    </row>
    <row r="85" spans="1:7" x14ac:dyDescent="0.25">
      <c r="A85">
        <v>127736</v>
      </c>
      <c r="B85">
        <v>128599</v>
      </c>
      <c r="C85">
        <v>126507</v>
      </c>
      <c r="D85">
        <v>127162</v>
      </c>
      <c r="E85">
        <v>129218</v>
      </c>
      <c r="F85">
        <v>127527</v>
      </c>
    </row>
    <row r="86" spans="1:7" x14ac:dyDescent="0.25">
      <c r="A86">
        <v>182086</v>
      </c>
      <c r="B86">
        <v>176973</v>
      </c>
      <c r="C86">
        <v>178128</v>
      </c>
      <c r="D86">
        <v>176686</v>
      </c>
      <c r="E86">
        <v>187453</v>
      </c>
      <c r="F86">
        <v>188668</v>
      </c>
      <c r="G86">
        <v>178493</v>
      </c>
    </row>
    <row r="87" spans="1:7" x14ac:dyDescent="0.25">
      <c r="A87">
        <v>237060</v>
      </c>
      <c r="B87">
        <v>236625</v>
      </c>
      <c r="C87">
        <v>235670</v>
      </c>
      <c r="D87">
        <v>233564</v>
      </c>
      <c r="E87">
        <v>236670</v>
      </c>
      <c r="F87">
        <v>240626</v>
      </c>
      <c r="G87">
        <v>241235</v>
      </c>
    </row>
    <row r="88" spans="1:7" x14ac:dyDescent="0.25">
      <c r="A88">
        <v>337527</v>
      </c>
      <c r="B88">
        <v>341579</v>
      </c>
      <c r="C88">
        <v>335770</v>
      </c>
      <c r="D88">
        <v>345520</v>
      </c>
      <c r="E88">
        <v>337635</v>
      </c>
      <c r="F88">
        <v>338901</v>
      </c>
      <c r="G88">
        <v>339342</v>
      </c>
    </row>
    <row r="89" spans="1:7" x14ac:dyDescent="0.25">
      <c r="A89">
        <v>643426</v>
      </c>
      <c r="B89">
        <v>646705</v>
      </c>
      <c r="C89">
        <v>672045</v>
      </c>
      <c r="D89">
        <v>654582</v>
      </c>
      <c r="E89">
        <v>673818</v>
      </c>
      <c r="F89">
        <v>643090</v>
      </c>
    </row>
    <row r="90" spans="1:7" x14ac:dyDescent="0.25">
      <c r="A90">
        <v>573637</v>
      </c>
      <c r="B90">
        <v>570382</v>
      </c>
      <c r="C90">
        <v>589050</v>
      </c>
      <c r="D90">
        <v>588197</v>
      </c>
      <c r="E90">
        <v>571660</v>
      </c>
      <c r="F90">
        <v>579527</v>
      </c>
    </row>
    <row r="91" spans="1:7" x14ac:dyDescent="0.25">
      <c r="A91">
        <v>652762</v>
      </c>
      <c r="B91">
        <v>672022</v>
      </c>
      <c r="C91">
        <v>669649</v>
      </c>
      <c r="D91">
        <v>666906</v>
      </c>
      <c r="E91">
        <v>670221</v>
      </c>
      <c r="F91">
        <v>665936</v>
      </c>
    </row>
    <row r="92" spans="1:7" x14ac:dyDescent="0.25">
      <c r="A92">
        <v>1199909</v>
      </c>
      <c r="B92">
        <v>1189269</v>
      </c>
      <c r="C92">
        <v>1225528</v>
      </c>
      <c r="D92">
        <v>1199216</v>
      </c>
      <c r="E92">
        <v>1202803</v>
      </c>
      <c r="F92">
        <v>1186749</v>
      </c>
    </row>
    <row r="93" spans="1:7" x14ac:dyDescent="0.25">
      <c r="A93">
        <v>1041625</v>
      </c>
      <c r="B93">
        <v>1049120</v>
      </c>
      <c r="C93">
        <v>1065633</v>
      </c>
      <c r="D93">
        <v>1037218</v>
      </c>
      <c r="E93">
        <v>1049340</v>
      </c>
      <c r="F93">
        <v>1037620</v>
      </c>
    </row>
    <row r="94" spans="1:7" x14ac:dyDescent="0.25">
      <c r="A94">
        <v>3836068</v>
      </c>
      <c r="B94">
        <v>3843606</v>
      </c>
      <c r="C94">
        <v>4678578</v>
      </c>
      <c r="D94">
        <v>3837712</v>
      </c>
      <c r="E94">
        <v>4674427</v>
      </c>
      <c r="F94">
        <v>3881113</v>
      </c>
    </row>
    <row r="95" spans="1:7" x14ac:dyDescent="0.25">
      <c r="A95">
        <v>1918482</v>
      </c>
      <c r="B95">
        <v>1946767</v>
      </c>
      <c r="C95">
        <v>2002199</v>
      </c>
      <c r="D95">
        <v>1953716</v>
      </c>
      <c r="E95">
        <v>1935288</v>
      </c>
      <c r="F95">
        <v>1931751</v>
      </c>
    </row>
    <row r="96" spans="1:7" x14ac:dyDescent="0.25">
      <c r="A96">
        <v>1875185</v>
      </c>
      <c r="B96">
        <v>1877558</v>
      </c>
      <c r="C96">
        <v>1979331</v>
      </c>
      <c r="D96">
        <v>1893503</v>
      </c>
      <c r="E96">
        <v>1863692</v>
      </c>
      <c r="F96">
        <v>1848464</v>
      </c>
    </row>
    <row r="97" spans="1:11" x14ac:dyDescent="0.25">
      <c r="A97">
        <v>2759734</v>
      </c>
      <c r="B97">
        <v>2758070</v>
      </c>
      <c r="C97">
        <v>2956870</v>
      </c>
      <c r="D97">
        <v>2764664</v>
      </c>
      <c r="E97">
        <v>2899753</v>
      </c>
      <c r="F97">
        <v>2760390</v>
      </c>
    </row>
    <row r="98" spans="1:11" x14ac:dyDescent="0.25">
      <c r="A98">
        <v>2544901</v>
      </c>
      <c r="B98">
        <v>2556930</v>
      </c>
      <c r="C98">
        <v>2538925</v>
      </c>
      <c r="D98">
        <v>2548003</v>
      </c>
      <c r="E98">
        <v>2560222</v>
      </c>
      <c r="F98">
        <v>2527148</v>
      </c>
    </row>
    <row r="99" spans="1:11" x14ac:dyDescent="0.25">
      <c r="A99">
        <v>3196823</v>
      </c>
      <c r="B99">
        <v>3189923</v>
      </c>
      <c r="C99">
        <v>3322307</v>
      </c>
      <c r="D99">
        <v>3170930</v>
      </c>
      <c r="E99">
        <v>4274024</v>
      </c>
      <c r="F99">
        <v>3175401</v>
      </c>
      <c r="G99">
        <v>3212557</v>
      </c>
      <c r="H99">
        <v>3533055</v>
      </c>
      <c r="I99">
        <v>3481391</v>
      </c>
      <c r="J99">
        <v>3528657</v>
      </c>
      <c r="K99">
        <v>3317037</v>
      </c>
    </row>
    <row r="100" spans="1:11" x14ac:dyDescent="0.25">
      <c r="A100">
        <v>10450126</v>
      </c>
      <c r="B100">
        <v>10115250</v>
      </c>
      <c r="C100">
        <v>10046424</v>
      </c>
      <c r="D100">
        <v>10626342</v>
      </c>
      <c r="E100">
        <v>10065400</v>
      </c>
    </row>
    <row r="101" spans="1:11" x14ac:dyDescent="0.25">
      <c r="A101">
        <v>30618404</v>
      </c>
      <c r="B101">
        <v>29259578</v>
      </c>
      <c r="C101">
        <v>30281868</v>
      </c>
      <c r="D101">
        <v>29204272</v>
      </c>
      <c r="E101">
        <v>29205966</v>
      </c>
    </row>
    <row r="102" spans="1:11" x14ac:dyDescent="0.25">
      <c r="A102">
        <v>82374152</v>
      </c>
      <c r="B102">
        <v>70288640</v>
      </c>
      <c r="C102">
        <v>69766856</v>
      </c>
      <c r="D102">
        <v>80888760</v>
      </c>
      <c r="E102">
        <v>71571024</v>
      </c>
    </row>
    <row r="103" spans="1:11" x14ac:dyDescent="0.25">
      <c r="A103">
        <v>84307344</v>
      </c>
      <c r="B103">
        <v>84022488</v>
      </c>
      <c r="C103">
        <v>83806208</v>
      </c>
      <c r="D103">
        <v>95908664</v>
      </c>
      <c r="E103">
        <v>83801864</v>
      </c>
    </row>
    <row r="104" spans="1:11" x14ac:dyDescent="0.25">
      <c r="A104">
        <v>117368176</v>
      </c>
      <c r="B104">
        <v>117651376</v>
      </c>
      <c r="C104">
        <v>117125744</v>
      </c>
      <c r="D104">
        <v>127916928</v>
      </c>
      <c r="E104">
        <v>121331040</v>
      </c>
    </row>
    <row r="105" spans="1:11" x14ac:dyDescent="0.25">
      <c r="A105">
        <v>161954032</v>
      </c>
      <c r="B105">
        <v>158486816</v>
      </c>
      <c r="C105">
        <v>160881376</v>
      </c>
      <c r="D105">
        <v>163710688</v>
      </c>
      <c r="E105">
        <v>173674112</v>
      </c>
    </row>
    <row r="106" spans="1:11" x14ac:dyDescent="0.25">
      <c r="A106">
        <v>208775648</v>
      </c>
      <c r="B106">
        <v>206062368</v>
      </c>
      <c r="C106">
        <v>209135392</v>
      </c>
      <c r="D106">
        <v>206326528</v>
      </c>
      <c r="E106">
        <v>205944016</v>
      </c>
    </row>
    <row r="107" spans="1:11" x14ac:dyDescent="0.25">
      <c r="A107">
        <v>272761824</v>
      </c>
      <c r="B107">
        <v>271777824</v>
      </c>
      <c r="C107">
        <v>269978432</v>
      </c>
      <c r="D107">
        <v>263299648</v>
      </c>
      <c r="E107">
        <v>263636128</v>
      </c>
    </row>
    <row r="108" spans="1:11" x14ac:dyDescent="0.25">
      <c r="A108">
        <v>335489088</v>
      </c>
      <c r="B108">
        <v>338578400</v>
      </c>
      <c r="C108">
        <v>340801792</v>
      </c>
      <c r="D108">
        <v>329511712</v>
      </c>
      <c r="E108">
        <v>333885248</v>
      </c>
    </row>
    <row r="109" spans="1:11" x14ac:dyDescent="0.25">
      <c r="A109">
        <v>412001952</v>
      </c>
      <c r="B109">
        <v>412600768</v>
      </c>
      <c r="C109">
        <v>424384832</v>
      </c>
      <c r="D109">
        <v>407119936</v>
      </c>
      <c r="E109">
        <v>443054720</v>
      </c>
    </row>
    <row r="110" spans="1:11" x14ac:dyDescent="0.25">
      <c r="A110" t="s">
        <v>198</v>
      </c>
    </row>
    <row r="111" spans="1:11" x14ac:dyDescent="0.25">
      <c r="A111" t="s">
        <v>198</v>
      </c>
    </row>
    <row r="112" spans="1:11" x14ac:dyDescent="0.25">
      <c r="A112">
        <v>25</v>
      </c>
    </row>
    <row r="113" spans="1:6" x14ac:dyDescent="0.25">
      <c r="A113" t="s">
        <v>198</v>
      </c>
    </row>
    <row r="114" spans="1:6" x14ac:dyDescent="0.25">
      <c r="A114" t="s">
        <v>198</v>
      </c>
    </row>
    <row r="115" spans="1:6" x14ac:dyDescent="0.25">
      <c r="A115">
        <v>17641</v>
      </c>
      <c r="B115">
        <v>23935</v>
      </c>
      <c r="C115">
        <v>15901</v>
      </c>
      <c r="D115">
        <v>80102</v>
      </c>
      <c r="E115">
        <v>3585</v>
      </c>
      <c r="F115">
        <v>3143</v>
      </c>
    </row>
    <row r="116" spans="1:6" x14ac:dyDescent="0.25">
      <c r="A116">
        <v>5579</v>
      </c>
      <c r="B116">
        <v>6584</v>
      </c>
      <c r="C116">
        <v>15187</v>
      </c>
      <c r="D116">
        <v>9160</v>
      </c>
      <c r="E116">
        <v>15332</v>
      </c>
      <c r="F116">
        <v>14468</v>
      </c>
    </row>
    <row r="117" spans="1:6" x14ac:dyDescent="0.25">
      <c r="A117">
        <v>12769</v>
      </c>
      <c r="B117">
        <v>19061</v>
      </c>
      <c r="C117">
        <v>226790</v>
      </c>
      <c r="D117">
        <v>16192</v>
      </c>
      <c r="E117">
        <v>19628</v>
      </c>
      <c r="F117">
        <v>21058</v>
      </c>
    </row>
    <row r="118" spans="1:6" x14ac:dyDescent="0.25">
      <c r="A118">
        <v>21778</v>
      </c>
      <c r="B118">
        <v>232036</v>
      </c>
      <c r="C118">
        <v>67359</v>
      </c>
      <c r="D118">
        <v>221338</v>
      </c>
      <c r="E118">
        <v>31239</v>
      </c>
      <c r="F118">
        <v>68091</v>
      </c>
    </row>
    <row r="119" spans="1:6" x14ac:dyDescent="0.25">
      <c r="A119">
        <v>41979</v>
      </c>
      <c r="B119">
        <v>40250</v>
      </c>
      <c r="C119">
        <v>227939</v>
      </c>
      <c r="D119">
        <v>79983</v>
      </c>
      <c r="E119">
        <v>232934</v>
      </c>
      <c r="F119">
        <v>41272</v>
      </c>
    </row>
    <row r="120" spans="1:6" x14ac:dyDescent="0.25">
      <c r="A120">
        <v>300649</v>
      </c>
      <c r="B120">
        <v>63063</v>
      </c>
      <c r="C120">
        <v>57044</v>
      </c>
      <c r="D120">
        <v>254058</v>
      </c>
      <c r="E120">
        <v>262054</v>
      </c>
      <c r="F120">
        <v>257165</v>
      </c>
    </row>
    <row r="121" spans="1:6" x14ac:dyDescent="0.25">
      <c r="A121">
        <v>312236</v>
      </c>
      <c r="B121">
        <v>82421</v>
      </c>
      <c r="C121">
        <v>275671</v>
      </c>
      <c r="D121">
        <v>82274</v>
      </c>
      <c r="E121">
        <v>84553</v>
      </c>
      <c r="F121">
        <v>88874</v>
      </c>
    </row>
    <row r="122" spans="1:6" x14ac:dyDescent="0.25">
      <c r="A122">
        <v>507332</v>
      </c>
      <c r="B122">
        <v>352079</v>
      </c>
      <c r="C122">
        <v>535586</v>
      </c>
      <c r="D122">
        <v>151945</v>
      </c>
      <c r="E122">
        <v>1139850</v>
      </c>
      <c r="F122">
        <v>500319</v>
      </c>
    </row>
    <row r="123" spans="1:6" x14ac:dyDescent="0.25">
      <c r="A123">
        <v>551476</v>
      </c>
      <c r="B123">
        <v>534711</v>
      </c>
      <c r="C123">
        <v>343193</v>
      </c>
      <c r="D123">
        <v>433511</v>
      </c>
      <c r="E123">
        <v>346345</v>
      </c>
      <c r="F123">
        <v>749929</v>
      </c>
    </row>
    <row r="124" spans="1:6" x14ac:dyDescent="0.25">
      <c r="A124">
        <v>1188881</v>
      </c>
      <c r="B124">
        <v>386334</v>
      </c>
      <c r="C124">
        <v>672493</v>
      </c>
      <c r="D124">
        <v>639374</v>
      </c>
      <c r="E124">
        <v>803960</v>
      </c>
      <c r="F124">
        <v>1563924</v>
      </c>
    </row>
    <row r="125" spans="1:6" x14ac:dyDescent="0.25">
      <c r="A125">
        <v>632929</v>
      </c>
      <c r="B125">
        <v>1020432</v>
      </c>
      <c r="C125">
        <v>668323</v>
      </c>
      <c r="D125">
        <v>509478</v>
      </c>
      <c r="E125">
        <v>281836</v>
      </c>
      <c r="F125">
        <v>1432168</v>
      </c>
    </row>
    <row r="126" spans="1:6" x14ac:dyDescent="0.25">
      <c r="A126">
        <v>684538</v>
      </c>
      <c r="B126">
        <v>680670</v>
      </c>
      <c r="C126">
        <v>871628</v>
      </c>
      <c r="D126">
        <v>347776</v>
      </c>
      <c r="E126">
        <v>682094</v>
      </c>
      <c r="F126">
        <v>326696</v>
      </c>
    </row>
    <row r="127" spans="1:6" x14ac:dyDescent="0.25">
      <c r="A127">
        <v>1736373</v>
      </c>
      <c r="B127">
        <v>508788</v>
      </c>
      <c r="C127">
        <v>1748257</v>
      </c>
      <c r="D127">
        <v>761664</v>
      </c>
      <c r="E127">
        <v>588624</v>
      </c>
      <c r="F127">
        <v>765533</v>
      </c>
    </row>
    <row r="128" spans="1:6" x14ac:dyDescent="0.25">
      <c r="A128">
        <v>856143</v>
      </c>
      <c r="B128">
        <v>1036980</v>
      </c>
      <c r="C128">
        <v>1123936</v>
      </c>
      <c r="D128">
        <v>1466204</v>
      </c>
      <c r="E128">
        <v>666762</v>
      </c>
      <c r="F128">
        <v>746182</v>
      </c>
    </row>
    <row r="129" spans="1:11" x14ac:dyDescent="0.25">
      <c r="A129">
        <v>1615439</v>
      </c>
      <c r="B129">
        <v>1086651</v>
      </c>
      <c r="C129">
        <v>1536392</v>
      </c>
      <c r="D129">
        <v>1673564</v>
      </c>
      <c r="E129">
        <v>1128817</v>
      </c>
      <c r="F129">
        <v>2045629</v>
      </c>
    </row>
    <row r="130" spans="1:11" x14ac:dyDescent="0.25">
      <c r="A130">
        <v>2003028</v>
      </c>
      <c r="B130">
        <v>1149747</v>
      </c>
      <c r="C130">
        <v>1946261</v>
      </c>
      <c r="D130">
        <v>1278869</v>
      </c>
      <c r="E130">
        <v>1166091</v>
      </c>
      <c r="F130">
        <v>1351453</v>
      </c>
    </row>
    <row r="131" spans="1:11" x14ac:dyDescent="0.25">
      <c r="A131">
        <v>1104135</v>
      </c>
      <c r="B131">
        <v>1292101</v>
      </c>
      <c r="C131">
        <v>1381217</v>
      </c>
      <c r="D131">
        <v>2500548</v>
      </c>
      <c r="E131">
        <v>2267824</v>
      </c>
      <c r="F131">
        <v>1367075</v>
      </c>
    </row>
    <row r="132" spans="1:11" x14ac:dyDescent="0.25">
      <c r="A132">
        <v>1712166</v>
      </c>
      <c r="B132">
        <v>1390308</v>
      </c>
      <c r="C132">
        <v>1502946</v>
      </c>
      <c r="D132">
        <v>1859471</v>
      </c>
      <c r="E132">
        <v>1650405</v>
      </c>
      <c r="F132">
        <v>2487163</v>
      </c>
    </row>
    <row r="133" spans="1:11" x14ac:dyDescent="0.25">
      <c r="A133">
        <v>1635149</v>
      </c>
      <c r="B133">
        <v>1600321</v>
      </c>
      <c r="C133">
        <v>1744393</v>
      </c>
      <c r="D133">
        <v>1869332</v>
      </c>
      <c r="E133">
        <v>1732650</v>
      </c>
      <c r="F133">
        <v>1613234</v>
      </c>
    </row>
    <row r="134" spans="1:11" x14ac:dyDescent="0.25">
      <c r="A134">
        <v>2323018</v>
      </c>
      <c r="B134">
        <v>2907822</v>
      </c>
      <c r="C134">
        <v>1499963</v>
      </c>
      <c r="D134">
        <v>2622511</v>
      </c>
      <c r="E134">
        <v>1657939</v>
      </c>
      <c r="F134">
        <v>1744236</v>
      </c>
    </row>
    <row r="135" spans="1:11" x14ac:dyDescent="0.25">
      <c r="A135">
        <v>3705669</v>
      </c>
      <c r="B135">
        <v>2539434</v>
      </c>
      <c r="C135">
        <v>2986409</v>
      </c>
      <c r="D135">
        <v>3658780</v>
      </c>
      <c r="E135">
        <v>2344026</v>
      </c>
      <c r="F135">
        <v>3457987</v>
      </c>
    </row>
    <row r="136" spans="1:11" x14ac:dyDescent="0.25">
      <c r="A136">
        <v>3375437</v>
      </c>
      <c r="B136">
        <v>3262919</v>
      </c>
      <c r="C136">
        <v>3400372</v>
      </c>
      <c r="D136">
        <v>3514513</v>
      </c>
      <c r="E136">
        <v>3606659</v>
      </c>
      <c r="F136">
        <v>4280733</v>
      </c>
      <c r="G136">
        <v>3214714</v>
      </c>
      <c r="H136">
        <v>3180110</v>
      </c>
      <c r="I136">
        <v>3009170</v>
      </c>
      <c r="J136">
        <v>4094581</v>
      </c>
      <c r="K136">
        <v>4491626</v>
      </c>
    </row>
    <row r="137" spans="1:11" x14ac:dyDescent="0.25">
      <c r="A137">
        <v>4465766</v>
      </c>
      <c r="B137">
        <v>4532647</v>
      </c>
      <c r="C137">
        <v>4336702</v>
      </c>
      <c r="D137">
        <v>4163804</v>
      </c>
      <c r="E137">
        <v>4514863</v>
      </c>
    </row>
    <row r="138" spans="1:11" x14ac:dyDescent="0.25">
      <c r="A138">
        <v>14630200</v>
      </c>
      <c r="B138">
        <v>14255348</v>
      </c>
      <c r="C138">
        <v>14388411</v>
      </c>
      <c r="D138">
        <v>14606071</v>
      </c>
      <c r="E138">
        <v>15457501</v>
      </c>
    </row>
    <row r="139" spans="1:11" x14ac:dyDescent="0.25">
      <c r="A139">
        <v>36098272</v>
      </c>
      <c r="B139">
        <v>35669736</v>
      </c>
      <c r="C139">
        <v>35573384</v>
      </c>
      <c r="D139">
        <v>35728424</v>
      </c>
      <c r="E139">
        <v>37716904</v>
      </c>
    </row>
    <row r="140" spans="1:11" x14ac:dyDescent="0.25">
      <c r="A140">
        <v>69559808</v>
      </c>
      <c r="B140">
        <v>69627752</v>
      </c>
      <c r="C140">
        <v>77192848</v>
      </c>
      <c r="D140">
        <v>69418680</v>
      </c>
      <c r="E140">
        <v>74712136</v>
      </c>
    </row>
    <row r="141" spans="1:11" x14ac:dyDescent="0.25">
      <c r="A141">
        <v>103704848</v>
      </c>
      <c r="B141">
        <v>103937832</v>
      </c>
      <c r="C141">
        <v>112134232</v>
      </c>
      <c r="D141">
        <v>103664832</v>
      </c>
      <c r="E141">
        <v>103885488</v>
      </c>
    </row>
    <row r="142" spans="1:11" x14ac:dyDescent="0.25">
      <c r="A142">
        <v>144954272</v>
      </c>
      <c r="B142">
        <v>149506704</v>
      </c>
      <c r="C142">
        <v>145068608</v>
      </c>
      <c r="D142">
        <v>147208272</v>
      </c>
    </row>
    <row r="143" spans="1:11" x14ac:dyDescent="0.25">
      <c r="A143">
        <v>200438592</v>
      </c>
      <c r="B143">
        <v>204478080</v>
      </c>
      <c r="C143">
        <v>198923632</v>
      </c>
      <c r="D143">
        <v>196638352</v>
      </c>
    </row>
    <row r="144" spans="1:11" x14ac:dyDescent="0.25">
      <c r="A144">
        <v>254968848</v>
      </c>
      <c r="B144">
        <v>262839920</v>
      </c>
      <c r="C144">
        <v>265563152</v>
      </c>
      <c r="D144">
        <v>262567920</v>
      </c>
    </row>
    <row r="145" spans="1:4" x14ac:dyDescent="0.25">
      <c r="A145">
        <v>335564480</v>
      </c>
      <c r="B145">
        <v>338034240</v>
      </c>
      <c r="C145">
        <v>335559520</v>
      </c>
      <c r="D145">
        <v>324531680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"/>
  <sheetViews>
    <sheetView workbookViewId="0">
      <selection activeCell="M32" sqref="M32"/>
    </sheetView>
  </sheetViews>
  <sheetFormatPr defaultRowHeight="15" x14ac:dyDescent="0.25"/>
  <sheetData>
    <row r="3" spans="2:8" x14ac:dyDescent="0.25">
      <c r="B3">
        <v>4</v>
      </c>
    </row>
    <row r="4" spans="2:8" x14ac:dyDescent="0.25">
      <c r="B4">
        <f>TRIMMEAN(C4:H4, 0.2)</f>
        <v>1640.5</v>
      </c>
      <c r="C4">
        <v>1249</v>
      </c>
      <c r="D4">
        <v>1259</v>
      </c>
      <c r="E4">
        <v>2428</v>
      </c>
      <c r="F4">
        <v>1272</v>
      </c>
      <c r="G4">
        <v>2364</v>
      </c>
      <c r="H4">
        <v>1271</v>
      </c>
    </row>
    <row r="5" spans="2:8" x14ac:dyDescent="0.25">
      <c r="B5">
        <f>TRIMMEAN(C5:H5, 0.2)</f>
        <v>12155.666666666666</v>
      </c>
      <c r="C5">
        <v>12459</v>
      </c>
      <c r="D5">
        <v>16253</v>
      </c>
      <c r="E5">
        <v>16760</v>
      </c>
      <c r="F5">
        <v>8008</v>
      </c>
      <c r="G5">
        <v>10746</v>
      </c>
      <c r="H5">
        <v>8708</v>
      </c>
    </row>
    <row r="6" spans="2:8" x14ac:dyDescent="0.25">
      <c r="B6">
        <f t="shared" ref="B6:B33" si="0">TRIMMEAN(C6:H6, 0.2)</f>
        <v>20388.5</v>
      </c>
      <c r="C6">
        <v>22182</v>
      </c>
      <c r="D6">
        <v>25077</v>
      </c>
      <c r="E6">
        <v>18396</v>
      </c>
      <c r="F6">
        <v>18444</v>
      </c>
      <c r="G6">
        <v>18341</v>
      </c>
      <c r="H6">
        <v>19891</v>
      </c>
    </row>
    <row r="7" spans="2:8" x14ac:dyDescent="0.25">
      <c r="B7">
        <f t="shared" si="0"/>
        <v>48360.666666666664</v>
      </c>
      <c r="C7">
        <v>51736</v>
      </c>
      <c r="D7">
        <v>53377</v>
      </c>
      <c r="E7">
        <v>43088</v>
      </c>
      <c r="F7">
        <v>44403</v>
      </c>
      <c r="G7">
        <v>54589</v>
      </c>
      <c r="H7">
        <v>42971</v>
      </c>
    </row>
    <row r="8" spans="2:8" x14ac:dyDescent="0.25">
      <c r="B8">
        <f t="shared" si="0"/>
        <v>97744.333333333328</v>
      </c>
      <c r="C8">
        <v>97064</v>
      </c>
      <c r="D8">
        <v>95653</v>
      </c>
      <c r="E8">
        <v>102786</v>
      </c>
      <c r="F8">
        <v>95206</v>
      </c>
      <c r="G8">
        <v>92087</v>
      </c>
      <c r="H8">
        <v>103670</v>
      </c>
    </row>
    <row r="9" spans="2:8" x14ac:dyDescent="0.25">
      <c r="B9">
        <f t="shared" si="0"/>
        <v>292580.16666666669</v>
      </c>
      <c r="C9">
        <v>284328</v>
      </c>
      <c r="D9">
        <v>293125</v>
      </c>
      <c r="E9">
        <v>292813</v>
      </c>
      <c r="F9">
        <v>290771</v>
      </c>
      <c r="G9">
        <v>290557</v>
      </c>
      <c r="H9">
        <v>303887</v>
      </c>
    </row>
    <row r="10" spans="2:8" x14ac:dyDescent="0.25">
      <c r="B10">
        <f t="shared" si="0"/>
        <v>276842.16666666669</v>
      </c>
      <c r="C10">
        <v>264372</v>
      </c>
      <c r="D10">
        <v>286329</v>
      </c>
      <c r="E10">
        <v>270293</v>
      </c>
      <c r="F10">
        <v>289587</v>
      </c>
      <c r="G10">
        <v>271147</v>
      </c>
      <c r="H10">
        <v>279325</v>
      </c>
    </row>
    <row r="11" spans="2:8" x14ac:dyDescent="0.25">
      <c r="B11">
        <f t="shared" si="0"/>
        <v>445352.5</v>
      </c>
      <c r="C11">
        <v>441214</v>
      </c>
      <c r="D11">
        <v>462512</v>
      </c>
      <c r="E11">
        <v>434733</v>
      </c>
      <c r="F11">
        <v>438287</v>
      </c>
      <c r="G11">
        <v>447619</v>
      </c>
      <c r="H11">
        <v>447750</v>
      </c>
    </row>
    <row r="12" spans="2:8" x14ac:dyDescent="0.25">
      <c r="B12">
        <f t="shared" si="0"/>
        <v>881627.16666666663</v>
      </c>
      <c r="C12">
        <v>879453</v>
      </c>
      <c r="D12">
        <v>906936</v>
      </c>
      <c r="E12">
        <v>858967</v>
      </c>
      <c r="F12">
        <v>865258</v>
      </c>
      <c r="G12">
        <v>902035</v>
      </c>
      <c r="H12">
        <v>877114</v>
      </c>
    </row>
    <row r="13" spans="2:8" x14ac:dyDescent="0.25">
      <c r="B13">
        <f t="shared" si="0"/>
        <v>1272707.3333333333</v>
      </c>
      <c r="C13">
        <v>1303102</v>
      </c>
      <c r="D13">
        <v>1288707</v>
      </c>
      <c r="E13">
        <v>1241604</v>
      </c>
      <c r="F13">
        <v>1254038</v>
      </c>
      <c r="G13">
        <v>1310738</v>
      </c>
      <c r="H13">
        <v>1238055</v>
      </c>
    </row>
    <row r="14" spans="2:8" x14ac:dyDescent="0.25">
      <c r="B14">
        <f t="shared" si="0"/>
        <v>1434160.5</v>
      </c>
      <c r="C14">
        <v>1411805</v>
      </c>
      <c r="D14">
        <v>1471997</v>
      </c>
      <c r="E14">
        <v>1406522</v>
      </c>
      <c r="F14">
        <v>1415981</v>
      </c>
      <c r="G14">
        <v>1470357</v>
      </c>
      <c r="H14">
        <v>1428301</v>
      </c>
    </row>
    <row r="15" spans="2:8" x14ac:dyDescent="0.25">
      <c r="B15">
        <f t="shared" si="0"/>
        <v>1863286</v>
      </c>
      <c r="C15">
        <v>1971275</v>
      </c>
      <c r="D15">
        <v>1871787</v>
      </c>
      <c r="E15">
        <v>1837461</v>
      </c>
      <c r="F15">
        <v>1842222</v>
      </c>
      <c r="G15">
        <v>1820236</v>
      </c>
      <c r="H15">
        <v>1836735</v>
      </c>
    </row>
    <row r="16" spans="2:8" x14ac:dyDescent="0.25">
      <c r="B16">
        <f t="shared" si="0"/>
        <v>4352849.666666667</v>
      </c>
      <c r="C16">
        <v>4305252</v>
      </c>
      <c r="D16">
        <v>4327683</v>
      </c>
      <c r="E16">
        <v>4308332</v>
      </c>
      <c r="F16">
        <v>4350264</v>
      </c>
      <c r="G16">
        <v>4514779</v>
      </c>
      <c r="H16">
        <v>4310788</v>
      </c>
    </row>
    <row r="17" spans="2:12" x14ac:dyDescent="0.25">
      <c r="B17">
        <f t="shared" si="0"/>
        <v>8654698.166666666</v>
      </c>
      <c r="C17">
        <v>8547623</v>
      </c>
      <c r="D17">
        <v>8925661</v>
      </c>
      <c r="E17">
        <v>8593028</v>
      </c>
      <c r="F17">
        <v>8757164</v>
      </c>
      <c r="G17">
        <v>8532645</v>
      </c>
      <c r="H17">
        <v>8572068</v>
      </c>
    </row>
    <row r="18" spans="2:12" x14ac:dyDescent="0.25">
      <c r="B18">
        <f t="shared" si="0"/>
        <v>13635384.666666666</v>
      </c>
      <c r="C18">
        <v>13368900</v>
      </c>
      <c r="D18">
        <v>13902382</v>
      </c>
      <c r="E18">
        <v>13450770</v>
      </c>
      <c r="F18">
        <v>13795980</v>
      </c>
      <c r="G18">
        <v>13393078</v>
      </c>
      <c r="H18">
        <v>13901198</v>
      </c>
    </row>
    <row r="19" spans="2:12" x14ac:dyDescent="0.25">
      <c r="B19">
        <f t="shared" si="0"/>
        <v>21558419.333333332</v>
      </c>
      <c r="C19">
        <v>22227172</v>
      </c>
      <c r="D19">
        <v>21368936</v>
      </c>
      <c r="E19">
        <v>20944540</v>
      </c>
      <c r="F19">
        <v>22449454</v>
      </c>
      <c r="G19">
        <v>20907854</v>
      </c>
      <c r="H19">
        <v>21452560</v>
      </c>
    </row>
    <row r="20" spans="2:12" x14ac:dyDescent="0.25">
      <c r="B20">
        <f t="shared" si="0"/>
        <v>32136675.666666668</v>
      </c>
      <c r="C20">
        <v>31288760</v>
      </c>
      <c r="D20">
        <v>35271944</v>
      </c>
      <c r="E20">
        <v>33702008</v>
      </c>
      <c r="F20">
        <v>32365798</v>
      </c>
      <c r="G20">
        <v>28736716</v>
      </c>
      <c r="H20">
        <v>31454828</v>
      </c>
    </row>
    <row r="21" spans="2:12" x14ac:dyDescent="0.25">
      <c r="B21">
        <f t="shared" si="0"/>
        <v>36516834.666666664</v>
      </c>
      <c r="C21">
        <v>38177296</v>
      </c>
      <c r="D21">
        <v>36361648</v>
      </c>
      <c r="E21">
        <v>34456128</v>
      </c>
      <c r="F21">
        <v>35752052</v>
      </c>
      <c r="G21">
        <v>38235552</v>
      </c>
      <c r="H21">
        <v>36118332</v>
      </c>
    </row>
    <row r="22" spans="2:12" x14ac:dyDescent="0.25">
      <c r="B22">
        <f t="shared" si="0"/>
        <v>42193836.666666664</v>
      </c>
      <c r="C22">
        <v>41530232</v>
      </c>
      <c r="D22">
        <v>42115948</v>
      </c>
      <c r="E22">
        <v>42672288</v>
      </c>
      <c r="F22">
        <v>42283716</v>
      </c>
      <c r="G22">
        <v>42157792</v>
      </c>
      <c r="H22">
        <v>42403044</v>
      </c>
    </row>
    <row r="23" spans="2:12" x14ac:dyDescent="0.25">
      <c r="B23">
        <f t="shared" si="0"/>
        <v>52293090.666666664</v>
      </c>
      <c r="C23">
        <v>51711608</v>
      </c>
      <c r="D23">
        <v>54538488</v>
      </c>
      <c r="E23">
        <v>51919256</v>
      </c>
      <c r="F23">
        <v>51510316</v>
      </c>
      <c r="G23">
        <v>51811800</v>
      </c>
      <c r="H23">
        <v>52267076</v>
      </c>
    </row>
    <row r="24" spans="2:12" x14ac:dyDescent="0.25">
      <c r="B24">
        <f t="shared" si="0"/>
        <v>59450223.333333336</v>
      </c>
      <c r="C24">
        <v>58773408</v>
      </c>
      <c r="D24">
        <v>58800224</v>
      </c>
      <c r="E24">
        <v>59883748</v>
      </c>
      <c r="F24">
        <v>59760652</v>
      </c>
      <c r="G24">
        <v>59941864</v>
      </c>
      <c r="H24">
        <v>59541444</v>
      </c>
    </row>
    <row r="25" spans="2:12" x14ac:dyDescent="0.25">
      <c r="B25">
        <f t="shared" si="0"/>
        <v>73084026.666666672</v>
      </c>
      <c r="C25">
        <v>73569576</v>
      </c>
      <c r="D25">
        <v>74106144</v>
      </c>
      <c r="E25">
        <v>73487248</v>
      </c>
      <c r="F25">
        <v>70408080</v>
      </c>
      <c r="G25">
        <v>73534608</v>
      </c>
      <c r="H25">
        <v>73398504</v>
      </c>
      <c r="I25">
        <v>73317760</v>
      </c>
      <c r="J25">
        <v>73221120</v>
      </c>
      <c r="K25">
        <v>73394560</v>
      </c>
      <c r="L25">
        <v>73509456</v>
      </c>
    </row>
    <row r="26" spans="2:12" x14ac:dyDescent="0.25">
      <c r="B26">
        <f t="shared" si="0"/>
        <v>93091460</v>
      </c>
      <c r="C26">
        <v>89819456</v>
      </c>
      <c r="D26">
        <v>98578352</v>
      </c>
      <c r="E26">
        <v>89771456</v>
      </c>
      <c r="F26">
        <v>94196576</v>
      </c>
    </row>
    <row r="27" spans="2:12" x14ac:dyDescent="0.25">
      <c r="B27">
        <f t="shared" si="0"/>
        <v>119713224</v>
      </c>
      <c r="C27">
        <v>115929872</v>
      </c>
      <c r="D27">
        <v>121075936</v>
      </c>
      <c r="E27">
        <v>120750272</v>
      </c>
      <c r="F27">
        <v>121096816</v>
      </c>
    </row>
    <row r="28" spans="2:12" x14ac:dyDescent="0.25">
      <c r="B28">
        <f t="shared" si="0"/>
        <v>147727968</v>
      </c>
      <c r="C28">
        <v>152460336</v>
      </c>
      <c r="D28">
        <v>146084544</v>
      </c>
      <c r="E28">
        <v>145926848</v>
      </c>
      <c r="F28">
        <v>146440144</v>
      </c>
    </row>
    <row r="29" spans="2:12" x14ac:dyDescent="0.25">
      <c r="B29">
        <f t="shared" si="0"/>
        <v>183223416</v>
      </c>
      <c r="C29">
        <v>181063072</v>
      </c>
      <c r="D29">
        <v>189400080</v>
      </c>
      <c r="E29">
        <v>181117728</v>
      </c>
      <c r="F29">
        <v>181312784</v>
      </c>
    </row>
    <row r="30" spans="2:12" x14ac:dyDescent="0.25">
      <c r="B30">
        <f t="shared" si="0"/>
        <v>223378460</v>
      </c>
      <c r="C30">
        <v>220528496</v>
      </c>
      <c r="D30">
        <v>220657152</v>
      </c>
      <c r="E30">
        <v>220296160</v>
      </c>
      <c r="F30">
        <v>232032032</v>
      </c>
    </row>
    <row r="31" spans="2:12" x14ac:dyDescent="0.25">
      <c r="B31">
        <f t="shared" si="0"/>
        <v>267472844</v>
      </c>
      <c r="C31">
        <v>264263920</v>
      </c>
      <c r="D31">
        <v>276186112</v>
      </c>
      <c r="E31">
        <v>264641808</v>
      </c>
      <c r="F31">
        <v>264799536</v>
      </c>
    </row>
    <row r="32" spans="2:12" x14ac:dyDescent="0.25">
      <c r="B32">
        <f t="shared" si="0"/>
        <v>322507640</v>
      </c>
      <c r="C32">
        <v>318766848</v>
      </c>
      <c r="D32">
        <v>333144896</v>
      </c>
      <c r="E32">
        <v>318729632</v>
      </c>
      <c r="F32">
        <v>319389184</v>
      </c>
    </row>
    <row r="33" spans="2:6" x14ac:dyDescent="0.25">
      <c r="B33">
        <f t="shared" si="0"/>
        <v>379355592</v>
      </c>
      <c r="C33">
        <v>375440416</v>
      </c>
      <c r="D33">
        <v>390291360</v>
      </c>
      <c r="E33">
        <v>375415104</v>
      </c>
      <c r="F33">
        <v>376275488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sheetData>
    <row r="1" spans="1:7" x14ac:dyDescent="0.25">
      <c r="A1">
        <v>9</v>
      </c>
    </row>
    <row r="2" spans="1:7" x14ac:dyDescent="0.25">
      <c r="A2">
        <f>TRIMMEAN(B2:G2, 0.2)</f>
        <v>2666.5</v>
      </c>
      <c r="B2">
        <v>1833</v>
      </c>
      <c r="C2">
        <v>2532</v>
      </c>
      <c r="D2">
        <v>3155</v>
      </c>
      <c r="E2">
        <v>2867</v>
      </c>
      <c r="F2">
        <v>2692</v>
      </c>
      <c r="G2">
        <v>2920</v>
      </c>
    </row>
    <row r="3" spans="1:7" x14ac:dyDescent="0.25">
      <c r="A3">
        <f t="shared" ref="A3:A33" si="0">TRIMMEAN(B3:G3, 0.2)</f>
        <v>10479.5</v>
      </c>
      <c r="B3">
        <v>7003</v>
      </c>
      <c r="C3">
        <v>23969</v>
      </c>
      <c r="D3">
        <v>9559</v>
      </c>
      <c r="E3">
        <v>8958</v>
      </c>
      <c r="F3">
        <v>6340</v>
      </c>
      <c r="G3">
        <v>7048</v>
      </c>
    </row>
    <row r="4" spans="1:7" x14ac:dyDescent="0.25">
      <c r="A4">
        <f t="shared" si="0"/>
        <v>15387.833333333334</v>
      </c>
      <c r="B4">
        <v>14624</v>
      </c>
      <c r="C4">
        <v>14616</v>
      </c>
      <c r="D4">
        <v>16026</v>
      </c>
      <c r="E4">
        <v>15040</v>
      </c>
      <c r="F4">
        <v>15966</v>
      </c>
      <c r="G4">
        <v>16055</v>
      </c>
    </row>
    <row r="5" spans="1:7" x14ac:dyDescent="0.25">
      <c r="A5">
        <f t="shared" si="0"/>
        <v>36081.666666666664</v>
      </c>
      <c r="B5">
        <v>36479</v>
      </c>
      <c r="C5">
        <v>34573</v>
      </c>
      <c r="D5">
        <v>31916</v>
      </c>
      <c r="E5">
        <v>31792</v>
      </c>
      <c r="F5">
        <v>39014</v>
      </c>
      <c r="G5">
        <v>42716</v>
      </c>
    </row>
    <row r="6" spans="1:7" x14ac:dyDescent="0.25">
      <c r="A6">
        <f t="shared" si="0"/>
        <v>60490</v>
      </c>
      <c r="B6">
        <v>63465</v>
      </c>
      <c r="C6">
        <v>56866</v>
      </c>
      <c r="D6">
        <v>59393</v>
      </c>
      <c r="E6">
        <v>61538</v>
      </c>
      <c r="F6">
        <v>57608</v>
      </c>
      <c r="G6">
        <v>64070</v>
      </c>
    </row>
    <row r="7" spans="1:7" x14ac:dyDescent="0.25">
      <c r="A7">
        <f t="shared" si="0"/>
        <v>97361.666666666672</v>
      </c>
      <c r="B7">
        <v>104289</v>
      </c>
      <c r="C7">
        <v>94428</v>
      </c>
      <c r="D7">
        <v>99331</v>
      </c>
      <c r="E7">
        <v>95876</v>
      </c>
      <c r="F7">
        <v>94961</v>
      </c>
      <c r="G7">
        <v>95285</v>
      </c>
    </row>
    <row r="8" spans="1:7" x14ac:dyDescent="0.25">
      <c r="A8">
        <f t="shared" si="0"/>
        <v>148434</v>
      </c>
      <c r="B8">
        <v>155684</v>
      </c>
      <c r="C8">
        <v>144261</v>
      </c>
      <c r="D8">
        <v>143380</v>
      </c>
      <c r="E8">
        <v>152413</v>
      </c>
      <c r="F8">
        <v>145522</v>
      </c>
      <c r="G8">
        <v>149344</v>
      </c>
    </row>
    <row r="9" spans="1:7" x14ac:dyDescent="0.25">
      <c r="A9">
        <f t="shared" si="0"/>
        <v>246523</v>
      </c>
      <c r="B9">
        <v>258950</v>
      </c>
      <c r="C9">
        <v>244133</v>
      </c>
      <c r="D9">
        <v>241390</v>
      </c>
      <c r="E9">
        <v>243460</v>
      </c>
      <c r="F9">
        <v>235679</v>
      </c>
      <c r="G9">
        <v>255526</v>
      </c>
    </row>
    <row r="10" spans="1:7" x14ac:dyDescent="0.25">
      <c r="A10">
        <f t="shared" si="0"/>
        <v>493374.83333333331</v>
      </c>
      <c r="B10">
        <v>505091</v>
      </c>
      <c r="C10">
        <v>498628</v>
      </c>
      <c r="D10">
        <v>486124</v>
      </c>
      <c r="E10">
        <v>482102</v>
      </c>
      <c r="F10">
        <v>495168</v>
      </c>
      <c r="G10">
        <v>493136</v>
      </c>
    </row>
    <row r="11" spans="1:7" x14ac:dyDescent="0.25">
      <c r="A11">
        <f t="shared" si="0"/>
        <v>548083.66666666663</v>
      </c>
      <c r="B11">
        <v>976937</v>
      </c>
      <c r="C11">
        <v>464107</v>
      </c>
      <c r="D11">
        <v>465138</v>
      </c>
      <c r="E11">
        <v>463413</v>
      </c>
      <c r="F11">
        <v>462805</v>
      </c>
      <c r="G11">
        <v>456102</v>
      </c>
    </row>
    <row r="12" spans="1:7" x14ac:dyDescent="0.25">
      <c r="A12">
        <f t="shared" si="0"/>
        <v>672265.83333333337</v>
      </c>
      <c r="B12">
        <v>613952</v>
      </c>
      <c r="C12">
        <v>609719</v>
      </c>
      <c r="D12">
        <v>603237</v>
      </c>
      <c r="E12">
        <v>965685</v>
      </c>
      <c r="F12">
        <v>617555</v>
      </c>
      <c r="G12">
        <v>623447</v>
      </c>
    </row>
    <row r="13" spans="1:7" x14ac:dyDescent="0.25">
      <c r="A13">
        <f t="shared" si="0"/>
        <v>788850.33333333337</v>
      </c>
      <c r="B13">
        <v>785712</v>
      </c>
      <c r="C13">
        <v>814577</v>
      </c>
      <c r="D13">
        <v>777920</v>
      </c>
      <c r="E13">
        <v>776190</v>
      </c>
      <c r="F13">
        <v>796866</v>
      </c>
      <c r="G13">
        <v>781837</v>
      </c>
    </row>
    <row r="14" spans="1:7" x14ac:dyDescent="0.25">
      <c r="A14">
        <f t="shared" si="0"/>
        <v>996826</v>
      </c>
      <c r="B14">
        <v>985314</v>
      </c>
      <c r="C14">
        <v>988619</v>
      </c>
      <c r="D14">
        <v>1014359</v>
      </c>
      <c r="E14">
        <v>995001</v>
      </c>
      <c r="F14">
        <v>1007845</v>
      </c>
      <c r="G14">
        <v>989818</v>
      </c>
    </row>
    <row r="15" spans="1:7" x14ac:dyDescent="0.25">
      <c r="A15">
        <f t="shared" si="0"/>
        <v>1279097</v>
      </c>
      <c r="B15">
        <v>1259305</v>
      </c>
      <c r="C15">
        <v>1285666</v>
      </c>
      <c r="D15">
        <v>1270803</v>
      </c>
      <c r="E15">
        <v>1287342</v>
      </c>
      <c r="F15">
        <v>1292828</v>
      </c>
      <c r="G15">
        <v>1278638</v>
      </c>
    </row>
    <row r="16" spans="1:7" x14ac:dyDescent="0.25">
      <c r="A16">
        <f t="shared" si="0"/>
        <v>2161382.3333333335</v>
      </c>
      <c r="B16">
        <v>2748125</v>
      </c>
      <c r="C16">
        <v>2038997</v>
      </c>
      <c r="D16">
        <v>2036050</v>
      </c>
      <c r="E16">
        <v>2019941</v>
      </c>
      <c r="F16">
        <v>2085018</v>
      </c>
      <c r="G16">
        <v>2040163</v>
      </c>
    </row>
    <row r="17" spans="1:11" x14ac:dyDescent="0.25">
      <c r="A17">
        <f t="shared" si="0"/>
        <v>2055199</v>
      </c>
      <c r="B17">
        <v>2064637</v>
      </c>
      <c r="C17">
        <v>2065381</v>
      </c>
      <c r="D17">
        <v>2045737</v>
      </c>
      <c r="E17">
        <v>2064939</v>
      </c>
      <c r="F17">
        <v>2046482</v>
      </c>
      <c r="G17">
        <v>2044018</v>
      </c>
    </row>
    <row r="18" spans="1:11" x14ac:dyDescent="0.25">
      <c r="A18">
        <f t="shared" si="0"/>
        <v>2448036.8333333335</v>
      </c>
      <c r="B18">
        <v>2465499</v>
      </c>
      <c r="C18">
        <v>2467776</v>
      </c>
      <c r="D18">
        <v>2447498</v>
      </c>
      <c r="E18">
        <v>2397788</v>
      </c>
      <c r="F18">
        <v>2451671</v>
      </c>
      <c r="G18">
        <v>2457989</v>
      </c>
    </row>
    <row r="19" spans="1:11" x14ac:dyDescent="0.25">
      <c r="A19">
        <f t="shared" si="0"/>
        <v>3050396.1666666665</v>
      </c>
      <c r="B19">
        <v>3070158</v>
      </c>
      <c r="C19">
        <v>3131563</v>
      </c>
      <c r="D19">
        <v>2994533</v>
      </c>
      <c r="E19">
        <v>3028526</v>
      </c>
      <c r="F19">
        <v>2985652</v>
      </c>
      <c r="G19">
        <v>3091945</v>
      </c>
    </row>
    <row r="20" spans="1:11" x14ac:dyDescent="0.25">
      <c r="A20">
        <f t="shared" si="0"/>
        <v>6322217.166666667</v>
      </c>
      <c r="B20">
        <v>6132571</v>
      </c>
      <c r="C20">
        <v>6756301</v>
      </c>
      <c r="D20">
        <v>6129482</v>
      </c>
      <c r="E20">
        <v>6331348</v>
      </c>
      <c r="F20">
        <v>6207967</v>
      </c>
      <c r="G20">
        <v>6375634</v>
      </c>
    </row>
    <row r="21" spans="1:11" x14ac:dyDescent="0.25">
      <c r="A21">
        <f t="shared" si="0"/>
        <v>9563559.166666666</v>
      </c>
      <c r="B21">
        <v>9964779</v>
      </c>
      <c r="C21">
        <v>9502972</v>
      </c>
      <c r="D21">
        <v>9285757</v>
      </c>
      <c r="E21">
        <v>10029429</v>
      </c>
      <c r="F21">
        <v>9443078</v>
      </c>
      <c r="G21">
        <v>9155340</v>
      </c>
    </row>
    <row r="22" spans="1:11" x14ac:dyDescent="0.25">
      <c r="A22">
        <f t="shared" si="0"/>
        <v>15335888.666666666</v>
      </c>
      <c r="B22">
        <v>15762447</v>
      </c>
      <c r="C22">
        <v>15541131</v>
      </c>
      <c r="D22">
        <v>14748491</v>
      </c>
      <c r="E22">
        <v>14878514</v>
      </c>
      <c r="F22">
        <v>15617591</v>
      </c>
      <c r="G22">
        <v>15467158</v>
      </c>
    </row>
    <row r="23" spans="1:11" x14ac:dyDescent="0.25">
      <c r="A23">
        <f t="shared" si="0"/>
        <v>20662088.333333332</v>
      </c>
      <c r="B23">
        <v>21088852</v>
      </c>
      <c r="C23">
        <v>20063930</v>
      </c>
      <c r="D23">
        <v>19989304</v>
      </c>
      <c r="E23">
        <v>20207930</v>
      </c>
      <c r="F23">
        <v>21342782</v>
      </c>
      <c r="G23">
        <v>21279732</v>
      </c>
      <c r="H23">
        <v>19888766</v>
      </c>
      <c r="I23">
        <v>21279868</v>
      </c>
      <c r="J23">
        <v>20587548</v>
      </c>
      <c r="K23">
        <v>21305508</v>
      </c>
    </row>
    <row r="24" spans="1:11" x14ac:dyDescent="0.25">
      <c r="A24">
        <f t="shared" si="0"/>
        <v>40832635</v>
      </c>
      <c r="B24">
        <v>40992532</v>
      </c>
      <c r="C24">
        <v>41073744</v>
      </c>
      <c r="D24">
        <v>39821764</v>
      </c>
      <c r="E24">
        <v>41442500</v>
      </c>
    </row>
    <row r="25" spans="1:11" x14ac:dyDescent="0.25">
      <c r="A25">
        <f t="shared" si="0"/>
        <v>62151501</v>
      </c>
      <c r="B25">
        <v>61728988</v>
      </c>
      <c r="C25">
        <v>62329776</v>
      </c>
      <c r="D25">
        <v>62331364</v>
      </c>
      <c r="E25">
        <v>62215876</v>
      </c>
    </row>
    <row r="26" spans="1:11" x14ac:dyDescent="0.25">
      <c r="A26">
        <f t="shared" si="0"/>
        <v>87458806</v>
      </c>
      <c r="B26">
        <v>87885320</v>
      </c>
      <c r="C26">
        <v>87290216</v>
      </c>
      <c r="D26">
        <v>87396936</v>
      </c>
      <c r="E26">
        <v>87262752</v>
      </c>
    </row>
    <row r="27" spans="1:11" x14ac:dyDescent="0.25">
      <c r="A27">
        <f t="shared" si="0"/>
        <v>87458806</v>
      </c>
      <c r="B27">
        <v>87885320</v>
      </c>
      <c r="C27">
        <v>87290216</v>
      </c>
      <c r="D27">
        <v>87396936</v>
      </c>
      <c r="E27">
        <v>87262752</v>
      </c>
    </row>
    <row r="28" spans="1:11" x14ac:dyDescent="0.25">
      <c r="A28">
        <f t="shared" si="0"/>
        <v>116655204</v>
      </c>
      <c r="B28">
        <v>117692768</v>
      </c>
      <c r="C28">
        <v>113230288</v>
      </c>
      <c r="D28">
        <v>117829184</v>
      </c>
      <c r="E28">
        <v>117868576</v>
      </c>
    </row>
    <row r="29" spans="1:11" x14ac:dyDescent="0.25">
      <c r="A29">
        <f t="shared" si="0"/>
        <v>156450100</v>
      </c>
      <c r="B29">
        <v>154781568</v>
      </c>
      <c r="C29">
        <v>154160000</v>
      </c>
      <c r="D29">
        <v>162721552</v>
      </c>
      <c r="E29">
        <v>154137280</v>
      </c>
    </row>
    <row r="30" spans="1:11" x14ac:dyDescent="0.25">
      <c r="A30">
        <f t="shared" si="0"/>
        <v>199608016</v>
      </c>
      <c r="B30">
        <v>196779376</v>
      </c>
      <c r="C30">
        <v>197643504</v>
      </c>
      <c r="D30">
        <v>196400080</v>
      </c>
      <c r="E30">
        <v>207609104</v>
      </c>
    </row>
    <row r="31" spans="1:11" x14ac:dyDescent="0.25">
      <c r="A31">
        <f t="shared" si="0"/>
        <v>249587944</v>
      </c>
      <c r="B31">
        <v>244633168</v>
      </c>
      <c r="C31">
        <v>246703520</v>
      </c>
      <c r="D31">
        <v>263074928</v>
      </c>
      <c r="E31">
        <v>243940160</v>
      </c>
    </row>
    <row r="32" spans="1:11" x14ac:dyDescent="0.25">
      <c r="A32">
        <f t="shared" si="0"/>
        <v>312132568</v>
      </c>
      <c r="B32">
        <v>304513888</v>
      </c>
      <c r="C32">
        <v>309293120</v>
      </c>
      <c r="D32">
        <v>328411552</v>
      </c>
      <c r="E32">
        <v>306311712</v>
      </c>
    </row>
    <row r="33" spans="1:5" x14ac:dyDescent="0.25">
      <c r="A33">
        <f t="shared" si="0"/>
        <v>375312560</v>
      </c>
      <c r="B33">
        <v>371330368</v>
      </c>
      <c r="C33">
        <v>372360928</v>
      </c>
      <c r="D33">
        <v>387727872</v>
      </c>
      <c r="E33">
        <v>369831072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F13" sqref="F13"/>
    </sheetView>
  </sheetViews>
  <sheetFormatPr defaultRowHeight="15" x14ac:dyDescent="0.25"/>
  <sheetData>
    <row r="1" spans="1:8" x14ac:dyDescent="0.25">
      <c r="A1">
        <v>16</v>
      </c>
    </row>
    <row r="2" spans="1:8" x14ac:dyDescent="0.25">
      <c r="A2">
        <f>TRIMMEAN(B2:G2, 0.2)</f>
        <v>1796.5</v>
      </c>
      <c r="B2">
        <v>1612</v>
      </c>
      <c r="C2">
        <v>1574</v>
      </c>
      <c r="D2">
        <v>1853</v>
      </c>
      <c r="E2">
        <v>2011</v>
      </c>
      <c r="F2">
        <v>1988</v>
      </c>
      <c r="G2">
        <v>1741</v>
      </c>
      <c r="H2">
        <v>1852</v>
      </c>
    </row>
    <row r="3" spans="1:8" x14ac:dyDescent="0.25">
      <c r="A3">
        <f t="shared" ref="A3:A33" si="0">TRIMMEAN(B3:G3, 0.2)</f>
        <v>19323.833333333332</v>
      </c>
      <c r="B3">
        <v>39005</v>
      </c>
      <c r="C3">
        <v>22068</v>
      </c>
      <c r="D3">
        <v>5439</v>
      </c>
      <c r="E3">
        <v>40265</v>
      </c>
      <c r="F3">
        <v>3865</v>
      </c>
      <c r="G3">
        <v>5301</v>
      </c>
    </row>
    <row r="4" spans="1:8" x14ac:dyDescent="0.25">
      <c r="A4">
        <f t="shared" si="0"/>
        <v>15430.333333333334</v>
      </c>
      <c r="B4">
        <v>9450</v>
      </c>
      <c r="C4">
        <v>11245</v>
      </c>
      <c r="D4">
        <v>10725</v>
      </c>
      <c r="E4">
        <v>10988</v>
      </c>
      <c r="F4">
        <v>39790</v>
      </c>
      <c r="G4">
        <v>10384</v>
      </c>
    </row>
    <row r="5" spans="1:8" x14ac:dyDescent="0.25">
      <c r="A5">
        <f t="shared" si="0"/>
        <v>24151.166666666668</v>
      </c>
      <c r="B5">
        <v>17486</v>
      </c>
      <c r="C5">
        <v>17768</v>
      </c>
      <c r="D5">
        <v>18246</v>
      </c>
      <c r="E5">
        <v>20753</v>
      </c>
      <c r="F5">
        <v>18056</v>
      </c>
      <c r="G5">
        <v>52598</v>
      </c>
    </row>
    <row r="6" spans="1:8" x14ac:dyDescent="0.25">
      <c r="A6">
        <f t="shared" si="0"/>
        <v>32732.5</v>
      </c>
      <c r="B6">
        <v>32258</v>
      </c>
      <c r="C6">
        <v>32987</v>
      </c>
      <c r="D6">
        <v>31652</v>
      </c>
      <c r="E6">
        <v>33221</v>
      </c>
      <c r="F6">
        <v>33725</v>
      </c>
      <c r="G6">
        <v>32552</v>
      </c>
    </row>
    <row r="7" spans="1:8" x14ac:dyDescent="0.25">
      <c r="A7">
        <f t="shared" si="0"/>
        <v>56670</v>
      </c>
      <c r="B7">
        <v>53465</v>
      </c>
      <c r="C7">
        <v>52958</v>
      </c>
      <c r="D7">
        <v>53525</v>
      </c>
      <c r="E7">
        <v>72782</v>
      </c>
      <c r="F7">
        <v>53757</v>
      </c>
      <c r="G7">
        <v>53533</v>
      </c>
    </row>
    <row r="8" spans="1:8" x14ac:dyDescent="0.25">
      <c r="A8">
        <f t="shared" si="0"/>
        <v>89140.5</v>
      </c>
      <c r="B8">
        <v>85817</v>
      </c>
      <c r="C8">
        <v>92095</v>
      </c>
      <c r="D8">
        <v>89927</v>
      </c>
      <c r="E8">
        <v>89841</v>
      </c>
      <c r="F8">
        <v>88201</v>
      </c>
      <c r="G8">
        <v>88962</v>
      </c>
    </row>
    <row r="9" spans="1:8" x14ac:dyDescent="0.25">
      <c r="A9">
        <f t="shared" si="0"/>
        <v>127791.5</v>
      </c>
      <c r="B9">
        <v>127736</v>
      </c>
      <c r="C9">
        <v>128599</v>
      </c>
      <c r="D9">
        <v>126507</v>
      </c>
      <c r="E9">
        <v>127162</v>
      </c>
      <c r="F9">
        <v>129218</v>
      </c>
      <c r="G9">
        <v>127527</v>
      </c>
    </row>
    <row r="10" spans="1:8" x14ac:dyDescent="0.25">
      <c r="A10">
        <f t="shared" si="0"/>
        <v>181665.66666666666</v>
      </c>
      <c r="B10">
        <v>182086</v>
      </c>
      <c r="C10">
        <v>176973</v>
      </c>
      <c r="D10">
        <v>178128</v>
      </c>
      <c r="E10">
        <v>176686</v>
      </c>
      <c r="F10">
        <v>187453</v>
      </c>
      <c r="G10">
        <v>188668</v>
      </c>
      <c r="H10">
        <v>178493</v>
      </c>
    </row>
    <row r="11" spans="1:8" x14ac:dyDescent="0.25">
      <c r="A11">
        <f t="shared" si="0"/>
        <v>236702.5</v>
      </c>
      <c r="B11">
        <v>237060</v>
      </c>
      <c r="C11">
        <v>236625</v>
      </c>
      <c r="D11">
        <v>235670</v>
      </c>
      <c r="E11">
        <v>233564</v>
      </c>
      <c r="F11">
        <v>236670</v>
      </c>
      <c r="G11">
        <v>240626</v>
      </c>
      <c r="H11">
        <v>241235</v>
      </c>
    </row>
    <row r="12" spans="1:8" x14ac:dyDescent="0.25">
      <c r="A12">
        <f t="shared" si="0"/>
        <v>339488.66666666669</v>
      </c>
      <c r="B12">
        <v>337527</v>
      </c>
      <c r="C12">
        <v>341579</v>
      </c>
      <c r="D12">
        <v>335770</v>
      </c>
      <c r="E12">
        <v>345520</v>
      </c>
      <c r="F12">
        <v>337635</v>
      </c>
      <c r="G12">
        <v>338901</v>
      </c>
      <c r="H12">
        <v>339342</v>
      </c>
    </row>
    <row r="13" spans="1:8" x14ac:dyDescent="0.25">
      <c r="A13">
        <f t="shared" si="0"/>
        <v>655611</v>
      </c>
      <c r="B13">
        <v>643426</v>
      </c>
      <c r="C13">
        <v>646705</v>
      </c>
      <c r="D13">
        <v>672045</v>
      </c>
      <c r="E13">
        <v>654582</v>
      </c>
      <c r="F13">
        <v>673818</v>
      </c>
      <c r="G13">
        <v>643090</v>
      </c>
    </row>
    <row r="14" spans="1:8" x14ac:dyDescent="0.25">
      <c r="A14">
        <f t="shared" si="0"/>
        <v>578742.16666666663</v>
      </c>
      <c r="B14">
        <v>573637</v>
      </c>
      <c r="C14">
        <v>570382</v>
      </c>
      <c r="D14">
        <v>589050</v>
      </c>
      <c r="E14">
        <v>588197</v>
      </c>
      <c r="F14">
        <v>571660</v>
      </c>
      <c r="G14">
        <v>579527</v>
      </c>
    </row>
    <row r="15" spans="1:8" x14ac:dyDescent="0.25">
      <c r="A15">
        <f t="shared" si="0"/>
        <v>666249.33333333337</v>
      </c>
      <c r="B15">
        <v>652762</v>
      </c>
      <c r="C15">
        <v>672022</v>
      </c>
      <c r="D15">
        <v>669649</v>
      </c>
      <c r="E15">
        <v>666906</v>
      </c>
      <c r="F15">
        <v>670221</v>
      </c>
      <c r="G15">
        <v>665936</v>
      </c>
    </row>
    <row r="16" spans="1:8" x14ac:dyDescent="0.25">
      <c r="A16">
        <f t="shared" si="0"/>
        <v>1200579</v>
      </c>
      <c r="B16">
        <v>1199909</v>
      </c>
      <c r="C16">
        <v>1189269</v>
      </c>
      <c r="D16">
        <v>1225528</v>
      </c>
      <c r="E16">
        <v>1199216</v>
      </c>
      <c r="F16">
        <v>1202803</v>
      </c>
      <c r="G16">
        <v>1186749</v>
      </c>
    </row>
    <row r="17" spans="1:12" x14ac:dyDescent="0.25">
      <c r="A17">
        <f t="shared" si="0"/>
        <v>1046759.3333333334</v>
      </c>
      <c r="B17">
        <v>1041625</v>
      </c>
      <c r="C17">
        <v>1049120</v>
      </c>
      <c r="D17">
        <v>1065633</v>
      </c>
      <c r="E17">
        <v>1037218</v>
      </c>
      <c r="F17">
        <v>1049340</v>
      </c>
      <c r="G17">
        <v>1037620</v>
      </c>
    </row>
    <row r="18" spans="1:12" x14ac:dyDescent="0.25">
      <c r="A18">
        <f t="shared" si="0"/>
        <v>4125250.6666666665</v>
      </c>
      <c r="B18">
        <v>3836068</v>
      </c>
      <c r="C18">
        <v>3843606</v>
      </c>
      <c r="D18">
        <v>4678578</v>
      </c>
      <c r="E18">
        <v>3837712</v>
      </c>
      <c r="F18">
        <v>4674427</v>
      </c>
      <c r="G18">
        <v>3881113</v>
      </c>
    </row>
    <row r="19" spans="1:12" x14ac:dyDescent="0.25">
      <c r="A19">
        <f t="shared" si="0"/>
        <v>1948033.8333333333</v>
      </c>
      <c r="B19">
        <v>1918482</v>
      </c>
      <c r="C19">
        <v>1946767</v>
      </c>
      <c r="D19">
        <v>2002199</v>
      </c>
      <c r="E19">
        <v>1953716</v>
      </c>
      <c r="F19">
        <v>1935288</v>
      </c>
      <c r="G19">
        <v>1931751</v>
      </c>
    </row>
    <row r="20" spans="1:12" x14ac:dyDescent="0.25">
      <c r="A20">
        <f t="shared" si="0"/>
        <v>1889622.1666666667</v>
      </c>
      <c r="B20">
        <v>1875185</v>
      </c>
      <c r="C20">
        <v>1877558</v>
      </c>
      <c r="D20">
        <v>1979331</v>
      </c>
      <c r="E20">
        <v>1893503</v>
      </c>
      <c r="F20">
        <v>1863692</v>
      </c>
      <c r="G20">
        <v>1848464</v>
      </c>
    </row>
    <row r="21" spans="1:12" x14ac:dyDescent="0.25">
      <c r="A21">
        <f t="shared" si="0"/>
        <v>2816580.1666666665</v>
      </c>
      <c r="B21">
        <v>2759734</v>
      </c>
      <c r="C21">
        <v>2758070</v>
      </c>
      <c r="D21">
        <v>2956870</v>
      </c>
      <c r="E21">
        <v>2764664</v>
      </c>
      <c r="F21">
        <v>2899753</v>
      </c>
      <c r="G21">
        <v>2760390</v>
      </c>
    </row>
    <row r="22" spans="1:12" x14ac:dyDescent="0.25">
      <c r="A22">
        <f t="shared" si="0"/>
        <v>2546021.5</v>
      </c>
      <c r="B22">
        <v>2544901</v>
      </c>
      <c r="C22">
        <v>2556930</v>
      </c>
      <c r="D22">
        <v>2538925</v>
      </c>
      <c r="E22">
        <v>2548003</v>
      </c>
      <c r="F22">
        <v>2560222</v>
      </c>
      <c r="G22">
        <v>2527148</v>
      </c>
    </row>
    <row r="23" spans="1:12" x14ac:dyDescent="0.25">
      <c r="A23">
        <f t="shared" si="0"/>
        <v>3388234.6666666665</v>
      </c>
      <c r="B23">
        <v>3196823</v>
      </c>
      <c r="C23">
        <v>3189923</v>
      </c>
      <c r="D23">
        <v>3322307</v>
      </c>
      <c r="E23">
        <v>3170930</v>
      </c>
      <c r="F23">
        <v>4274024</v>
      </c>
      <c r="G23">
        <v>3175401</v>
      </c>
      <c r="H23">
        <v>3212557</v>
      </c>
      <c r="I23">
        <v>3533055</v>
      </c>
      <c r="J23">
        <v>3481391</v>
      </c>
      <c r="K23">
        <v>3528657</v>
      </c>
      <c r="L23">
        <v>3317037</v>
      </c>
    </row>
    <row r="24" spans="1:12" x14ac:dyDescent="0.25">
      <c r="A24">
        <f t="shared" si="0"/>
        <v>10260708.4</v>
      </c>
      <c r="B24">
        <v>10450126</v>
      </c>
      <c r="C24">
        <v>10115250</v>
      </c>
      <c r="D24">
        <v>10046424</v>
      </c>
      <c r="E24">
        <v>10626342</v>
      </c>
      <c r="F24">
        <v>10065400</v>
      </c>
    </row>
    <row r="25" spans="1:12" x14ac:dyDescent="0.25">
      <c r="A25">
        <f t="shared" si="0"/>
        <v>29714017.600000001</v>
      </c>
      <c r="B25">
        <v>30618404</v>
      </c>
      <c r="C25">
        <v>29259578</v>
      </c>
      <c r="D25">
        <v>30281868</v>
      </c>
      <c r="E25">
        <v>29204272</v>
      </c>
      <c r="F25">
        <v>29205966</v>
      </c>
    </row>
    <row r="26" spans="1:12" x14ac:dyDescent="0.25">
      <c r="A26">
        <f t="shared" si="0"/>
        <v>74977886.400000006</v>
      </c>
      <c r="B26">
        <v>82374152</v>
      </c>
      <c r="C26">
        <v>70288640</v>
      </c>
      <c r="D26">
        <v>69766856</v>
      </c>
      <c r="E26">
        <v>80888760</v>
      </c>
      <c r="F26">
        <v>71571024</v>
      </c>
    </row>
    <row r="27" spans="1:12" x14ac:dyDescent="0.25">
      <c r="A27">
        <f t="shared" si="0"/>
        <v>86369313.599999994</v>
      </c>
      <c r="B27">
        <v>84307344</v>
      </c>
      <c r="C27">
        <v>84022488</v>
      </c>
      <c r="D27">
        <v>83806208</v>
      </c>
      <c r="E27">
        <v>95908664</v>
      </c>
      <c r="F27">
        <v>83801864</v>
      </c>
    </row>
    <row r="28" spans="1:12" x14ac:dyDescent="0.25">
      <c r="A28">
        <f t="shared" si="0"/>
        <v>120278652.8</v>
      </c>
      <c r="B28">
        <v>117368176</v>
      </c>
      <c r="C28">
        <v>117651376</v>
      </c>
      <c r="D28">
        <v>117125744</v>
      </c>
      <c r="E28">
        <v>127916928</v>
      </c>
      <c r="F28">
        <v>121331040</v>
      </c>
    </row>
    <row r="29" spans="1:12" x14ac:dyDescent="0.25">
      <c r="A29">
        <f t="shared" si="0"/>
        <v>163741404.80000001</v>
      </c>
      <c r="B29">
        <v>161954032</v>
      </c>
      <c r="C29">
        <v>158486816</v>
      </c>
      <c r="D29">
        <v>160881376</v>
      </c>
      <c r="E29">
        <v>163710688</v>
      </c>
      <c r="F29">
        <v>173674112</v>
      </c>
    </row>
    <row r="30" spans="1:12" x14ac:dyDescent="0.25">
      <c r="A30">
        <f t="shared" si="0"/>
        <v>207248790.40000001</v>
      </c>
      <c r="B30">
        <v>208775648</v>
      </c>
      <c r="C30">
        <v>206062368</v>
      </c>
      <c r="D30">
        <v>209135392</v>
      </c>
      <c r="E30">
        <v>206326528</v>
      </c>
      <c r="F30">
        <v>205944016</v>
      </c>
    </row>
    <row r="31" spans="1:12" x14ac:dyDescent="0.25">
      <c r="A31">
        <f t="shared" si="0"/>
        <v>268290771.19999999</v>
      </c>
      <c r="B31">
        <v>272761824</v>
      </c>
      <c r="C31">
        <v>271777824</v>
      </c>
      <c r="D31">
        <v>269978432</v>
      </c>
      <c r="E31">
        <v>263299648</v>
      </c>
      <c r="F31">
        <v>263636128</v>
      </c>
    </row>
    <row r="32" spans="1:12" x14ac:dyDescent="0.25">
      <c r="A32">
        <f t="shared" si="0"/>
        <v>335653248</v>
      </c>
      <c r="B32">
        <v>335489088</v>
      </c>
      <c r="C32">
        <v>338578400</v>
      </c>
      <c r="D32">
        <v>340801792</v>
      </c>
      <c r="E32">
        <v>329511712</v>
      </c>
      <c r="F32">
        <v>333885248</v>
      </c>
    </row>
    <row r="33" spans="1:6" x14ac:dyDescent="0.25">
      <c r="A33">
        <f t="shared" si="0"/>
        <v>419832441.60000002</v>
      </c>
      <c r="B33">
        <v>412001952</v>
      </c>
      <c r="C33">
        <v>412600768</v>
      </c>
      <c r="D33">
        <v>424384832</v>
      </c>
      <c r="E33">
        <v>407119936</v>
      </c>
      <c r="F33">
        <v>443054720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G14" sqref="G14"/>
    </sheetView>
  </sheetViews>
  <sheetFormatPr defaultRowHeight="15" x14ac:dyDescent="0.25"/>
  <cols>
    <col min="1" max="1" width="18.28515625" customWidth="1"/>
  </cols>
  <sheetData>
    <row r="1" spans="1:7" x14ac:dyDescent="0.25">
      <c r="A1">
        <v>25</v>
      </c>
    </row>
    <row r="2" spans="1:7" x14ac:dyDescent="0.25">
      <c r="A2" s="2">
        <f>TRIMMEAN(B2:G2, 0.2)</f>
        <v>24051.166666666668</v>
      </c>
      <c r="B2">
        <v>17641</v>
      </c>
      <c r="C2">
        <v>23935</v>
      </c>
      <c r="D2">
        <v>15901</v>
      </c>
      <c r="E2">
        <v>80102</v>
      </c>
      <c r="F2">
        <v>3585</v>
      </c>
      <c r="G2">
        <v>3143</v>
      </c>
    </row>
    <row r="3" spans="1:7" x14ac:dyDescent="0.25">
      <c r="A3" s="2">
        <f t="shared" ref="A3:A32" si="0">TRIMMEAN(B3:G3, 0.2)</f>
        <v>11051.666666666666</v>
      </c>
      <c r="B3">
        <v>5579</v>
      </c>
      <c r="C3">
        <v>6584</v>
      </c>
      <c r="D3">
        <v>15187</v>
      </c>
      <c r="E3">
        <v>9160</v>
      </c>
      <c r="F3">
        <v>15332</v>
      </c>
      <c r="G3">
        <v>14468</v>
      </c>
    </row>
    <row r="4" spans="1:7" x14ac:dyDescent="0.25">
      <c r="A4" s="2">
        <f t="shared" si="0"/>
        <v>52583</v>
      </c>
      <c r="B4">
        <v>12769</v>
      </c>
      <c r="C4">
        <v>19061</v>
      </c>
      <c r="D4">
        <v>226790</v>
      </c>
      <c r="E4">
        <v>16192</v>
      </c>
      <c r="F4">
        <v>19628</v>
      </c>
      <c r="G4">
        <v>21058</v>
      </c>
    </row>
    <row r="5" spans="1:7" x14ac:dyDescent="0.25">
      <c r="A5" s="2">
        <f t="shared" si="0"/>
        <v>106973.5</v>
      </c>
      <c r="B5">
        <v>21778</v>
      </c>
      <c r="C5">
        <v>232036</v>
      </c>
      <c r="D5">
        <v>67359</v>
      </c>
      <c r="E5">
        <v>221338</v>
      </c>
      <c r="F5">
        <v>31239</v>
      </c>
      <c r="G5">
        <v>68091</v>
      </c>
    </row>
    <row r="6" spans="1:7" x14ac:dyDescent="0.25">
      <c r="A6" s="2">
        <f t="shared" si="0"/>
        <v>110726.16666666667</v>
      </c>
      <c r="B6">
        <v>41979</v>
      </c>
      <c r="C6">
        <v>40250</v>
      </c>
      <c r="D6">
        <v>227939</v>
      </c>
      <c r="E6">
        <v>79983</v>
      </c>
      <c r="F6">
        <v>232934</v>
      </c>
      <c r="G6">
        <v>41272</v>
      </c>
    </row>
    <row r="7" spans="1:7" x14ac:dyDescent="0.25">
      <c r="A7" s="2">
        <f t="shared" si="0"/>
        <v>199005.5</v>
      </c>
      <c r="B7">
        <v>300649</v>
      </c>
      <c r="C7">
        <v>63063</v>
      </c>
      <c r="D7">
        <v>57044</v>
      </c>
      <c r="E7">
        <v>254058</v>
      </c>
      <c r="F7">
        <v>262054</v>
      </c>
      <c r="G7">
        <v>257165</v>
      </c>
    </row>
    <row r="8" spans="1:7" x14ac:dyDescent="0.25">
      <c r="A8" s="2">
        <f t="shared" si="0"/>
        <v>154338.16666666666</v>
      </c>
      <c r="B8">
        <v>312236</v>
      </c>
      <c r="C8">
        <v>82421</v>
      </c>
      <c r="D8">
        <v>275671</v>
      </c>
      <c r="E8">
        <v>82274</v>
      </c>
      <c r="F8">
        <v>84553</v>
      </c>
      <c r="G8">
        <v>88874</v>
      </c>
    </row>
    <row r="9" spans="1:7" x14ac:dyDescent="0.25">
      <c r="A9" s="2">
        <f t="shared" si="0"/>
        <v>531185.16666666663</v>
      </c>
      <c r="B9">
        <v>507332</v>
      </c>
      <c r="C9">
        <v>352079</v>
      </c>
      <c r="D9">
        <v>535586</v>
      </c>
      <c r="E9">
        <v>151945</v>
      </c>
      <c r="F9">
        <v>1139850</v>
      </c>
      <c r="G9">
        <v>500319</v>
      </c>
    </row>
    <row r="10" spans="1:7" x14ac:dyDescent="0.25">
      <c r="A10" s="2">
        <f t="shared" si="0"/>
        <v>493194.16666666669</v>
      </c>
      <c r="B10">
        <v>551476</v>
      </c>
      <c r="C10">
        <v>534711</v>
      </c>
      <c r="D10">
        <v>343193</v>
      </c>
      <c r="E10">
        <v>433511</v>
      </c>
      <c r="F10">
        <v>346345</v>
      </c>
      <c r="G10">
        <v>749929</v>
      </c>
    </row>
    <row r="11" spans="1:7" x14ac:dyDescent="0.25">
      <c r="A11" s="2">
        <f t="shared" si="0"/>
        <v>875827.66666666663</v>
      </c>
      <c r="B11">
        <v>1188881</v>
      </c>
      <c r="C11">
        <v>386334</v>
      </c>
      <c r="D11">
        <v>672493</v>
      </c>
      <c r="E11">
        <v>639374</v>
      </c>
      <c r="F11">
        <v>803960</v>
      </c>
      <c r="G11">
        <v>1563924</v>
      </c>
    </row>
    <row r="12" spans="1:7" x14ac:dyDescent="0.25">
      <c r="A12" s="2">
        <f t="shared" si="0"/>
        <v>757527.66666666663</v>
      </c>
      <c r="B12">
        <v>632929</v>
      </c>
      <c r="C12">
        <v>1020432</v>
      </c>
      <c r="D12">
        <v>668323</v>
      </c>
      <c r="E12">
        <v>509478</v>
      </c>
      <c r="F12">
        <v>281836</v>
      </c>
      <c r="G12">
        <v>1432168</v>
      </c>
    </row>
    <row r="13" spans="1:7" x14ac:dyDescent="0.25">
      <c r="A13" s="2">
        <f t="shared" si="0"/>
        <v>598900.33333333337</v>
      </c>
      <c r="B13">
        <v>684538</v>
      </c>
      <c r="C13">
        <v>680670</v>
      </c>
      <c r="D13">
        <v>871628</v>
      </c>
      <c r="E13">
        <v>347776</v>
      </c>
      <c r="F13">
        <v>682094</v>
      </c>
      <c r="G13">
        <v>326696</v>
      </c>
    </row>
    <row r="14" spans="1:7" x14ac:dyDescent="0.25">
      <c r="A14" s="2">
        <f t="shared" si="0"/>
        <v>1018206.5</v>
      </c>
      <c r="B14">
        <v>1736373</v>
      </c>
      <c r="C14">
        <v>508788</v>
      </c>
      <c r="D14">
        <v>1748257</v>
      </c>
      <c r="E14">
        <v>761664</v>
      </c>
      <c r="F14">
        <v>588624</v>
      </c>
      <c r="G14">
        <v>765533</v>
      </c>
    </row>
    <row r="15" spans="1:7" x14ac:dyDescent="0.25">
      <c r="A15" s="2">
        <f t="shared" si="0"/>
        <v>982701.16666666663</v>
      </c>
      <c r="B15">
        <v>856143</v>
      </c>
      <c r="C15">
        <v>1036980</v>
      </c>
      <c r="D15">
        <v>1123936</v>
      </c>
      <c r="E15">
        <v>1466204</v>
      </c>
      <c r="F15">
        <v>666762</v>
      </c>
      <c r="G15">
        <v>746182</v>
      </c>
    </row>
    <row r="16" spans="1:7" x14ac:dyDescent="0.25">
      <c r="A16" s="2">
        <f t="shared" si="0"/>
        <v>1514415.3333333333</v>
      </c>
      <c r="B16">
        <v>1615439</v>
      </c>
      <c r="C16">
        <v>1086651</v>
      </c>
      <c r="D16">
        <v>1536392</v>
      </c>
      <c r="E16">
        <v>1673564</v>
      </c>
      <c r="F16">
        <v>1128817</v>
      </c>
      <c r="G16">
        <v>2045629</v>
      </c>
    </row>
    <row r="17" spans="1:12" x14ac:dyDescent="0.25">
      <c r="A17" s="2">
        <f t="shared" si="0"/>
        <v>1482574.8333333333</v>
      </c>
      <c r="B17">
        <v>2003028</v>
      </c>
      <c r="C17">
        <v>1149747</v>
      </c>
      <c r="D17">
        <v>1946261</v>
      </c>
      <c r="E17">
        <v>1278869</v>
      </c>
      <c r="F17">
        <v>1166091</v>
      </c>
      <c r="G17">
        <v>1351453</v>
      </c>
    </row>
    <row r="18" spans="1:12" x14ac:dyDescent="0.25">
      <c r="A18" s="2">
        <f t="shared" si="0"/>
        <v>1652150</v>
      </c>
      <c r="B18">
        <v>1104135</v>
      </c>
      <c r="C18">
        <v>1292101</v>
      </c>
      <c r="D18">
        <v>1381217</v>
      </c>
      <c r="E18">
        <v>2500548</v>
      </c>
      <c r="F18">
        <v>2267824</v>
      </c>
      <c r="G18">
        <v>1367075</v>
      </c>
    </row>
    <row r="19" spans="1:12" x14ac:dyDescent="0.25">
      <c r="A19" s="2">
        <f t="shared" si="0"/>
        <v>1767076.5</v>
      </c>
      <c r="B19">
        <v>1712166</v>
      </c>
      <c r="C19">
        <v>1390308</v>
      </c>
      <c r="D19">
        <v>1502946</v>
      </c>
      <c r="E19">
        <v>1859471</v>
      </c>
      <c r="F19">
        <v>1650405</v>
      </c>
      <c r="G19">
        <v>2487163</v>
      </c>
    </row>
    <row r="20" spans="1:12" x14ac:dyDescent="0.25">
      <c r="A20" s="2">
        <f t="shared" si="0"/>
        <v>1699179.8333333333</v>
      </c>
      <c r="B20">
        <v>1635149</v>
      </c>
      <c r="C20">
        <v>1600321</v>
      </c>
      <c r="D20">
        <v>1744393</v>
      </c>
      <c r="E20">
        <v>1869332</v>
      </c>
      <c r="F20">
        <v>1732650</v>
      </c>
      <c r="G20">
        <v>1613234</v>
      </c>
    </row>
    <row r="21" spans="1:12" x14ac:dyDescent="0.25">
      <c r="A21" s="2">
        <f t="shared" si="0"/>
        <v>2125914.8333333335</v>
      </c>
      <c r="B21">
        <v>2323018</v>
      </c>
      <c r="C21">
        <v>2907822</v>
      </c>
      <c r="D21">
        <v>1499963</v>
      </c>
      <c r="E21">
        <v>2622511</v>
      </c>
      <c r="F21">
        <v>1657939</v>
      </c>
      <c r="G21">
        <v>1744236</v>
      </c>
    </row>
    <row r="22" spans="1:12" x14ac:dyDescent="0.25">
      <c r="A22" s="2">
        <f t="shared" si="0"/>
        <v>3115384.1666666665</v>
      </c>
      <c r="B22">
        <v>3705669</v>
      </c>
      <c r="C22">
        <v>2539434</v>
      </c>
      <c r="D22">
        <v>2986409</v>
      </c>
      <c r="E22">
        <v>3658780</v>
      </c>
      <c r="F22">
        <v>2344026</v>
      </c>
      <c r="G22">
        <v>3457987</v>
      </c>
    </row>
    <row r="23" spans="1:12" x14ac:dyDescent="0.25">
      <c r="A23" s="2">
        <f t="shared" si="0"/>
        <v>3573438.8333333335</v>
      </c>
      <c r="B23">
        <v>3375437</v>
      </c>
      <c r="C23">
        <v>3262919</v>
      </c>
      <c r="D23">
        <v>3400372</v>
      </c>
      <c r="E23">
        <v>3514513</v>
      </c>
      <c r="F23">
        <v>3606659</v>
      </c>
      <c r="G23">
        <v>4280733</v>
      </c>
      <c r="H23">
        <v>3214714</v>
      </c>
      <c r="I23">
        <v>3180110</v>
      </c>
      <c r="J23">
        <v>3009170</v>
      </c>
      <c r="K23">
        <v>4094581</v>
      </c>
      <c r="L23">
        <v>4491626</v>
      </c>
    </row>
    <row r="24" spans="1:12" x14ac:dyDescent="0.25">
      <c r="A24" s="2">
        <f t="shared" si="0"/>
        <v>4402756.4000000004</v>
      </c>
      <c r="B24">
        <v>4465766</v>
      </c>
      <c r="C24">
        <v>4532647</v>
      </c>
      <c r="D24">
        <v>4336702</v>
      </c>
      <c r="E24">
        <v>4163804</v>
      </c>
      <c r="F24">
        <v>4514863</v>
      </c>
    </row>
    <row r="25" spans="1:12" x14ac:dyDescent="0.25">
      <c r="A25" s="2">
        <f t="shared" si="0"/>
        <v>14667506.199999999</v>
      </c>
      <c r="B25">
        <v>14630200</v>
      </c>
      <c r="C25">
        <v>14255348</v>
      </c>
      <c r="D25">
        <v>14388411</v>
      </c>
      <c r="E25">
        <v>14606071</v>
      </c>
      <c r="F25">
        <v>15457501</v>
      </c>
    </row>
    <row r="26" spans="1:12" x14ac:dyDescent="0.25">
      <c r="A26" s="2">
        <f t="shared" si="0"/>
        <v>36157344</v>
      </c>
      <c r="B26">
        <v>36098272</v>
      </c>
      <c r="C26">
        <v>35669736</v>
      </c>
      <c r="D26">
        <v>35573384</v>
      </c>
      <c r="E26">
        <v>35728424</v>
      </c>
      <c r="F26">
        <v>37716904</v>
      </c>
    </row>
    <row r="27" spans="1:12" x14ac:dyDescent="0.25">
      <c r="A27" s="2">
        <f t="shared" si="0"/>
        <v>72102244.799999997</v>
      </c>
      <c r="B27">
        <v>69559808</v>
      </c>
      <c r="C27">
        <v>69627752</v>
      </c>
      <c r="D27">
        <v>77192848</v>
      </c>
      <c r="E27">
        <v>69418680</v>
      </c>
      <c r="F27">
        <v>74712136</v>
      </c>
    </row>
    <row r="28" spans="1:12" x14ac:dyDescent="0.25">
      <c r="A28" s="2">
        <f t="shared" si="0"/>
        <v>105465446.40000001</v>
      </c>
      <c r="B28">
        <v>103704848</v>
      </c>
      <c r="C28">
        <v>103937832</v>
      </c>
      <c r="D28">
        <v>112134232</v>
      </c>
      <c r="E28">
        <v>103664832</v>
      </c>
      <c r="F28">
        <v>103885488</v>
      </c>
    </row>
    <row r="29" spans="1:12" x14ac:dyDescent="0.25">
      <c r="A29" s="2">
        <f t="shared" si="0"/>
        <v>146684464</v>
      </c>
      <c r="B29">
        <v>144954272</v>
      </c>
      <c r="C29">
        <v>149506704</v>
      </c>
      <c r="D29">
        <v>145068608</v>
      </c>
      <c r="E29">
        <v>147208272</v>
      </c>
    </row>
    <row r="30" spans="1:12" x14ac:dyDescent="0.25">
      <c r="A30" s="2">
        <f t="shared" si="0"/>
        <v>200119664</v>
      </c>
      <c r="B30">
        <v>200438592</v>
      </c>
      <c r="C30">
        <v>204478080</v>
      </c>
      <c r="D30">
        <v>198923632</v>
      </c>
      <c r="E30">
        <v>196638352</v>
      </c>
    </row>
    <row r="31" spans="1:12" x14ac:dyDescent="0.25">
      <c r="A31" s="2">
        <f t="shared" si="0"/>
        <v>261484960</v>
      </c>
      <c r="B31">
        <v>254968848</v>
      </c>
      <c r="C31">
        <v>262839920</v>
      </c>
      <c r="D31">
        <v>265563152</v>
      </c>
      <c r="E31">
        <v>262567920</v>
      </c>
    </row>
    <row r="32" spans="1:12" x14ac:dyDescent="0.25">
      <c r="A32" s="2">
        <f t="shared" si="0"/>
        <v>333422480</v>
      </c>
      <c r="B32">
        <v>335564480</v>
      </c>
      <c r="C32">
        <v>338034240</v>
      </c>
      <c r="D32">
        <v>335559520</v>
      </c>
      <c r="E32">
        <v>324531680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6"/>
  <sheetViews>
    <sheetView workbookViewId="0">
      <selection activeCell="L2" sqref="L2:U4"/>
    </sheetView>
  </sheetViews>
  <sheetFormatPr defaultRowHeight="15" x14ac:dyDescent="0.25"/>
  <cols>
    <col min="2" max="2" width="9" bestFit="1" customWidth="1"/>
    <col min="3" max="3" width="10" bestFit="1" customWidth="1"/>
    <col min="4" max="4" width="9" bestFit="1" customWidth="1"/>
    <col min="5" max="5" width="10" bestFit="1" customWidth="1"/>
    <col min="6" max="10" width="12" bestFit="1" customWidth="1"/>
    <col min="12" max="12" width="22.28515625" bestFit="1" customWidth="1"/>
  </cols>
  <sheetData>
    <row r="2" spans="1:21" x14ac:dyDescent="0.25">
      <c r="A2" s="4" t="s">
        <v>3</v>
      </c>
      <c r="B2" s="4"/>
      <c r="C2" s="4"/>
      <c r="D2" s="4"/>
      <c r="E2" s="4"/>
      <c r="F2" s="4"/>
      <c r="G2" s="4"/>
      <c r="H2" s="4"/>
      <c r="I2" s="4"/>
      <c r="J2" s="4"/>
      <c r="L2" s="4" t="s">
        <v>3</v>
      </c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t="s">
        <v>0</v>
      </c>
      <c r="B3">
        <v>360</v>
      </c>
      <c r="C3">
        <v>600</v>
      </c>
      <c r="D3">
        <v>1020</v>
      </c>
      <c r="E3">
        <v>2040</v>
      </c>
      <c r="F3">
        <v>2160</v>
      </c>
      <c r="G3">
        <v>2280</v>
      </c>
      <c r="H3">
        <v>2400</v>
      </c>
      <c r="I3">
        <v>2520</v>
      </c>
      <c r="J3">
        <v>2640</v>
      </c>
      <c r="L3" t="s">
        <v>4</v>
      </c>
      <c r="M3">
        <v>360</v>
      </c>
      <c r="N3">
        <v>600</v>
      </c>
      <c r="O3">
        <v>1020</v>
      </c>
      <c r="P3">
        <v>2040</v>
      </c>
      <c r="Q3">
        <v>2160</v>
      </c>
      <c r="R3">
        <v>2280</v>
      </c>
      <c r="S3">
        <v>2400</v>
      </c>
      <c r="T3">
        <v>2520</v>
      </c>
      <c r="U3">
        <v>2640</v>
      </c>
    </row>
    <row r="4" spans="1:21" x14ac:dyDescent="0.25">
      <c r="A4" t="s">
        <v>2</v>
      </c>
      <c r="B4">
        <v>178956.2</v>
      </c>
      <c r="C4">
        <v>1436156.2</v>
      </c>
      <c r="D4">
        <v>33012608</v>
      </c>
      <c r="E4">
        <v>134628976</v>
      </c>
      <c r="F4">
        <v>164603545.59999999</v>
      </c>
      <c r="G4">
        <v>193714566.40000001</v>
      </c>
      <c r="H4">
        <v>228746012.80000001</v>
      </c>
      <c r="I4">
        <v>265134956.80000001</v>
      </c>
      <c r="J4">
        <v>309680518.39999998</v>
      </c>
      <c r="L4" t="s">
        <v>2</v>
      </c>
      <c r="M4">
        <f>B4/POWER(10,6)</f>
        <v>0.17895620000000001</v>
      </c>
      <c r="N4">
        <f t="shared" ref="N4:U4" si="0">C4/POWER(10,6)</f>
        <v>1.4361561999999999</v>
      </c>
      <c r="O4">
        <f t="shared" si="0"/>
        <v>33.012608</v>
      </c>
      <c r="P4">
        <f t="shared" si="0"/>
        <v>134.62897599999999</v>
      </c>
      <c r="Q4">
        <f t="shared" si="0"/>
        <v>164.60354559999999</v>
      </c>
      <c r="R4">
        <f t="shared" si="0"/>
        <v>193.7145664</v>
      </c>
      <c r="S4">
        <f t="shared" si="0"/>
        <v>228.74601280000002</v>
      </c>
      <c r="T4">
        <f t="shared" si="0"/>
        <v>265.1349568</v>
      </c>
      <c r="U4">
        <f t="shared" si="0"/>
        <v>309.68051839999998</v>
      </c>
    </row>
    <row r="7" spans="1:21" x14ac:dyDescent="0.25">
      <c r="A7" t="str">
        <f>'SEQ OLD'!A1</f>
        <v>Size</v>
      </c>
      <c r="B7" t="str">
        <f>'SEQ OLD'!G1</f>
        <v>Average</v>
      </c>
      <c r="D7" t="str">
        <f>A7</f>
        <v>Size</v>
      </c>
      <c r="E7" t="str">
        <f>B7</f>
        <v>Average</v>
      </c>
    </row>
    <row r="8" spans="1:21" x14ac:dyDescent="0.25">
      <c r="A8">
        <f>'SEQ OLD'!A2</f>
        <v>360</v>
      </c>
      <c r="B8">
        <f>'SEQ OLD'!G2</f>
        <v>178956.2</v>
      </c>
      <c r="D8">
        <f t="shared" ref="D8:D16" si="1">A8</f>
        <v>360</v>
      </c>
      <c r="E8">
        <f>B8/POWER(10,6)</f>
        <v>0.17895620000000001</v>
      </c>
    </row>
    <row r="9" spans="1:21" x14ac:dyDescent="0.25">
      <c r="A9">
        <f>'SEQ OLD'!A3</f>
        <v>600</v>
      </c>
      <c r="B9">
        <f>'SEQ OLD'!G3</f>
        <v>1436156.2</v>
      </c>
      <c r="D9">
        <f t="shared" si="1"/>
        <v>600</v>
      </c>
      <c r="E9">
        <f t="shared" ref="E9:E16" si="2">B9/POWER(10,6)</f>
        <v>1.4361561999999999</v>
      </c>
    </row>
    <row r="10" spans="1:21" x14ac:dyDescent="0.25">
      <c r="A10">
        <f>'SEQ OLD'!A4</f>
        <v>1020</v>
      </c>
      <c r="B10">
        <f>'SEQ OLD'!G4</f>
        <v>33012608</v>
      </c>
      <c r="D10">
        <f t="shared" si="1"/>
        <v>1020</v>
      </c>
      <c r="E10">
        <f t="shared" si="2"/>
        <v>33.012608</v>
      </c>
    </row>
    <row r="11" spans="1:21" x14ac:dyDescent="0.25">
      <c r="A11">
        <f>'SEQ OLD'!A5</f>
        <v>2040</v>
      </c>
      <c r="B11">
        <f>'SEQ OLD'!G5</f>
        <v>134628976</v>
      </c>
      <c r="D11">
        <f t="shared" si="1"/>
        <v>2040</v>
      </c>
      <c r="E11">
        <f t="shared" si="2"/>
        <v>134.62897599999999</v>
      </c>
    </row>
    <row r="12" spans="1:21" x14ac:dyDescent="0.25">
      <c r="A12">
        <f>'SEQ OLD'!A6</f>
        <v>2160</v>
      </c>
      <c r="B12">
        <f>'SEQ OLD'!G6</f>
        <v>164603545.59999999</v>
      </c>
      <c r="D12">
        <f t="shared" si="1"/>
        <v>2160</v>
      </c>
      <c r="E12">
        <f t="shared" si="2"/>
        <v>164.60354559999999</v>
      </c>
    </row>
    <row r="13" spans="1:21" x14ac:dyDescent="0.25">
      <c r="A13">
        <f>'SEQ OLD'!A7</f>
        <v>2280</v>
      </c>
      <c r="B13">
        <f>'SEQ OLD'!G7</f>
        <v>193714566.40000001</v>
      </c>
      <c r="D13">
        <f t="shared" si="1"/>
        <v>2280</v>
      </c>
      <c r="E13">
        <f t="shared" si="2"/>
        <v>193.7145664</v>
      </c>
    </row>
    <row r="14" spans="1:21" x14ac:dyDescent="0.25">
      <c r="A14">
        <f>'SEQ OLD'!A8</f>
        <v>2400</v>
      </c>
      <c r="B14">
        <f>'SEQ OLD'!G8</f>
        <v>228746012.80000001</v>
      </c>
      <c r="D14">
        <f t="shared" si="1"/>
        <v>2400</v>
      </c>
      <c r="E14">
        <f t="shared" si="2"/>
        <v>228.74601280000002</v>
      </c>
    </row>
    <row r="15" spans="1:21" x14ac:dyDescent="0.25">
      <c r="A15">
        <f>'SEQ OLD'!A9</f>
        <v>2520</v>
      </c>
      <c r="B15">
        <f>'SEQ OLD'!G9</f>
        <v>265134956.80000001</v>
      </c>
      <c r="D15">
        <f t="shared" si="1"/>
        <v>2520</v>
      </c>
      <c r="E15">
        <f t="shared" si="2"/>
        <v>265.1349568</v>
      </c>
    </row>
    <row r="16" spans="1:21" x14ac:dyDescent="0.25">
      <c r="A16">
        <f>'SEQ OLD'!A10</f>
        <v>2640</v>
      </c>
      <c r="B16">
        <f>'SEQ OLD'!G10</f>
        <v>309680518.39999998</v>
      </c>
      <c r="D16">
        <f t="shared" si="1"/>
        <v>2640</v>
      </c>
      <c r="E16">
        <f t="shared" si="2"/>
        <v>309.68051839999998</v>
      </c>
    </row>
  </sheetData>
  <mergeCells count="2">
    <mergeCell ref="A2:J2"/>
    <mergeCell ref="L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Sheet12</vt:lpstr>
      <vt:lpstr>RAW SEQ</vt:lpstr>
      <vt:lpstr>modified Raw SEQ</vt:lpstr>
      <vt:lpstr>RAW PAR</vt:lpstr>
      <vt:lpstr>RAW PAR 4</vt:lpstr>
      <vt:lpstr>RAW PAR 9</vt:lpstr>
      <vt:lpstr>RAW PAR 16</vt:lpstr>
      <vt:lpstr>RAW PAR 25</vt:lpstr>
      <vt:lpstr>ANALYSIS OLD</vt:lpstr>
      <vt:lpstr>SEQ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firapple</dc:creator>
  <cp:lastModifiedBy>firapple</cp:lastModifiedBy>
  <dcterms:created xsi:type="dcterms:W3CDTF">2017-04-13T04:49:37Z</dcterms:created>
  <dcterms:modified xsi:type="dcterms:W3CDTF">2017-05-02T07:53:12Z</dcterms:modified>
</cp:coreProperties>
</file>