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</sheets>
  <definedNames>
    <definedName name="_xlnm._FilterDatabase" localSheetId="0" hidden="1">sheet1!$A$3:$Z$46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<sst xmlns="http://schemas.openxmlformats.org/spreadsheetml/2006/main" count="579" uniqueCount="272">
  <si>
    <t>金利达仓储部（到货单）</t>
  </si>
  <si>
    <t>单据名称：</t>
  </si>
  <si>
    <t>M123-A</t>
  </si>
  <si>
    <t>装车日期：</t>
  </si>
  <si>
    <t>Литер
客户代码/日期</t>
  </si>
  <si>
    <t>Мест
包数</t>
  </si>
  <si>
    <t xml:space="preserve"> Вес
重量</t>
  </si>
  <si>
    <t>Кор
箱数</t>
  </si>
  <si>
    <t>Цена
运价</t>
  </si>
  <si>
    <t>Шт
件数</t>
  </si>
  <si>
    <t xml:space="preserve"> 1ед
货值</t>
  </si>
  <si>
    <t>%保率</t>
  </si>
  <si>
    <t>Куб
体积</t>
  </si>
  <si>
    <t>наименование
品名</t>
  </si>
  <si>
    <t>фрахт
运费</t>
  </si>
  <si>
    <t>Стр-ка
保险费</t>
  </si>
  <si>
    <t>Упа-ка
包装费</t>
  </si>
  <si>
    <t>Аванс
垫付款￥</t>
  </si>
  <si>
    <t>其他费用</t>
  </si>
  <si>
    <t>打折赔付</t>
  </si>
  <si>
    <t>出境单号</t>
  </si>
  <si>
    <t>оплатить в Китае
备注</t>
  </si>
  <si>
    <t>сумма
金额￥</t>
  </si>
  <si>
    <t>货主
类型</t>
  </si>
  <si>
    <t>接货人
联系方式</t>
  </si>
  <si>
    <t>运单运费
付款方式</t>
  </si>
  <si>
    <t>Итого
总计$</t>
  </si>
  <si>
    <t>GML16576</t>
  </si>
  <si>
    <t>GML16576-0316-1</t>
  </si>
  <si>
    <t>0316</t>
  </si>
  <si>
    <t>3.70$</t>
  </si>
  <si>
    <t>12474.00¥</t>
  </si>
  <si>
    <t>2%</t>
  </si>
  <si>
    <t>童装</t>
  </si>
  <si>
    <t>258$</t>
  </si>
  <si>
    <t>36$</t>
  </si>
  <si>
    <t>10$</t>
  </si>
  <si>
    <t>0$</t>
  </si>
  <si>
    <t>霍尔果斯出都拉塔8车</t>
  </si>
  <si>
    <t>老外</t>
  </si>
  <si>
    <t>国外付</t>
  </si>
  <si>
    <t>GML18218</t>
  </si>
  <si>
    <t>GML18218-0317-1</t>
  </si>
  <si>
    <t>0317</t>
  </si>
  <si>
    <t>0%</t>
  </si>
  <si>
    <t>童T恤</t>
  </si>
  <si>
    <t>之前打错了重新入的  此票运费自家承担 免费</t>
  </si>
  <si>
    <t>GML16120</t>
  </si>
  <si>
    <t>GML16120-0310-1</t>
  </si>
  <si>
    <t>0310</t>
  </si>
  <si>
    <t>3.80$</t>
  </si>
  <si>
    <t>1690.00¥</t>
  </si>
  <si>
    <t>女套装</t>
  </si>
  <si>
    <t>31$</t>
  </si>
  <si>
    <t>5$</t>
  </si>
  <si>
    <t>8$</t>
  </si>
  <si>
    <t>8$/包</t>
  </si>
  <si>
    <t>GML11063</t>
  </si>
  <si>
    <t>GML11063-0317-1</t>
  </si>
  <si>
    <t>4.00$</t>
  </si>
  <si>
    <t>4210.00¥</t>
  </si>
  <si>
    <t>婚纱</t>
  </si>
  <si>
    <t>62$</t>
  </si>
  <si>
    <t>12$</t>
  </si>
  <si>
    <t>6$</t>
  </si>
  <si>
    <t>GML12998</t>
  </si>
  <si>
    <t>GML12998-0315-1-1</t>
  </si>
  <si>
    <t>0318</t>
  </si>
  <si>
    <t>6850.00¥</t>
  </si>
  <si>
    <t>男套装</t>
  </si>
  <si>
    <t>121$</t>
  </si>
  <si>
    <t>20$</t>
  </si>
  <si>
    <t>2票</t>
  </si>
  <si>
    <t>null</t>
  </si>
  <si>
    <t>GML0833</t>
  </si>
  <si>
    <t>GML0833-0315-1</t>
  </si>
  <si>
    <t>0315</t>
  </si>
  <si>
    <t>4350.00¥</t>
  </si>
  <si>
    <t>男士T恤</t>
  </si>
  <si>
    <t>33$</t>
  </si>
  <si>
    <t>6$/包</t>
  </si>
  <si>
    <t>ML16806</t>
  </si>
  <si>
    <t>ML16806-0318-1</t>
  </si>
  <si>
    <t>23610.00¥</t>
  </si>
  <si>
    <t>女T恤,女连衣裙,帽子</t>
  </si>
  <si>
    <t>94$</t>
  </si>
  <si>
    <t>67$</t>
  </si>
  <si>
    <t>ML12506</t>
  </si>
  <si>
    <t>ML12506-0317-1</t>
  </si>
  <si>
    <t>6643.00¥</t>
  </si>
  <si>
    <t>童T恤,童套装,童牛仔裤</t>
  </si>
  <si>
    <t>172$</t>
  </si>
  <si>
    <t>19$</t>
  </si>
  <si>
    <t>ML16905</t>
  </si>
  <si>
    <t>ML16905-0318-1</t>
  </si>
  <si>
    <t>29000.00¥</t>
  </si>
  <si>
    <t xml:space="preserve">女士上衣,女小衫,女连衣裙,草帽 </t>
  </si>
  <si>
    <t>70$</t>
  </si>
  <si>
    <t>83$</t>
  </si>
  <si>
    <t>看货打货</t>
  </si>
  <si>
    <t>ML16806-0317-1</t>
  </si>
  <si>
    <t>6015.00¥</t>
  </si>
  <si>
    <t>女套装,女衬衣,女裤</t>
  </si>
  <si>
    <t>58$</t>
  </si>
  <si>
    <t>17$</t>
  </si>
  <si>
    <t>ML6554</t>
  </si>
  <si>
    <t>ML6554-0321-1</t>
  </si>
  <si>
    <t>0321</t>
  </si>
  <si>
    <t>5100.00¥</t>
  </si>
  <si>
    <t>女T恤,女羽绒服,女衬衣</t>
  </si>
  <si>
    <t>42$</t>
  </si>
  <si>
    <t>15$</t>
  </si>
  <si>
    <t>霍尔果斯出都拉塔10车</t>
  </si>
  <si>
    <t>ML0918</t>
  </si>
  <si>
    <t>ML0918-0320-1</t>
  </si>
  <si>
    <t>0320</t>
  </si>
  <si>
    <t>3200.00¥</t>
  </si>
  <si>
    <t>棒球帽 ,袜子</t>
  </si>
  <si>
    <t>51$</t>
  </si>
  <si>
    <t>9$</t>
  </si>
  <si>
    <t>ML11771</t>
  </si>
  <si>
    <t>ML11771-0320-1</t>
  </si>
  <si>
    <t>2000.00¥</t>
  </si>
  <si>
    <t>商标</t>
  </si>
  <si>
    <t>16$</t>
  </si>
  <si>
    <t>GML16879</t>
  </si>
  <si>
    <t>GML16879-0320-1</t>
  </si>
  <si>
    <t>2275.00¥</t>
  </si>
  <si>
    <t>女士牛仔裤</t>
  </si>
  <si>
    <t>7$</t>
  </si>
  <si>
    <t>GML14439</t>
  </si>
  <si>
    <t>GML14439-0322-1</t>
  </si>
  <si>
    <t>0322</t>
  </si>
  <si>
    <t>4025.00¥</t>
  </si>
  <si>
    <t>147$</t>
  </si>
  <si>
    <t>GML114</t>
  </si>
  <si>
    <t>GML114-0319-1</t>
  </si>
  <si>
    <t>0319</t>
  </si>
  <si>
    <t>7810.00¥</t>
  </si>
  <si>
    <t>女童上衣,男童衬衫</t>
  </si>
  <si>
    <t>235$</t>
  </si>
  <si>
    <t>22$</t>
  </si>
  <si>
    <t>2票一起</t>
  </si>
  <si>
    <t>GML114-0320-1</t>
  </si>
  <si>
    <t>10097.00¥</t>
  </si>
  <si>
    <t>女童衬衫,女衬衫,女连衣裙,童T恤</t>
  </si>
  <si>
    <t>190$</t>
  </si>
  <si>
    <t>29$</t>
  </si>
  <si>
    <t>GML18541</t>
  </si>
  <si>
    <t>GML18541-0305-1</t>
  </si>
  <si>
    <t>2100.00¥</t>
  </si>
  <si>
    <t>一次性手套,一次性脚套,保鲜膜,分体泳衣,包带,发卡,发夹,吊带背心,头绳,女内裤,女凉鞋,女士上衣,女皮单鞋,女裙,女长袖,小衫,手机壳,手链,护手霜,拖鞋,收纳袋,文胸,标签绳,沙拉盆,波纹刀,泳衣,海绵擦,牛仔外套,瑜伽服,瑜伽裤,男t恤,男双肩包,男外套,男套装,盘子,眼影,童鞋,罐子,耳钉,袜子,袜子.,裙子套装,铁配件,项链</t>
  </si>
  <si>
    <t>66$</t>
  </si>
  <si>
    <t>3.22运费国内已付 52个快递货值2100元</t>
  </si>
  <si>
    <t>null,</t>
  </si>
  <si>
    <t>国内付</t>
  </si>
  <si>
    <t>GML50036</t>
  </si>
  <si>
    <t>GML50036-0320-1</t>
  </si>
  <si>
    <t>3.60$</t>
  </si>
  <si>
    <t>8600.00¥</t>
  </si>
  <si>
    <t>童裤</t>
  </si>
  <si>
    <t>523$</t>
  </si>
  <si>
    <t>25$</t>
  </si>
  <si>
    <t>GML50036-0319-1</t>
  </si>
  <si>
    <t>4000.00¥</t>
  </si>
  <si>
    <t>男短裤</t>
  </si>
  <si>
    <t>143$</t>
  </si>
  <si>
    <t>11$</t>
  </si>
  <si>
    <t>GML0689</t>
  </si>
  <si>
    <t>GML0689-0318-1</t>
  </si>
  <si>
    <t>8800.00¥</t>
  </si>
  <si>
    <t>男夹克,男棉服</t>
  </si>
  <si>
    <t>357$</t>
  </si>
  <si>
    <t>GML13445</t>
  </si>
  <si>
    <t>GML13445-0314-2</t>
  </si>
  <si>
    <t>27000.00¥</t>
  </si>
  <si>
    <t>包,女上衣,女士上衣,女士牛仔裤,女裤,女连衣裙</t>
  </si>
  <si>
    <t>643$</t>
  </si>
  <si>
    <t>77$</t>
  </si>
  <si>
    <t>9票一起货值27000元</t>
  </si>
  <si>
    <t>GML14187</t>
  </si>
  <si>
    <t>GML14187-0318-1</t>
  </si>
  <si>
    <t>6000.00¥</t>
  </si>
  <si>
    <t>女童套装,女童裤</t>
  </si>
  <si>
    <t>GML14439-0315-1</t>
  </si>
  <si>
    <t>20865.00¥</t>
  </si>
  <si>
    <t>女套装,女连衣裙,男士T恤</t>
  </si>
  <si>
    <t>213$</t>
  </si>
  <si>
    <t>60$</t>
  </si>
  <si>
    <t>3票一起发</t>
  </si>
  <si>
    <t>GML14439-0318-1</t>
  </si>
  <si>
    <t>6314.00¥</t>
  </si>
  <si>
    <t>女士上衣,女士裤子,女外套</t>
  </si>
  <si>
    <t>179$</t>
  </si>
  <si>
    <t>18$</t>
  </si>
  <si>
    <t>2票一起发</t>
  </si>
  <si>
    <t>GML14439-0320-1</t>
  </si>
  <si>
    <t>24888.00¥</t>
  </si>
  <si>
    <t>女T恤,女士牛仔裤,女套装,女背心,女衬衫,裙子</t>
  </si>
  <si>
    <t>326$</t>
  </si>
  <si>
    <t>71$</t>
  </si>
  <si>
    <t>4票一起发</t>
  </si>
  <si>
    <t>ML16806-0320-1</t>
  </si>
  <si>
    <t>37025.00¥</t>
  </si>
  <si>
    <t>女上衣,女小衫,女裤子,女革包,帽子,牛仔裤,雨伞</t>
  </si>
  <si>
    <t>310$</t>
  </si>
  <si>
    <t>106$</t>
  </si>
  <si>
    <t>28$</t>
  </si>
  <si>
    <t>两票一起 看货打货</t>
  </si>
  <si>
    <t>ML16905-0320-1</t>
  </si>
  <si>
    <t>33090.00¥</t>
  </si>
  <si>
    <r>
      <t>女上衣</t>
    </r>
    <r>
      <rPr>
        <sz val="9"/>
        <color rgb="FFFF0000"/>
        <rFont val="Times New Roman"/>
        <charset val="134"/>
      </rPr>
      <t>,</t>
    </r>
    <r>
      <rPr>
        <sz val="9"/>
        <color rgb="FFFF0000"/>
        <rFont val="宋体"/>
        <charset val="134"/>
      </rPr>
      <t>女套装</t>
    </r>
    <r>
      <rPr>
        <sz val="9"/>
        <color rgb="FFFF0000"/>
        <rFont val="Times New Roman"/>
        <charset val="134"/>
      </rPr>
      <t>,</t>
    </r>
    <r>
      <rPr>
        <sz val="9"/>
        <color rgb="FFFF0000"/>
        <rFont val="宋体"/>
        <charset val="134"/>
      </rPr>
      <t>女裤</t>
    </r>
    <r>
      <rPr>
        <sz val="9"/>
        <color rgb="FFFF0000"/>
        <rFont val="Times New Roman"/>
        <charset val="134"/>
      </rPr>
      <t>,</t>
    </r>
    <r>
      <rPr>
        <sz val="9"/>
        <color rgb="FFFF0000"/>
        <rFont val="宋体"/>
        <charset val="134"/>
      </rPr>
      <t>女革包</t>
    </r>
    <r>
      <rPr>
        <sz val="9"/>
        <color rgb="FFFF0000"/>
        <rFont val="Times New Roman"/>
        <charset val="134"/>
      </rPr>
      <t>,</t>
    </r>
    <r>
      <rPr>
        <sz val="9"/>
        <color rgb="FFFF0000"/>
        <rFont val="宋体"/>
        <charset val="134"/>
      </rPr>
      <t>帽子</t>
    </r>
  </si>
  <si>
    <t>227$</t>
  </si>
  <si>
    <t>95$</t>
  </si>
  <si>
    <r>
      <t>霍尔果斯出都拉塔</t>
    </r>
    <r>
      <rPr>
        <sz val="9"/>
        <color rgb="FFFF0000"/>
        <rFont val="Times New Roman"/>
        <charset val="134"/>
      </rPr>
      <t>10</t>
    </r>
    <r>
      <rPr>
        <sz val="9"/>
        <color rgb="FFFF0000"/>
        <rFont val="宋体"/>
        <charset val="134"/>
      </rPr>
      <t>车</t>
    </r>
  </si>
  <si>
    <r>
      <t>两票一起</t>
    </r>
    <r>
      <rPr>
        <sz val="9"/>
        <color rgb="FFFF0000"/>
        <rFont val="Times New Roman"/>
        <charset val="134"/>
      </rPr>
      <t xml:space="preserve"> </t>
    </r>
    <r>
      <rPr>
        <sz val="9"/>
        <color rgb="FFFF0000"/>
        <rFont val="宋体"/>
        <charset val="134"/>
      </rPr>
      <t>看货打货</t>
    </r>
  </si>
  <si>
    <t>GML16977</t>
  </si>
  <si>
    <t>GML16977-0306-1</t>
  </si>
  <si>
    <t>13600.00¥</t>
  </si>
  <si>
    <t>女士上衣,裙子</t>
  </si>
  <si>
    <t>39$</t>
  </si>
  <si>
    <t>ML50013</t>
  </si>
  <si>
    <t>ML50013-0322-1</t>
  </si>
  <si>
    <t>11542.00¥</t>
  </si>
  <si>
    <t>女童t恤,女童裤,男童套装</t>
  </si>
  <si>
    <t>241$</t>
  </si>
  <si>
    <t>ML50016</t>
  </si>
  <si>
    <t>ML50016-0318-1</t>
  </si>
  <si>
    <t>13275.00¥</t>
  </si>
  <si>
    <t>38$</t>
  </si>
  <si>
    <t>ML50036</t>
  </si>
  <si>
    <t>ML50036-0320-1-1</t>
  </si>
  <si>
    <t>8000.00¥</t>
  </si>
  <si>
    <t>289$</t>
  </si>
  <si>
    <t>23$</t>
  </si>
  <si>
    <t>ML12481</t>
  </si>
  <si>
    <t>ML12481-0313-1</t>
  </si>
  <si>
    <t>37523.00¥</t>
  </si>
  <si>
    <t>女T恤,女士连衣裙,女外套,女套装,女小衫,女裤,女裤子,连衣裙</t>
  </si>
  <si>
    <t>407$</t>
  </si>
  <si>
    <t>107$</t>
  </si>
  <si>
    <t>5票一起发</t>
  </si>
  <si>
    <t>GML15924</t>
  </si>
  <si>
    <t>GML15924-0320-3</t>
  </si>
  <si>
    <t>3.50$</t>
  </si>
  <si>
    <t>66666.00¥</t>
  </si>
  <si>
    <t>1%</t>
  </si>
  <si>
    <t>男t恤</t>
  </si>
  <si>
    <t>831$</t>
  </si>
  <si>
    <t>30$</t>
  </si>
  <si>
    <t>写款号+记明细</t>
  </si>
  <si>
    <t>GMS18430</t>
  </si>
  <si>
    <t>GMS18430-0314-1</t>
  </si>
  <si>
    <t>7500.00¥</t>
  </si>
  <si>
    <r>
      <rPr>
        <sz val="11"/>
        <color rgb="FFFF0000"/>
        <rFont val="Times New Roman"/>
        <charset val="134"/>
      </rPr>
      <t>T</t>
    </r>
    <r>
      <rPr>
        <sz val="11"/>
        <color rgb="FFFF0000"/>
        <rFont val="宋体"/>
        <charset val="134"/>
      </rPr>
      <t>恤</t>
    </r>
    <r>
      <rPr>
        <sz val="11"/>
        <color rgb="FFFF0000"/>
        <rFont val="Times New Roman"/>
        <charset val="134"/>
      </rPr>
      <t>,</t>
    </r>
    <r>
      <rPr>
        <sz val="11"/>
        <color rgb="FFFF0000"/>
        <rFont val="宋体"/>
        <charset val="134"/>
      </rPr>
      <t>牛仔裤</t>
    </r>
    <r>
      <rPr>
        <sz val="11"/>
        <color rgb="FFFF0000"/>
        <rFont val="Times New Roman"/>
        <charset val="134"/>
      </rPr>
      <t>,</t>
    </r>
    <r>
      <rPr>
        <sz val="11"/>
        <color rgb="FFFF0000"/>
        <rFont val="宋体"/>
        <charset val="134"/>
      </rPr>
      <t>男童外套</t>
    </r>
    <r>
      <rPr>
        <sz val="11"/>
        <color rgb="FFFF0000"/>
        <rFont val="Times New Roman"/>
        <charset val="134"/>
      </rPr>
      <t>,</t>
    </r>
    <r>
      <rPr>
        <sz val="11"/>
        <color rgb="FFFF0000"/>
        <rFont val="宋体"/>
        <charset val="134"/>
      </rPr>
      <t>童</t>
    </r>
    <r>
      <rPr>
        <sz val="11"/>
        <color rgb="FFFF0000"/>
        <rFont val="Times New Roman"/>
        <charset val="134"/>
      </rPr>
      <t>T</t>
    </r>
    <r>
      <rPr>
        <sz val="11"/>
        <color rgb="FFFF0000"/>
        <rFont val="宋体"/>
        <charset val="134"/>
      </rPr>
      <t>恤</t>
    </r>
    <r>
      <rPr>
        <sz val="11"/>
        <color rgb="FFFF0000"/>
        <rFont val="Times New Roman"/>
        <charset val="134"/>
      </rPr>
      <t>,</t>
    </r>
    <r>
      <rPr>
        <sz val="11"/>
        <color rgb="FFFF0000"/>
        <rFont val="宋体"/>
        <charset val="134"/>
      </rPr>
      <t>童套装</t>
    </r>
    <r>
      <rPr>
        <sz val="11"/>
        <color rgb="FFFF0000"/>
        <rFont val="Times New Roman"/>
        <charset val="134"/>
      </rPr>
      <t>,</t>
    </r>
    <r>
      <rPr>
        <sz val="11"/>
        <color rgb="FFFF0000"/>
        <rFont val="宋体"/>
        <charset val="134"/>
      </rPr>
      <t>童长裤</t>
    </r>
    <r>
      <rPr>
        <sz val="11"/>
        <color rgb="FFFF0000"/>
        <rFont val="Times New Roman"/>
        <charset val="134"/>
      </rPr>
      <t>,</t>
    </r>
    <r>
      <rPr>
        <sz val="11"/>
        <color rgb="FFFF0000"/>
        <rFont val="宋体"/>
        <charset val="134"/>
      </rPr>
      <t>背心</t>
    </r>
    <r>
      <rPr>
        <sz val="11"/>
        <color rgb="FFFF0000"/>
        <rFont val="Times New Roman"/>
        <charset val="134"/>
      </rPr>
      <t>,</t>
    </r>
    <r>
      <rPr>
        <sz val="11"/>
        <color rgb="FFFF0000"/>
        <rFont val="宋体"/>
        <charset val="134"/>
      </rPr>
      <t>袜子</t>
    </r>
    <r>
      <rPr>
        <sz val="11"/>
        <color rgb="FFFF0000"/>
        <rFont val="Times New Roman"/>
        <charset val="134"/>
      </rPr>
      <t>,</t>
    </r>
    <r>
      <rPr>
        <sz val="11"/>
        <color rgb="FFFF0000"/>
        <rFont val="宋体"/>
        <charset val="134"/>
      </rPr>
      <t>裤子</t>
    </r>
  </si>
  <si>
    <t>210$</t>
  </si>
  <si>
    <r>
      <rPr>
        <sz val="11"/>
        <color rgb="FFFF0000"/>
        <rFont val="宋体"/>
        <charset val="134"/>
      </rPr>
      <t>霍尔果斯出都拉塔</t>
    </r>
    <r>
      <rPr>
        <sz val="11"/>
        <color rgb="FFFF0000"/>
        <rFont val="Times New Roman"/>
        <charset val="134"/>
      </rPr>
      <t>10</t>
    </r>
    <r>
      <rPr>
        <sz val="11"/>
        <color rgb="FFFF0000"/>
        <rFont val="宋体"/>
        <charset val="134"/>
      </rPr>
      <t>车</t>
    </r>
  </si>
  <si>
    <r>
      <rPr>
        <sz val="11"/>
        <color rgb="FFFF0000"/>
        <rFont val="Times New Roman"/>
        <charset val="134"/>
      </rPr>
      <t>10</t>
    </r>
    <r>
      <rPr>
        <sz val="11"/>
        <color rgb="FFFF0000"/>
        <rFont val="宋体"/>
        <charset val="134"/>
      </rPr>
      <t>票货值</t>
    </r>
    <r>
      <rPr>
        <sz val="11"/>
        <color rgb="FFFF0000"/>
        <rFont val="Times New Roman"/>
        <charset val="134"/>
      </rPr>
      <t>7500</t>
    </r>
    <r>
      <rPr>
        <sz val="11"/>
        <color rgb="FFFF0000"/>
        <rFont val="宋体"/>
        <charset val="134"/>
      </rPr>
      <t>元</t>
    </r>
  </si>
  <si>
    <t>GMS18516</t>
  </si>
  <si>
    <t>GMS18516-0318-1</t>
  </si>
  <si>
    <t>3.30$</t>
  </si>
  <si>
    <t>10500.00¥</t>
  </si>
  <si>
    <r>
      <rPr>
        <sz val="11"/>
        <color rgb="FFFF0000"/>
        <rFont val="宋体"/>
        <charset val="134"/>
      </rPr>
      <t>男</t>
    </r>
    <r>
      <rPr>
        <sz val="11"/>
        <color rgb="FFFF0000"/>
        <rFont val="Times New Roman"/>
        <charset val="134"/>
      </rPr>
      <t>t</t>
    </r>
    <r>
      <rPr>
        <sz val="11"/>
        <color rgb="FFFF0000"/>
        <rFont val="宋体"/>
        <charset val="134"/>
      </rPr>
      <t>恤</t>
    </r>
  </si>
  <si>
    <t>50$</t>
  </si>
  <si>
    <r>
      <rPr>
        <sz val="11"/>
        <color rgb="FFFF0000"/>
        <rFont val="宋体"/>
        <charset val="134"/>
      </rPr>
      <t>霍尔果斯出都拉塔</t>
    </r>
    <r>
      <rPr>
        <sz val="11"/>
        <color rgb="FFFF0000"/>
        <rFont val="Times New Roman"/>
        <charset val="134"/>
      </rPr>
      <t>8</t>
    </r>
    <r>
      <rPr>
        <sz val="11"/>
        <color rgb="FFFF0000"/>
        <rFont val="宋体"/>
        <charset val="134"/>
      </rPr>
      <t>车</t>
    </r>
  </si>
  <si>
    <t>合计</t>
  </si>
  <si>
    <t>0￥</t>
  </si>
  <si>
    <t>※系统根据货物的包数如果与运单的包数不相等，则认为是拆票数据。拆票的数据，在客户代码单元格将显示橙色背景。</t>
  </si>
  <si>
    <t>※如果运单尚未提交，则在总应收单元格将显示红色背景。</t>
  </si>
  <si>
    <t>目的城市</t>
  </si>
  <si>
    <t>莫斯科</t>
  </si>
  <si>
    <t>8433$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</si>
</sst>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\ [$$-C0C];\-#,##0\ [$$-C0C]"/>
    <numFmt numFmtId="177" formatCode="yyyy\-mm\-dd"/>
  </numFmts>
  <fonts count="36">
    <font>
      <sz val="11"/>
      <color indexed="8"/>
      <name val="宋体"/>
      <charset val="1"/>
      <scheme val="minor"/>
    </font>
    <font>
      <sz val="9"/>
      <name val="SimSun"/>
      <charset val="134"/>
    </font>
    <font>
      <sz val="11"/>
      <color rgb="FFFF0000"/>
      <name val="宋体"/>
      <charset val="1"/>
      <scheme val="minor"/>
    </font>
    <font>
      <b/>
      <sz val="19"/>
      <name val="SimSun"/>
      <charset val="134"/>
    </font>
    <font>
      <sz val="11"/>
      <name val="SimSun"/>
      <charset val="134"/>
    </font>
    <font>
      <b/>
      <sz val="10"/>
      <name val="Times New Roman"/>
      <charset val="134"/>
    </font>
    <font>
      <sz val="9"/>
      <name val="Times New Roman"/>
      <charset val="134"/>
    </font>
    <font>
      <sz val="9"/>
      <color rgb="FFFF0000"/>
      <name val="Times New Roman"/>
      <charset val="134"/>
    </font>
    <font>
      <sz val="11"/>
      <color rgb="FFFF0000"/>
      <name val="Times New Roman"/>
      <charset val="134"/>
    </font>
    <font>
      <sz val="9"/>
      <color rgb="FF0000FF"/>
      <name val="SimSun"/>
      <charset val="134"/>
    </font>
    <font>
      <sz val="9"/>
      <color rgb="FFFF0000"/>
      <name val="宋体"/>
      <charset val="134"/>
    </font>
    <font>
      <sz val="11"/>
      <color rgb="FFFF0000"/>
      <name val="宋体"/>
      <charset val="134"/>
    </font>
    <font>
      <b/>
      <sz val="19"/>
      <color rgb="FFFF0000"/>
      <name val="SimSun"/>
      <charset val="134"/>
    </font>
    <font>
      <sz val="11"/>
      <color rgb="FFFF0000"/>
      <name val="SimSun"/>
      <charset val="134"/>
    </font>
    <font>
      <b/>
      <sz val="10"/>
      <color rgb="FFFF0000"/>
      <name val="宋体"/>
      <charset val="134"/>
    </font>
    <font>
      <sz val="9"/>
      <color rgb="FFFF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4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5" borderId="6" applyNumberFormat="0" applyAlignment="0" applyProtection="0">
      <alignment vertical="center"/>
    </xf>
    <xf numFmtId="0" fontId="26" fillId="6" borderId="7" applyNumberFormat="0" applyAlignment="0" applyProtection="0">
      <alignment vertical="center"/>
    </xf>
    <xf numFmtId="0" fontId="27" fillId="6" borderId="6" applyNumberFormat="0" applyAlignment="0" applyProtection="0">
      <alignment vertical="center"/>
    </xf>
    <xf numFmtId="0" fontId="28" fillId="7" borderId="8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</cellStyleXfs>
  <cellXfs count="26">
    <xf numFmtId="0" fontId="0" fillId="0" borderId="0" xfId="0" applyFont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76" fontId="12" fillId="0" borderId="0" xfId="0" applyNumberFormat="1" applyFont="1" applyBorder="1" applyAlignment="1">
      <alignment horizontal="center" vertical="top" wrapText="1"/>
    </xf>
    <xf numFmtId="176" fontId="13" fillId="0" borderId="1" xfId="0" applyNumberFormat="1" applyFont="1" applyBorder="1" applyAlignment="1">
      <alignment horizontal="left" vertical="center" wrapText="1"/>
    </xf>
    <xf numFmtId="177" fontId="4" fillId="0" borderId="1" xfId="0" applyNumberFormat="1" applyFont="1" applyBorder="1" applyAlignment="1">
      <alignment horizontal="left" vertical="center" wrapText="1"/>
    </xf>
    <xf numFmtId="176" fontId="14" fillId="2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176" fontId="7" fillId="3" borderId="1" xfId="0" applyNumberFormat="1" applyFont="1" applyFill="1" applyBorder="1" applyAlignment="1">
      <alignment horizontal="center" vertical="center" wrapText="1"/>
    </xf>
    <xf numFmtId="176" fontId="15" fillId="0" borderId="0" xfId="0" applyNumberFormat="1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6"/>
  <sheetViews>
    <sheetView tabSelected="1" topLeftCell="B19" workbookViewId="0">
      <selection activeCell="T47" sqref="T47"/>
    </sheetView>
  </sheetViews>
  <sheetFormatPr defaultColWidth="10" defaultRowHeight="13.5"/>
  <cols>
    <col min="1" max="1" width="10.0416666666667" customWidth="1"/>
    <col min="2" max="2" width="15.3333333333333" customWidth="1"/>
    <col min="3" max="4" width="6.50833333333333" customWidth="1"/>
    <col min="5" max="5" width="7.19166666666667" customWidth="1"/>
    <col min="6" max="6" width="8.14166666666667" customWidth="1"/>
    <col min="7" max="7" width="10.175" customWidth="1"/>
    <col min="8" max="8" width="9.5" customWidth="1"/>
    <col min="9" max="9" width="10.175" customWidth="1"/>
    <col min="10" max="10" width="6.50833333333333" customWidth="1"/>
    <col min="11" max="11" width="7.19166666666667" customWidth="1"/>
    <col min="12" max="12" width="14.3833333333333" customWidth="1"/>
    <col min="13" max="13" width="8.14166666666667" customWidth="1"/>
    <col min="14" max="14" width="7.45833333333333" customWidth="1"/>
    <col min="15" max="15" width="8" customWidth="1"/>
    <col min="16" max="17" width="9.76666666666667" customWidth="1"/>
    <col min="18" max="18" width="10.3166666666667" style="3" customWidth="1"/>
    <col min="19" max="19" width="10.5833333333333" customWidth="1"/>
    <col min="20" max="20" width="17.9083333333333" customWidth="1"/>
    <col min="21" max="21" width="8.275" customWidth="1"/>
    <col min="22" max="22" width="5.56666666666667" customWidth="1"/>
    <col min="23" max="23" width="12.3583333333333" customWidth="1"/>
    <col min="24" max="24" width="8.14166666666667" customWidth="1"/>
    <col min="25" max="29" width="9.76666666666667" customWidth="1"/>
  </cols>
  <sheetData>
    <row r="1" ht="27.1" customHeight="1" spans="1: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17"/>
      <c r="S1" s="4"/>
      <c r="T1" s="4"/>
      <c r="U1" s="4"/>
      <c r="V1" s="4"/>
      <c r="W1" s="4"/>
      <c r="X1" s="4"/>
      <c r="Y1" s="4"/>
    </row>
    <row r="2" ht="25.6" customHeight="1" spans="1:25">
      <c r="A2" s="5" t="s">
        <v>1</v>
      </c>
      <c r="B2" s="5"/>
      <c r="C2" s="5"/>
      <c r="D2" s="6" t="s">
        <v>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18"/>
      <c r="S2" s="5" t="s">
        <v>3</v>
      </c>
      <c r="T2" s="5"/>
      <c r="U2" s="19">
        <v>45747</v>
      </c>
      <c r="V2" s="6"/>
      <c r="W2" s="6"/>
      <c r="X2" s="6"/>
      <c r="Y2" s="6"/>
    </row>
    <row r="3" ht="31.3" customHeight="1" spans="1:25">
      <c r="A3" s="7" t="s">
        <v>4</v>
      </c>
      <c r="B3" s="7"/>
      <c r="C3" s="7"/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20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</row>
    <row r="4" ht="16.55" customHeight="1" spans="1:26">
      <c r="A4" s="8" t="s">
        <v>27</v>
      </c>
      <c r="B4" s="8" t="s">
        <v>28</v>
      </c>
      <c r="C4" s="8" t="s">
        <v>29</v>
      </c>
      <c r="D4" s="8">
        <v>1</v>
      </c>
      <c r="E4" s="8">
        <v>69.8</v>
      </c>
      <c r="F4" s="8"/>
      <c r="G4" s="8" t="s">
        <v>30</v>
      </c>
      <c r="H4" s="8">
        <v>238</v>
      </c>
      <c r="I4" s="8" t="s">
        <v>31</v>
      </c>
      <c r="J4" s="8" t="s">
        <v>32</v>
      </c>
      <c r="K4" s="8">
        <v>0.238</v>
      </c>
      <c r="L4" s="8" t="s">
        <v>33</v>
      </c>
      <c r="M4" s="8" t="s">
        <v>34</v>
      </c>
      <c r="N4" s="8" t="s">
        <v>35</v>
      </c>
      <c r="O4" s="8" t="s">
        <v>36</v>
      </c>
      <c r="P4" s="8">
        <v>0</v>
      </c>
      <c r="Q4" s="8" t="s">
        <v>37</v>
      </c>
      <c r="R4" s="21">
        <f>E4*Z4</f>
        <v>13.96</v>
      </c>
      <c r="S4" s="8" t="s">
        <v>38</v>
      </c>
      <c r="T4" s="8"/>
      <c r="U4" s="8"/>
      <c r="V4" s="8" t="s">
        <v>39</v>
      </c>
      <c r="W4" s="8"/>
      <c r="X4" s="8" t="s">
        <v>40</v>
      </c>
      <c r="Y4" s="9">
        <v>290</v>
      </c>
      <c r="Z4">
        <v>0.2</v>
      </c>
    </row>
    <row r="5" ht="16.55" customHeight="1" spans="1:25">
      <c r="A5" s="8" t="s">
        <v>41</v>
      </c>
      <c r="B5" s="8" t="s">
        <v>42</v>
      </c>
      <c r="C5" s="8" t="s">
        <v>43</v>
      </c>
      <c r="D5" s="8"/>
      <c r="E5" s="8">
        <v>3.6</v>
      </c>
      <c r="F5" s="8"/>
      <c r="G5" s="8"/>
      <c r="H5" s="8">
        <v>50</v>
      </c>
      <c r="I5" s="8"/>
      <c r="J5" s="8" t="s">
        <v>44</v>
      </c>
      <c r="K5" s="8">
        <v>0.013</v>
      </c>
      <c r="L5" s="8" t="s">
        <v>45</v>
      </c>
      <c r="M5" s="8" t="s">
        <v>37</v>
      </c>
      <c r="N5" s="8" t="s">
        <v>37</v>
      </c>
      <c r="O5" s="8" t="s">
        <v>37</v>
      </c>
      <c r="P5" s="8">
        <v>0</v>
      </c>
      <c r="Q5" s="8" t="s">
        <v>37</v>
      </c>
      <c r="R5" s="21">
        <f t="shared" ref="R5:R29" si="0">E5*Z5</f>
        <v>0</v>
      </c>
      <c r="S5" s="8" t="s">
        <v>38</v>
      </c>
      <c r="T5" s="8" t="s">
        <v>46</v>
      </c>
      <c r="U5" s="8"/>
      <c r="V5" s="8" t="s">
        <v>39</v>
      </c>
      <c r="W5" s="8"/>
      <c r="X5" s="8" t="s">
        <v>40</v>
      </c>
      <c r="Y5" s="8">
        <v>0</v>
      </c>
    </row>
    <row r="6" ht="16.55" customHeight="1" spans="1:25">
      <c r="A6" s="8" t="s">
        <v>47</v>
      </c>
      <c r="B6" s="8" t="s">
        <v>48</v>
      </c>
      <c r="C6" s="8" t="s">
        <v>49</v>
      </c>
      <c r="D6" s="8">
        <v>1</v>
      </c>
      <c r="E6" s="8">
        <v>8.2</v>
      </c>
      <c r="F6" s="8"/>
      <c r="G6" s="8" t="s">
        <v>50</v>
      </c>
      <c r="H6" s="8">
        <v>10</v>
      </c>
      <c r="I6" s="8" t="s">
        <v>51</v>
      </c>
      <c r="J6" s="8" t="s">
        <v>32</v>
      </c>
      <c r="K6" s="8">
        <v>0.036</v>
      </c>
      <c r="L6" s="8" t="s">
        <v>52</v>
      </c>
      <c r="M6" s="8" t="s">
        <v>53</v>
      </c>
      <c r="N6" s="8" t="s">
        <v>54</v>
      </c>
      <c r="O6" s="8" t="s">
        <v>55</v>
      </c>
      <c r="P6" s="8">
        <v>0</v>
      </c>
      <c r="Q6" s="8" t="s">
        <v>37</v>
      </c>
      <c r="R6" s="21">
        <f t="shared" si="0"/>
        <v>0</v>
      </c>
      <c r="S6" s="8" t="s">
        <v>38</v>
      </c>
      <c r="T6" s="8" t="s">
        <v>56</v>
      </c>
      <c r="U6" s="8"/>
      <c r="V6" s="8" t="s">
        <v>39</v>
      </c>
      <c r="W6" s="8"/>
      <c r="X6" s="8" t="s">
        <v>40</v>
      </c>
      <c r="Y6" s="8">
        <v>44</v>
      </c>
    </row>
    <row r="7" ht="16.55" customHeight="1" spans="1:25">
      <c r="A7" s="8" t="s">
        <v>57</v>
      </c>
      <c r="B7" s="8" t="s">
        <v>58</v>
      </c>
      <c r="C7" s="8" t="s">
        <v>43</v>
      </c>
      <c r="D7" s="8"/>
      <c r="E7" s="8">
        <v>15.4</v>
      </c>
      <c r="F7" s="8"/>
      <c r="G7" s="8" t="s">
        <v>59</v>
      </c>
      <c r="H7" s="8">
        <v>6</v>
      </c>
      <c r="I7" s="8" t="s">
        <v>60</v>
      </c>
      <c r="J7" s="8" t="s">
        <v>32</v>
      </c>
      <c r="K7" s="8">
        <v>0.132</v>
      </c>
      <c r="L7" s="8" t="s">
        <v>61</v>
      </c>
      <c r="M7" s="8" t="s">
        <v>62</v>
      </c>
      <c r="N7" s="8" t="s">
        <v>63</v>
      </c>
      <c r="O7" s="8" t="s">
        <v>64</v>
      </c>
      <c r="P7" s="8">
        <v>0</v>
      </c>
      <c r="Q7" s="8" t="s">
        <v>37</v>
      </c>
      <c r="R7" s="21">
        <f t="shared" si="0"/>
        <v>0</v>
      </c>
      <c r="S7" s="8" t="s">
        <v>38</v>
      </c>
      <c r="T7" s="8"/>
      <c r="U7" s="8"/>
      <c r="V7" s="8" t="s">
        <v>39</v>
      </c>
      <c r="W7" s="8"/>
      <c r="X7" s="8" t="s">
        <v>40</v>
      </c>
      <c r="Y7" s="8">
        <v>80</v>
      </c>
    </row>
    <row r="8" ht="16.55" customHeight="1" spans="1:26">
      <c r="A8" s="8" t="s">
        <v>65</v>
      </c>
      <c r="B8" s="8" t="s">
        <v>66</v>
      </c>
      <c r="C8" s="8" t="s">
        <v>67</v>
      </c>
      <c r="D8" s="8">
        <v>1</v>
      </c>
      <c r="E8" s="8">
        <v>32.8</v>
      </c>
      <c r="F8" s="8"/>
      <c r="G8" s="8" t="s">
        <v>30</v>
      </c>
      <c r="H8" s="8">
        <v>40</v>
      </c>
      <c r="I8" s="8" t="s">
        <v>68</v>
      </c>
      <c r="J8" s="8" t="s">
        <v>32</v>
      </c>
      <c r="K8" s="8">
        <v>0.122</v>
      </c>
      <c r="L8" s="8" t="s">
        <v>69</v>
      </c>
      <c r="M8" s="8" t="s">
        <v>70</v>
      </c>
      <c r="N8" s="8" t="s">
        <v>71</v>
      </c>
      <c r="O8" s="8" t="s">
        <v>36</v>
      </c>
      <c r="P8" s="8">
        <v>0</v>
      </c>
      <c r="Q8" s="8" t="s">
        <v>37</v>
      </c>
      <c r="R8" s="21">
        <f t="shared" si="0"/>
        <v>6.56</v>
      </c>
      <c r="S8" s="8" t="s">
        <v>38</v>
      </c>
      <c r="T8" s="8" t="s">
        <v>72</v>
      </c>
      <c r="U8" s="8"/>
      <c r="V8" s="8" t="s">
        <v>39</v>
      </c>
      <c r="W8" s="8" t="s">
        <v>73</v>
      </c>
      <c r="X8" s="8" t="s">
        <v>40</v>
      </c>
      <c r="Y8" s="9">
        <v>144</v>
      </c>
      <c r="Z8">
        <v>0.2</v>
      </c>
    </row>
    <row r="9" ht="16.55" customHeight="1" spans="1:26">
      <c r="A9" s="8" t="s">
        <v>74</v>
      </c>
      <c r="B9" s="8" t="s">
        <v>75</v>
      </c>
      <c r="C9" s="8" t="s">
        <v>76</v>
      </c>
      <c r="D9" s="8"/>
      <c r="E9" s="8">
        <v>8.8</v>
      </c>
      <c r="F9" s="8"/>
      <c r="G9" s="8" t="s">
        <v>50</v>
      </c>
      <c r="H9" s="8">
        <v>30</v>
      </c>
      <c r="I9" s="8" t="s">
        <v>77</v>
      </c>
      <c r="J9" s="8" t="s">
        <v>32</v>
      </c>
      <c r="K9" s="8">
        <v>0.035</v>
      </c>
      <c r="L9" s="8" t="s">
        <v>78</v>
      </c>
      <c r="M9" s="8" t="s">
        <v>79</v>
      </c>
      <c r="N9" s="8" t="s">
        <v>63</v>
      </c>
      <c r="O9" s="8" t="s">
        <v>64</v>
      </c>
      <c r="P9" s="8">
        <v>0</v>
      </c>
      <c r="Q9" s="8" t="s">
        <v>37</v>
      </c>
      <c r="R9" s="21">
        <f t="shared" si="0"/>
        <v>1.76</v>
      </c>
      <c r="S9" s="8" t="s">
        <v>38</v>
      </c>
      <c r="T9" s="8" t="s">
        <v>80</v>
      </c>
      <c r="U9" s="8"/>
      <c r="V9" s="8" t="s">
        <v>39</v>
      </c>
      <c r="W9" s="8"/>
      <c r="X9" s="8" t="s">
        <v>40</v>
      </c>
      <c r="Y9" s="9">
        <v>50</v>
      </c>
      <c r="Z9">
        <v>0.2</v>
      </c>
    </row>
    <row r="10" ht="16.55" customHeight="1" spans="1:25">
      <c r="A10" s="8" t="s">
        <v>81</v>
      </c>
      <c r="B10" s="8" t="s">
        <v>82</v>
      </c>
      <c r="C10" s="8" t="s">
        <v>67</v>
      </c>
      <c r="D10" s="8">
        <v>1</v>
      </c>
      <c r="E10" s="8">
        <v>25.3</v>
      </c>
      <c r="F10" s="8"/>
      <c r="G10" s="8" t="s">
        <v>30</v>
      </c>
      <c r="H10" s="8">
        <v>63</v>
      </c>
      <c r="I10" s="8" t="s">
        <v>83</v>
      </c>
      <c r="J10" s="8" t="s">
        <v>32</v>
      </c>
      <c r="K10" s="8">
        <v>0</v>
      </c>
      <c r="L10" s="8" t="s">
        <v>84</v>
      </c>
      <c r="M10" s="8" t="s">
        <v>85</v>
      </c>
      <c r="N10" s="8" t="s">
        <v>86</v>
      </c>
      <c r="O10" s="8" t="s">
        <v>64</v>
      </c>
      <c r="P10" s="8">
        <v>0</v>
      </c>
      <c r="Q10" s="8" t="s">
        <v>37</v>
      </c>
      <c r="R10" s="21">
        <f t="shared" si="0"/>
        <v>0</v>
      </c>
      <c r="S10" s="8" t="s">
        <v>38</v>
      </c>
      <c r="T10" s="8"/>
      <c r="U10" s="8"/>
      <c r="V10" s="8" t="s">
        <v>39</v>
      </c>
      <c r="W10" s="8"/>
      <c r="X10" s="8" t="s">
        <v>40</v>
      </c>
      <c r="Y10" s="8">
        <v>167</v>
      </c>
    </row>
    <row r="11" ht="16.55" customHeight="1" spans="1:25">
      <c r="A11" s="8" t="s">
        <v>87</v>
      </c>
      <c r="B11" s="8" t="s">
        <v>88</v>
      </c>
      <c r="C11" s="8" t="s">
        <v>43</v>
      </c>
      <c r="D11" s="8"/>
      <c r="E11" s="8">
        <v>46.5</v>
      </c>
      <c r="F11" s="8"/>
      <c r="G11" s="8" t="s">
        <v>30</v>
      </c>
      <c r="H11" s="8">
        <v>121</v>
      </c>
      <c r="I11" s="8" t="s">
        <v>89</v>
      </c>
      <c r="J11" s="8" t="s">
        <v>32</v>
      </c>
      <c r="K11" s="8">
        <v>0</v>
      </c>
      <c r="L11" s="8" t="s">
        <v>90</v>
      </c>
      <c r="M11" s="8" t="s">
        <v>91</v>
      </c>
      <c r="N11" s="8" t="s">
        <v>92</v>
      </c>
      <c r="O11" s="8" t="s">
        <v>36</v>
      </c>
      <c r="P11" s="8">
        <v>0</v>
      </c>
      <c r="Q11" s="8" t="s">
        <v>37</v>
      </c>
      <c r="R11" s="21">
        <f t="shared" si="0"/>
        <v>0</v>
      </c>
      <c r="S11" s="8" t="s">
        <v>38</v>
      </c>
      <c r="T11" s="8"/>
      <c r="U11" s="8"/>
      <c r="V11" s="8" t="s">
        <v>39</v>
      </c>
      <c r="W11" s="8"/>
      <c r="X11" s="8" t="s">
        <v>40</v>
      </c>
      <c r="Y11" s="8">
        <v>201</v>
      </c>
    </row>
    <row r="12" ht="16.55" customHeight="1" spans="1:25">
      <c r="A12" s="8" t="s">
        <v>93</v>
      </c>
      <c r="B12" s="8" t="s">
        <v>94</v>
      </c>
      <c r="C12" s="8" t="s">
        <v>67</v>
      </c>
      <c r="D12" s="8">
        <v>1</v>
      </c>
      <c r="E12" s="8">
        <v>19</v>
      </c>
      <c r="F12" s="8"/>
      <c r="G12" s="8" t="s">
        <v>30</v>
      </c>
      <c r="H12" s="8">
        <v>62</v>
      </c>
      <c r="I12" s="8" t="s">
        <v>95</v>
      </c>
      <c r="J12" s="8" t="s">
        <v>32</v>
      </c>
      <c r="K12" s="8">
        <v>0</v>
      </c>
      <c r="L12" s="8" t="s">
        <v>96</v>
      </c>
      <c r="M12" s="8" t="s">
        <v>97</v>
      </c>
      <c r="N12" s="8" t="s">
        <v>98</v>
      </c>
      <c r="O12" s="8" t="s">
        <v>64</v>
      </c>
      <c r="P12" s="8">
        <v>0</v>
      </c>
      <c r="Q12" s="8" t="s">
        <v>37</v>
      </c>
      <c r="R12" s="21">
        <f t="shared" si="0"/>
        <v>0</v>
      </c>
      <c r="S12" s="8" t="s">
        <v>38</v>
      </c>
      <c r="T12" s="8" t="s">
        <v>99</v>
      </c>
      <c r="U12" s="8"/>
      <c r="V12" s="8" t="s">
        <v>39</v>
      </c>
      <c r="W12" s="8"/>
      <c r="X12" s="8" t="s">
        <v>40</v>
      </c>
      <c r="Y12" s="8">
        <v>159</v>
      </c>
    </row>
    <row r="13" ht="16.55" customHeight="1" spans="1:25">
      <c r="A13" s="8" t="s">
        <v>81</v>
      </c>
      <c r="B13" s="8" t="s">
        <v>100</v>
      </c>
      <c r="C13" s="8" t="s">
        <v>43</v>
      </c>
      <c r="D13" s="8"/>
      <c r="E13" s="8">
        <v>15.8</v>
      </c>
      <c r="F13" s="8"/>
      <c r="G13" s="8" t="s">
        <v>30</v>
      </c>
      <c r="H13" s="8">
        <v>37</v>
      </c>
      <c r="I13" s="8" t="s">
        <v>101</v>
      </c>
      <c r="J13" s="8" t="s">
        <v>32</v>
      </c>
      <c r="K13" s="8">
        <v>0</v>
      </c>
      <c r="L13" s="8" t="s">
        <v>102</v>
      </c>
      <c r="M13" s="8" t="s">
        <v>103</v>
      </c>
      <c r="N13" s="8" t="s">
        <v>104</v>
      </c>
      <c r="O13" s="8" t="s">
        <v>64</v>
      </c>
      <c r="P13" s="8">
        <v>0</v>
      </c>
      <c r="Q13" s="8" t="s">
        <v>37</v>
      </c>
      <c r="R13" s="21">
        <f t="shared" si="0"/>
        <v>0</v>
      </c>
      <c r="S13" s="8" t="s">
        <v>38</v>
      </c>
      <c r="T13" s="8"/>
      <c r="U13" s="8"/>
      <c r="V13" s="8" t="s">
        <v>39</v>
      </c>
      <c r="W13" s="8"/>
      <c r="X13" s="8" t="s">
        <v>40</v>
      </c>
      <c r="Y13" s="8">
        <v>82</v>
      </c>
    </row>
    <row r="14" ht="16.55" customHeight="1" spans="1:25">
      <c r="A14" s="8" t="s">
        <v>105</v>
      </c>
      <c r="B14" s="8" t="s">
        <v>106</v>
      </c>
      <c r="C14" s="8" t="s">
        <v>107</v>
      </c>
      <c r="D14" s="8">
        <v>1</v>
      </c>
      <c r="E14" s="8">
        <v>11.3</v>
      </c>
      <c r="F14" s="8"/>
      <c r="G14" s="8" t="s">
        <v>30</v>
      </c>
      <c r="H14" s="8">
        <v>59</v>
      </c>
      <c r="I14" s="8" t="s">
        <v>108</v>
      </c>
      <c r="J14" s="8" t="s">
        <v>32</v>
      </c>
      <c r="K14" s="8">
        <v>0</v>
      </c>
      <c r="L14" s="8" t="s">
        <v>109</v>
      </c>
      <c r="M14" s="8" t="s">
        <v>110</v>
      </c>
      <c r="N14" s="8" t="s">
        <v>111</v>
      </c>
      <c r="O14" s="8" t="s">
        <v>64</v>
      </c>
      <c r="P14" s="8">
        <v>0</v>
      </c>
      <c r="Q14" s="8" t="s">
        <v>37</v>
      </c>
      <c r="R14" s="21">
        <f t="shared" si="0"/>
        <v>0</v>
      </c>
      <c r="S14" s="8" t="s">
        <v>112</v>
      </c>
      <c r="T14" s="8"/>
      <c r="U14" s="8"/>
      <c r="V14" s="8" t="s">
        <v>39</v>
      </c>
      <c r="W14" s="8"/>
      <c r="X14" s="8" t="s">
        <v>40</v>
      </c>
      <c r="Y14" s="8">
        <v>62</v>
      </c>
    </row>
    <row r="15" ht="16.55" customHeight="1" spans="1:25">
      <c r="A15" s="8" t="s">
        <v>113</v>
      </c>
      <c r="B15" s="8" t="s">
        <v>114</v>
      </c>
      <c r="C15" s="8" t="s">
        <v>115</v>
      </c>
      <c r="D15" s="8"/>
      <c r="E15" s="8">
        <v>13.8</v>
      </c>
      <c r="F15" s="8"/>
      <c r="G15" s="8" t="s">
        <v>30</v>
      </c>
      <c r="H15" s="8">
        <v>209</v>
      </c>
      <c r="I15" s="8" t="s">
        <v>116</v>
      </c>
      <c r="J15" s="8" t="s">
        <v>32</v>
      </c>
      <c r="K15" s="8">
        <v>0</v>
      </c>
      <c r="L15" s="8" t="s">
        <v>117</v>
      </c>
      <c r="M15" s="8" t="s">
        <v>118</v>
      </c>
      <c r="N15" s="8" t="s">
        <v>119</v>
      </c>
      <c r="O15" s="8" t="s">
        <v>64</v>
      </c>
      <c r="P15" s="8">
        <v>0</v>
      </c>
      <c r="Q15" s="8" t="s">
        <v>37</v>
      </c>
      <c r="R15" s="21">
        <f t="shared" si="0"/>
        <v>0</v>
      </c>
      <c r="S15" s="8" t="s">
        <v>112</v>
      </c>
      <c r="T15" s="8"/>
      <c r="U15" s="8"/>
      <c r="V15" s="8" t="s">
        <v>39</v>
      </c>
      <c r="W15" s="8"/>
      <c r="X15" s="8" t="s">
        <v>40</v>
      </c>
      <c r="Y15" s="8">
        <v>66</v>
      </c>
    </row>
    <row r="16" ht="16.55" customHeight="1" spans="1:25">
      <c r="A16" s="8" t="s">
        <v>120</v>
      </c>
      <c r="B16" s="8" t="s">
        <v>121</v>
      </c>
      <c r="C16" s="8" t="s">
        <v>115</v>
      </c>
      <c r="D16" s="8"/>
      <c r="E16" s="8">
        <v>4.3</v>
      </c>
      <c r="F16" s="8"/>
      <c r="G16" s="8" t="s">
        <v>30</v>
      </c>
      <c r="H16" s="8">
        <v>6000</v>
      </c>
      <c r="I16" s="8" t="s">
        <v>122</v>
      </c>
      <c r="J16" s="8" t="s">
        <v>32</v>
      </c>
      <c r="K16" s="8">
        <v>0</v>
      </c>
      <c r="L16" s="8" t="s">
        <v>123</v>
      </c>
      <c r="M16" s="8" t="s">
        <v>124</v>
      </c>
      <c r="N16" s="8" t="s">
        <v>64</v>
      </c>
      <c r="O16" s="8" t="s">
        <v>64</v>
      </c>
      <c r="P16" s="8">
        <v>0</v>
      </c>
      <c r="Q16" s="8" t="s">
        <v>37</v>
      </c>
      <c r="R16" s="21">
        <f t="shared" si="0"/>
        <v>0</v>
      </c>
      <c r="S16" s="8" t="s">
        <v>112</v>
      </c>
      <c r="T16" s="8"/>
      <c r="U16" s="8"/>
      <c r="V16" s="8" t="s">
        <v>39</v>
      </c>
      <c r="W16" s="8"/>
      <c r="X16" s="8" t="s">
        <v>40</v>
      </c>
      <c r="Y16" s="8">
        <v>28</v>
      </c>
    </row>
    <row r="17" ht="16.55" customHeight="1" spans="1:25">
      <c r="A17" s="8" t="s">
        <v>125</v>
      </c>
      <c r="B17" s="8" t="s">
        <v>126</v>
      </c>
      <c r="C17" s="8" t="s">
        <v>115</v>
      </c>
      <c r="D17" s="8">
        <v>1</v>
      </c>
      <c r="E17" s="8">
        <v>18.8</v>
      </c>
      <c r="F17" s="8"/>
      <c r="G17" s="8" t="s">
        <v>30</v>
      </c>
      <c r="H17" s="8">
        <v>25</v>
      </c>
      <c r="I17" s="8" t="s">
        <v>127</v>
      </c>
      <c r="J17" s="8" t="s">
        <v>32</v>
      </c>
      <c r="K17" s="8">
        <v>0.059</v>
      </c>
      <c r="L17" s="8" t="s">
        <v>128</v>
      </c>
      <c r="M17" s="8" t="s">
        <v>97</v>
      </c>
      <c r="N17" s="8" t="s">
        <v>129</v>
      </c>
      <c r="O17" s="8" t="s">
        <v>64</v>
      </c>
      <c r="P17" s="8">
        <v>0</v>
      </c>
      <c r="Q17" s="8" t="s">
        <v>37</v>
      </c>
      <c r="R17" s="21">
        <f t="shared" si="0"/>
        <v>0</v>
      </c>
      <c r="S17" s="8" t="s">
        <v>112</v>
      </c>
      <c r="T17" s="8"/>
      <c r="U17" s="8"/>
      <c r="V17" s="8" t="s">
        <v>39</v>
      </c>
      <c r="W17" s="8"/>
      <c r="X17" s="8" t="s">
        <v>40</v>
      </c>
      <c r="Y17" s="8">
        <v>82</v>
      </c>
    </row>
    <row r="18" ht="16.55" customHeight="1" spans="1:25">
      <c r="A18" s="8" t="s">
        <v>130</v>
      </c>
      <c r="B18" s="8" t="s">
        <v>131</v>
      </c>
      <c r="C18" s="8" t="s">
        <v>132</v>
      </c>
      <c r="D18" s="8"/>
      <c r="E18" s="8">
        <v>39.8</v>
      </c>
      <c r="F18" s="8"/>
      <c r="G18" s="8" t="s">
        <v>30</v>
      </c>
      <c r="H18" s="8">
        <v>35</v>
      </c>
      <c r="I18" s="8" t="s">
        <v>133</v>
      </c>
      <c r="J18" s="8" t="s">
        <v>32</v>
      </c>
      <c r="K18" s="8">
        <v>0.142</v>
      </c>
      <c r="L18" s="8" t="s">
        <v>52</v>
      </c>
      <c r="M18" s="8" t="s">
        <v>134</v>
      </c>
      <c r="N18" s="8" t="s">
        <v>63</v>
      </c>
      <c r="O18" s="8" t="s">
        <v>36</v>
      </c>
      <c r="P18" s="8">
        <v>0</v>
      </c>
      <c r="Q18" s="8" t="s">
        <v>37</v>
      </c>
      <c r="R18" s="21">
        <f t="shared" si="0"/>
        <v>0</v>
      </c>
      <c r="S18" s="8" t="s">
        <v>112</v>
      </c>
      <c r="T18" s="8"/>
      <c r="U18" s="8"/>
      <c r="V18" s="8" t="s">
        <v>39</v>
      </c>
      <c r="W18" s="8"/>
      <c r="X18" s="8" t="s">
        <v>40</v>
      </c>
      <c r="Y18" s="8">
        <v>169</v>
      </c>
    </row>
    <row r="19" ht="16.55" customHeight="1" spans="1:25">
      <c r="A19" s="8" t="s">
        <v>135</v>
      </c>
      <c r="B19" s="8" t="s">
        <v>136</v>
      </c>
      <c r="C19" s="8" t="s">
        <v>137</v>
      </c>
      <c r="D19" s="8">
        <v>1</v>
      </c>
      <c r="E19" s="8">
        <v>63.6</v>
      </c>
      <c r="F19" s="8"/>
      <c r="G19" s="8" t="s">
        <v>30</v>
      </c>
      <c r="H19" s="8">
        <v>235</v>
      </c>
      <c r="I19" s="8" t="s">
        <v>138</v>
      </c>
      <c r="J19" s="8" t="s">
        <v>32</v>
      </c>
      <c r="K19" s="8">
        <v>0.291</v>
      </c>
      <c r="L19" s="8" t="s">
        <v>139</v>
      </c>
      <c r="M19" s="8" t="s">
        <v>140</v>
      </c>
      <c r="N19" s="8" t="s">
        <v>141</v>
      </c>
      <c r="O19" s="8" t="s">
        <v>36</v>
      </c>
      <c r="P19" s="8">
        <v>0</v>
      </c>
      <c r="Q19" s="8" t="s">
        <v>37</v>
      </c>
      <c r="R19" s="21">
        <f t="shared" si="0"/>
        <v>0</v>
      </c>
      <c r="S19" s="8" t="s">
        <v>112</v>
      </c>
      <c r="T19" s="8" t="s">
        <v>142</v>
      </c>
      <c r="U19" s="8"/>
      <c r="V19" s="8" t="s">
        <v>39</v>
      </c>
      <c r="W19" s="8" t="s">
        <v>73</v>
      </c>
      <c r="X19" s="8" t="s">
        <v>40</v>
      </c>
      <c r="Y19" s="8">
        <v>268</v>
      </c>
    </row>
    <row r="20" ht="16.55" customHeight="1" spans="1:25">
      <c r="A20" s="8" t="s">
        <v>135</v>
      </c>
      <c r="B20" s="8" t="s">
        <v>143</v>
      </c>
      <c r="C20" s="8" t="s">
        <v>115</v>
      </c>
      <c r="D20" s="8">
        <v>1</v>
      </c>
      <c r="E20" s="8">
        <v>51.4</v>
      </c>
      <c r="F20" s="8"/>
      <c r="G20" s="8" t="s">
        <v>30</v>
      </c>
      <c r="H20" s="8">
        <v>254</v>
      </c>
      <c r="I20" s="8" t="s">
        <v>144</v>
      </c>
      <c r="J20" s="8" t="s">
        <v>32</v>
      </c>
      <c r="K20" s="8">
        <v>0.265</v>
      </c>
      <c r="L20" s="8" t="s">
        <v>145</v>
      </c>
      <c r="M20" s="8" t="s">
        <v>146</v>
      </c>
      <c r="N20" s="8" t="s">
        <v>147</v>
      </c>
      <c r="O20" s="8" t="s">
        <v>36</v>
      </c>
      <c r="P20" s="8">
        <v>0</v>
      </c>
      <c r="Q20" s="8" t="s">
        <v>37</v>
      </c>
      <c r="R20" s="21">
        <f t="shared" si="0"/>
        <v>0</v>
      </c>
      <c r="S20" s="8" t="s">
        <v>112</v>
      </c>
      <c r="T20" s="8" t="s">
        <v>72</v>
      </c>
      <c r="U20" s="8"/>
      <c r="V20" s="8" t="s">
        <v>39</v>
      </c>
      <c r="W20" s="8" t="s">
        <v>73</v>
      </c>
      <c r="X20" s="8" t="s">
        <v>40</v>
      </c>
      <c r="Y20" s="8">
        <v>229</v>
      </c>
    </row>
    <row r="21" ht="16.55" customHeight="1" spans="1:25">
      <c r="A21" s="8" t="s">
        <v>148</v>
      </c>
      <c r="B21" s="8" t="s">
        <v>149</v>
      </c>
      <c r="C21" s="8" t="s">
        <v>67</v>
      </c>
      <c r="D21" s="8">
        <v>1</v>
      </c>
      <c r="E21" s="8">
        <v>16.4</v>
      </c>
      <c r="F21" s="8"/>
      <c r="G21" s="8" t="s">
        <v>59</v>
      </c>
      <c r="H21" s="8">
        <v>70</v>
      </c>
      <c r="I21" s="8" t="s">
        <v>150</v>
      </c>
      <c r="J21" s="8" t="s">
        <v>32</v>
      </c>
      <c r="K21" s="8">
        <v>0.135</v>
      </c>
      <c r="L21" s="8" t="s">
        <v>151</v>
      </c>
      <c r="M21" s="8" t="s">
        <v>152</v>
      </c>
      <c r="N21" s="8" t="s">
        <v>64</v>
      </c>
      <c r="O21" s="8" t="s">
        <v>64</v>
      </c>
      <c r="P21" s="8">
        <v>0</v>
      </c>
      <c r="Q21" s="8" t="s">
        <v>37</v>
      </c>
      <c r="R21" s="21">
        <f t="shared" si="0"/>
        <v>0</v>
      </c>
      <c r="S21" s="8" t="s">
        <v>38</v>
      </c>
      <c r="T21" s="8" t="s">
        <v>153</v>
      </c>
      <c r="U21" s="8">
        <v>78</v>
      </c>
      <c r="V21" s="8" t="s">
        <v>39</v>
      </c>
      <c r="W21" s="8" t="s">
        <v>154</v>
      </c>
      <c r="X21" s="8" t="s">
        <v>155</v>
      </c>
      <c r="Y21" s="8" t="s">
        <v>155</v>
      </c>
    </row>
    <row r="22" ht="16.55" customHeight="1" spans="1:25">
      <c r="A22" s="8" t="s">
        <v>156</v>
      </c>
      <c r="B22" s="8" t="s">
        <v>157</v>
      </c>
      <c r="C22" s="8" t="s">
        <v>115</v>
      </c>
      <c r="D22" s="8">
        <v>1</v>
      </c>
      <c r="E22" s="8">
        <v>145.2</v>
      </c>
      <c r="F22" s="8"/>
      <c r="G22" s="8" t="s">
        <v>158</v>
      </c>
      <c r="H22" s="8">
        <v>614</v>
      </c>
      <c r="I22" s="8" t="s">
        <v>159</v>
      </c>
      <c r="J22" s="8" t="s">
        <v>32</v>
      </c>
      <c r="K22" s="8">
        <v>0.535</v>
      </c>
      <c r="L22" s="8" t="s">
        <v>160</v>
      </c>
      <c r="M22" s="8" t="s">
        <v>161</v>
      </c>
      <c r="N22" s="8" t="s">
        <v>162</v>
      </c>
      <c r="O22" s="8" t="s">
        <v>36</v>
      </c>
      <c r="P22" s="8">
        <v>0</v>
      </c>
      <c r="Q22" s="8" t="s">
        <v>37</v>
      </c>
      <c r="R22" s="21">
        <f t="shared" si="0"/>
        <v>0</v>
      </c>
      <c r="S22" s="8" t="s">
        <v>112</v>
      </c>
      <c r="T22" s="8" t="s">
        <v>142</v>
      </c>
      <c r="U22" s="8"/>
      <c r="V22" s="8" t="s">
        <v>39</v>
      </c>
      <c r="W22" s="8" t="s">
        <v>73</v>
      </c>
      <c r="X22" s="8" t="s">
        <v>40</v>
      </c>
      <c r="Y22" s="8">
        <v>557</v>
      </c>
    </row>
    <row r="23" ht="16.55" customHeight="1" spans="1:25">
      <c r="A23" s="8" t="s">
        <v>156</v>
      </c>
      <c r="B23" s="8" t="s">
        <v>163</v>
      </c>
      <c r="C23" s="8" t="s">
        <v>137</v>
      </c>
      <c r="D23" s="8">
        <v>1</v>
      </c>
      <c r="E23" s="8">
        <v>39.6</v>
      </c>
      <c r="F23" s="8"/>
      <c r="G23" s="8" t="s">
        <v>158</v>
      </c>
      <c r="H23" s="8">
        <v>1</v>
      </c>
      <c r="I23" s="8" t="s">
        <v>164</v>
      </c>
      <c r="J23" s="8" t="s">
        <v>32</v>
      </c>
      <c r="K23" s="8">
        <v>0.142</v>
      </c>
      <c r="L23" s="8" t="s">
        <v>165</v>
      </c>
      <c r="M23" s="8" t="s">
        <v>166</v>
      </c>
      <c r="N23" s="8" t="s">
        <v>167</v>
      </c>
      <c r="O23" s="8" t="s">
        <v>36</v>
      </c>
      <c r="P23" s="8">
        <v>30</v>
      </c>
      <c r="Q23" s="8" t="s">
        <v>37</v>
      </c>
      <c r="R23" s="21">
        <f t="shared" si="0"/>
        <v>0</v>
      </c>
      <c r="S23" s="8" t="s">
        <v>112</v>
      </c>
      <c r="T23" s="8" t="s">
        <v>142</v>
      </c>
      <c r="U23" s="8"/>
      <c r="V23" s="8" t="s">
        <v>39</v>
      </c>
      <c r="W23" s="8"/>
      <c r="X23" s="8" t="s">
        <v>40</v>
      </c>
      <c r="Y23" s="8">
        <v>168</v>
      </c>
    </row>
    <row r="24" ht="16.55" customHeight="1" spans="1:25">
      <c r="A24" s="8" t="s">
        <v>168</v>
      </c>
      <c r="B24" s="8" t="s">
        <v>169</v>
      </c>
      <c r="C24" s="8" t="s">
        <v>67</v>
      </c>
      <c r="D24" s="8">
        <v>1</v>
      </c>
      <c r="E24" s="8">
        <v>96.6</v>
      </c>
      <c r="F24" s="8"/>
      <c r="G24" s="8" t="s">
        <v>30</v>
      </c>
      <c r="H24" s="8">
        <v>144</v>
      </c>
      <c r="I24" s="8" t="s">
        <v>170</v>
      </c>
      <c r="J24" s="8" t="s">
        <v>32</v>
      </c>
      <c r="K24" s="8">
        <v>0.562</v>
      </c>
      <c r="L24" s="8" t="s">
        <v>171</v>
      </c>
      <c r="M24" s="8" t="s">
        <v>172</v>
      </c>
      <c r="N24" s="8" t="s">
        <v>162</v>
      </c>
      <c r="O24" s="8" t="s">
        <v>36</v>
      </c>
      <c r="P24" s="8">
        <v>0</v>
      </c>
      <c r="Q24" s="8" t="s">
        <v>37</v>
      </c>
      <c r="R24" s="21">
        <f t="shared" si="0"/>
        <v>0</v>
      </c>
      <c r="S24" s="8" t="s">
        <v>38</v>
      </c>
      <c r="T24" s="8"/>
      <c r="U24" s="8"/>
      <c r="V24" s="8" t="s">
        <v>39</v>
      </c>
      <c r="W24" s="8"/>
      <c r="X24" s="8" t="s">
        <v>40</v>
      </c>
      <c r="Y24" s="8">
        <v>393</v>
      </c>
    </row>
    <row r="25" ht="16.55" customHeight="1" spans="1:26">
      <c r="A25" s="8" t="s">
        <v>173</v>
      </c>
      <c r="B25" s="8" t="s">
        <v>174</v>
      </c>
      <c r="C25" s="8" t="s">
        <v>43</v>
      </c>
      <c r="D25" s="8">
        <v>2</v>
      </c>
      <c r="E25" s="8">
        <v>173.8</v>
      </c>
      <c r="F25" s="8"/>
      <c r="G25" s="8" t="s">
        <v>30</v>
      </c>
      <c r="H25" s="8">
        <v>184</v>
      </c>
      <c r="I25" s="8" t="s">
        <v>175</v>
      </c>
      <c r="J25" s="8" t="s">
        <v>32</v>
      </c>
      <c r="K25" s="8">
        <v>0.825</v>
      </c>
      <c r="L25" s="8" t="s">
        <v>176</v>
      </c>
      <c r="M25" s="8" t="s">
        <v>177</v>
      </c>
      <c r="N25" s="8" t="s">
        <v>178</v>
      </c>
      <c r="O25" s="8" t="s">
        <v>71</v>
      </c>
      <c r="P25" s="8">
        <v>36</v>
      </c>
      <c r="Q25" s="8" t="s">
        <v>37</v>
      </c>
      <c r="R25" s="21">
        <f t="shared" si="0"/>
        <v>34.76</v>
      </c>
      <c r="S25" s="8" t="s">
        <v>38</v>
      </c>
      <c r="T25" s="8" t="s">
        <v>179</v>
      </c>
      <c r="U25" s="8"/>
      <c r="V25" s="8" t="s">
        <v>39</v>
      </c>
      <c r="W25" s="8" t="s">
        <v>154</v>
      </c>
      <c r="X25" s="8" t="s">
        <v>40</v>
      </c>
      <c r="Y25" s="9">
        <v>711</v>
      </c>
      <c r="Z25">
        <v>0.2</v>
      </c>
    </row>
    <row r="26" ht="16.55" customHeight="1" spans="1:26">
      <c r="A26" s="8" t="s">
        <v>180</v>
      </c>
      <c r="B26" s="8" t="s">
        <v>181</v>
      </c>
      <c r="C26" s="8" t="s">
        <v>67</v>
      </c>
      <c r="D26" s="8">
        <v>1</v>
      </c>
      <c r="E26" s="8">
        <v>39.8</v>
      </c>
      <c r="F26" s="8"/>
      <c r="G26" s="8" t="s">
        <v>30</v>
      </c>
      <c r="H26" s="8">
        <v>102</v>
      </c>
      <c r="I26" s="8" t="s">
        <v>182</v>
      </c>
      <c r="J26" s="8" t="s">
        <v>32</v>
      </c>
      <c r="K26" s="8">
        <v>0.134</v>
      </c>
      <c r="L26" s="8" t="s">
        <v>183</v>
      </c>
      <c r="M26" s="8" t="s">
        <v>134</v>
      </c>
      <c r="N26" s="8" t="s">
        <v>104</v>
      </c>
      <c r="O26" s="8" t="s">
        <v>36</v>
      </c>
      <c r="P26" s="8">
        <v>0</v>
      </c>
      <c r="Q26" s="8" t="s">
        <v>37</v>
      </c>
      <c r="R26" s="21">
        <f t="shared" si="0"/>
        <v>7.96</v>
      </c>
      <c r="S26" s="8" t="s">
        <v>38</v>
      </c>
      <c r="T26" s="8"/>
      <c r="U26" s="8"/>
      <c r="V26" s="8" t="s">
        <v>39</v>
      </c>
      <c r="W26" s="8"/>
      <c r="X26" s="8" t="s">
        <v>40</v>
      </c>
      <c r="Y26" s="9">
        <v>166</v>
      </c>
      <c r="Z26">
        <v>0.2</v>
      </c>
    </row>
    <row r="27" ht="16.55" customHeight="1" spans="1:26">
      <c r="A27" s="8" t="s">
        <v>130</v>
      </c>
      <c r="B27" s="8" t="s">
        <v>184</v>
      </c>
      <c r="C27" s="8" t="s">
        <v>43</v>
      </c>
      <c r="D27" s="8">
        <v>1</v>
      </c>
      <c r="E27" s="8">
        <v>57.6</v>
      </c>
      <c r="F27" s="8"/>
      <c r="G27" s="8" t="s">
        <v>30</v>
      </c>
      <c r="H27" s="8">
        <v>82</v>
      </c>
      <c r="I27" s="8" t="s">
        <v>185</v>
      </c>
      <c r="J27" s="8" t="s">
        <v>32</v>
      </c>
      <c r="K27" s="8">
        <v>0.203</v>
      </c>
      <c r="L27" s="8" t="s">
        <v>186</v>
      </c>
      <c r="M27" s="8" t="s">
        <v>187</v>
      </c>
      <c r="N27" s="8" t="s">
        <v>188</v>
      </c>
      <c r="O27" s="8" t="s">
        <v>36</v>
      </c>
      <c r="P27" s="8">
        <v>0</v>
      </c>
      <c r="Q27" s="8" t="s">
        <v>37</v>
      </c>
      <c r="R27" s="21">
        <f t="shared" si="0"/>
        <v>11.52</v>
      </c>
      <c r="S27" s="8" t="s">
        <v>38</v>
      </c>
      <c r="T27" s="8" t="s">
        <v>189</v>
      </c>
      <c r="U27" s="8"/>
      <c r="V27" s="8" t="s">
        <v>39</v>
      </c>
      <c r="W27" s="8" t="s">
        <v>73</v>
      </c>
      <c r="X27" s="8" t="s">
        <v>40</v>
      </c>
      <c r="Y27" s="9">
        <v>271</v>
      </c>
      <c r="Z27">
        <v>0.2</v>
      </c>
    </row>
    <row r="28" ht="16.55" customHeight="1" spans="1:25">
      <c r="A28" s="8" t="s">
        <v>130</v>
      </c>
      <c r="B28" s="8" t="s">
        <v>190</v>
      </c>
      <c r="C28" s="8" t="s">
        <v>137</v>
      </c>
      <c r="D28" s="8">
        <v>1</v>
      </c>
      <c r="E28" s="8">
        <v>48.4</v>
      </c>
      <c r="F28" s="8"/>
      <c r="G28" s="8" t="s">
        <v>30</v>
      </c>
      <c r="H28" s="8">
        <v>206</v>
      </c>
      <c r="I28" s="8" t="s">
        <v>191</v>
      </c>
      <c r="J28" s="8" t="s">
        <v>32</v>
      </c>
      <c r="K28" s="8">
        <v>0.155</v>
      </c>
      <c r="L28" s="8" t="s">
        <v>192</v>
      </c>
      <c r="M28" s="8" t="s">
        <v>193</v>
      </c>
      <c r="N28" s="8" t="s">
        <v>194</v>
      </c>
      <c r="O28" s="8" t="s">
        <v>36</v>
      </c>
      <c r="P28" s="8">
        <v>0</v>
      </c>
      <c r="Q28" s="8" t="s">
        <v>37</v>
      </c>
      <c r="R28" s="21">
        <f t="shared" si="0"/>
        <v>0</v>
      </c>
      <c r="S28" s="8" t="s">
        <v>112</v>
      </c>
      <c r="T28" s="8" t="s">
        <v>195</v>
      </c>
      <c r="U28" s="8"/>
      <c r="V28" s="8" t="s">
        <v>39</v>
      </c>
      <c r="W28" s="8" t="s">
        <v>73</v>
      </c>
      <c r="X28" s="8" t="s">
        <v>40</v>
      </c>
      <c r="Y28" s="8">
        <v>207</v>
      </c>
    </row>
    <row r="29" ht="16.55" customHeight="1" spans="1:25">
      <c r="A29" s="8" t="s">
        <v>130</v>
      </c>
      <c r="B29" s="8" t="s">
        <v>196</v>
      </c>
      <c r="C29" s="8" t="s">
        <v>115</v>
      </c>
      <c r="D29" s="8">
        <v>1</v>
      </c>
      <c r="E29" s="8">
        <v>88.2</v>
      </c>
      <c r="F29" s="8"/>
      <c r="G29" s="8" t="s">
        <v>30</v>
      </c>
      <c r="H29" s="8">
        <v>174</v>
      </c>
      <c r="I29" s="8" t="s">
        <v>197</v>
      </c>
      <c r="J29" s="8" t="s">
        <v>32</v>
      </c>
      <c r="K29" s="8">
        <v>0.332</v>
      </c>
      <c r="L29" s="8" t="s">
        <v>198</v>
      </c>
      <c r="M29" s="8" t="s">
        <v>199</v>
      </c>
      <c r="N29" s="8" t="s">
        <v>200</v>
      </c>
      <c r="O29" s="8" t="s">
        <v>36</v>
      </c>
      <c r="P29" s="8">
        <v>16</v>
      </c>
      <c r="Q29" s="8" t="s">
        <v>37</v>
      </c>
      <c r="R29" s="21">
        <f t="shared" si="0"/>
        <v>0</v>
      </c>
      <c r="S29" s="8" t="s">
        <v>112</v>
      </c>
      <c r="T29" s="8" t="s">
        <v>201</v>
      </c>
      <c r="U29" s="8"/>
      <c r="V29" s="8" t="s">
        <v>39</v>
      </c>
      <c r="W29" s="8" t="s">
        <v>73</v>
      </c>
      <c r="X29" s="8" t="s">
        <v>40</v>
      </c>
      <c r="Y29" s="8">
        <v>410</v>
      </c>
    </row>
    <row r="30" ht="16.55" customHeight="1" spans="1:25">
      <c r="A30" s="8" t="s">
        <v>81</v>
      </c>
      <c r="B30" s="8" t="s">
        <v>202</v>
      </c>
      <c r="C30" s="8" t="s">
        <v>115</v>
      </c>
      <c r="D30" s="8">
        <v>1</v>
      </c>
      <c r="E30" s="8">
        <v>83.8</v>
      </c>
      <c r="F30" s="8"/>
      <c r="G30" s="8" t="s">
        <v>30</v>
      </c>
      <c r="H30" s="8">
        <v>197</v>
      </c>
      <c r="I30" s="8" t="s">
        <v>203</v>
      </c>
      <c r="J30" s="8" t="s">
        <v>32</v>
      </c>
      <c r="K30" s="8">
        <v>0.346</v>
      </c>
      <c r="L30" s="8" t="s">
        <v>204</v>
      </c>
      <c r="M30" s="8" t="s">
        <v>205</v>
      </c>
      <c r="N30" s="8" t="s">
        <v>206</v>
      </c>
      <c r="O30" s="8" t="s">
        <v>36</v>
      </c>
      <c r="P30" s="8">
        <v>0</v>
      </c>
      <c r="Q30" s="8" t="s">
        <v>37</v>
      </c>
      <c r="R30" s="21" t="s">
        <v>207</v>
      </c>
      <c r="S30" s="8" t="s">
        <v>112</v>
      </c>
      <c r="T30" s="8" t="s">
        <v>208</v>
      </c>
      <c r="U30" s="8"/>
      <c r="V30" s="8" t="s">
        <v>39</v>
      </c>
      <c r="W30" s="8" t="s">
        <v>73</v>
      </c>
      <c r="X30" s="8" t="s">
        <v>40</v>
      </c>
      <c r="Y30" s="9">
        <v>398</v>
      </c>
    </row>
    <row r="31" s="2" customFormat="1" ht="16.55" customHeight="1" spans="1:25">
      <c r="A31" s="9" t="s">
        <v>93</v>
      </c>
      <c r="B31" s="9" t="s">
        <v>209</v>
      </c>
      <c r="C31" s="9" t="s">
        <v>115</v>
      </c>
      <c r="D31" s="9">
        <v>1</v>
      </c>
      <c r="E31" s="9">
        <v>61.4</v>
      </c>
      <c r="F31" s="9"/>
      <c r="G31" s="9" t="s">
        <v>30</v>
      </c>
      <c r="H31" s="9">
        <v>148</v>
      </c>
      <c r="I31" s="9" t="s">
        <v>210</v>
      </c>
      <c r="J31" s="9" t="s">
        <v>32</v>
      </c>
      <c r="K31" s="9">
        <v>0.374</v>
      </c>
      <c r="L31" s="15" t="s">
        <v>211</v>
      </c>
      <c r="M31" s="9" t="s">
        <v>212</v>
      </c>
      <c r="N31" s="9" t="s">
        <v>213</v>
      </c>
      <c r="O31" s="9" t="s">
        <v>36</v>
      </c>
      <c r="P31" s="9">
        <v>0</v>
      </c>
      <c r="Q31" s="9" t="s">
        <v>37</v>
      </c>
      <c r="R31" s="21">
        <v>177</v>
      </c>
      <c r="S31" s="15" t="s">
        <v>214</v>
      </c>
      <c r="T31" s="15" t="s">
        <v>215</v>
      </c>
      <c r="U31" s="9"/>
      <c r="V31" s="15" t="s">
        <v>39</v>
      </c>
      <c r="W31" s="9" t="s">
        <v>154</v>
      </c>
      <c r="X31" s="15" t="s">
        <v>40</v>
      </c>
      <c r="Y31" s="9">
        <v>155</v>
      </c>
    </row>
    <row r="32" ht="16.55" customHeight="1" spans="1:25">
      <c r="A32" s="8" t="s">
        <v>216</v>
      </c>
      <c r="B32" s="8" t="s">
        <v>217</v>
      </c>
      <c r="C32" s="8" t="s">
        <v>137</v>
      </c>
      <c r="D32" s="8">
        <v>1</v>
      </c>
      <c r="E32" s="8">
        <v>25</v>
      </c>
      <c r="F32" s="8"/>
      <c r="G32" s="8" t="s">
        <v>50</v>
      </c>
      <c r="H32" s="8">
        <v>66</v>
      </c>
      <c r="I32" s="8" t="s">
        <v>218</v>
      </c>
      <c r="J32" s="8" t="s">
        <v>32</v>
      </c>
      <c r="K32" s="8">
        <v>0.095</v>
      </c>
      <c r="L32" s="8" t="s">
        <v>219</v>
      </c>
      <c r="M32" s="8" t="s">
        <v>213</v>
      </c>
      <c r="N32" s="8" t="s">
        <v>220</v>
      </c>
      <c r="O32" s="8" t="s">
        <v>64</v>
      </c>
      <c r="P32" s="8">
        <v>0</v>
      </c>
      <c r="Q32" s="8" t="s">
        <v>37</v>
      </c>
      <c r="R32" s="21">
        <f t="shared" ref="R31:R39" si="1">E32*Z32</f>
        <v>0</v>
      </c>
      <c r="S32" s="8" t="s">
        <v>112</v>
      </c>
      <c r="T32" s="8" t="s">
        <v>72</v>
      </c>
      <c r="U32" s="8"/>
      <c r="V32" s="8" t="s">
        <v>39</v>
      </c>
      <c r="W32" s="8"/>
      <c r="X32" s="8" t="s">
        <v>40</v>
      </c>
      <c r="Y32" s="8">
        <v>140</v>
      </c>
    </row>
    <row r="33" ht="16.55" customHeight="1" spans="1:25">
      <c r="A33" s="8" t="s">
        <v>221</v>
      </c>
      <c r="B33" s="8" t="s">
        <v>222</v>
      </c>
      <c r="C33" s="8" t="s">
        <v>132</v>
      </c>
      <c r="D33" s="8">
        <v>1</v>
      </c>
      <c r="E33" s="8">
        <v>65.2</v>
      </c>
      <c r="F33" s="8"/>
      <c r="G33" s="8" t="s">
        <v>30</v>
      </c>
      <c r="H33" s="8">
        <v>261</v>
      </c>
      <c r="I33" s="8" t="s">
        <v>223</v>
      </c>
      <c r="J33" s="8" t="s">
        <v>32</v>
      </c>
      <c r="K33" s="8">
        <v>0.321</v>
      </c>
      <c r="L33" s="8" t="s">
        <v>224</v>
      </c>
      <c r="M33" s="8" t="s">
        <v>225</v>
      </c>
      <c r="N33" s="8" t="s">
        <v>79</v>
      </c>
      <c r="O33" s="8" t="s">
        <v>36</v>
      </c>
      <c r="P33" s="8">
        <v>0</v>
      </c>
      <c r="Q33" s="8" t="s">
        <v>37</v>
      </c>
      <c r="R33" s="21">
        <f t="shared" si="1"/>
        <v>0</v>
      </c>
      <c r="S33" s="8" t="s">
        <v>112</v>
      </c>
      <c r="T33" s="8"/>
      <c r="U33" s="8"/>
      <c r="V33" s="8" t="s">
        <v>39</v>
      </c>
      <c r="W33" s="8"/>
      <c r="X33" s="8" t="s">
        <v>40</v>
      </c>
      <c r="Y33" s="8">
        <v>284</v>
      </c>
    </row>
    <row r="34" ht="16.55" customHeight="1" spans="1:25">
      <c r="A34" s="8" t="s">
        <v>226</v>
      </c>
      <c r="B34" s="8" t="s">
        <v>227</v>
      </c>
      <c r="C34" s="8" t="s">
        <v>67</v>
      </c>
      <c r="D34" s="8">
        <v>1</v>
      </c>
      <c r="E34" s="8">
        <v>65.2</v>
      </c>
      <c r="F34" s="8"/>
      <c r="G34" s="8" t="s">
        <v>30</v>
      </c>
      <c r="H34" s="8">
        <v>115</v>
      </c>
      <c r="I34" s="8" t="s">
        <v>228</v>
      </c>
      <c r="J34" s="8" t="s">
        <v>32</v>
      </c>
      <c r="K34" s="8">
        <v>0.269</v>
      </c>
      <c r="L34" s="8" t="s">
        <v>69</v>
      </c>
      <c r="M34" s="8" t="s">
        <v>225</v>
      </c>
      <c r="N34" s="8" t="s">
        <v>229</v>
      </c>
      <c r="O34" s="8" t="s">
        <v>36</v>
      </c>
      <c r="P34" s="8">
        <v>0</v>
      </c>
      <c r="Q34" s="8" t="s">
        <v>37</v>
      </c>
      <c r="R34" s="21">
        <f t="shared" si="1"/>
        <v>0</v>
      </c>
      <c r="S34" s="8" t="s">
        <v>38</v>
      </c>
      <c r="T34" s="8"/>
      <c r="U34" s="8"/>
      <c r="V34" s="8" t="s">
        <v>39</v>
      </c>
      <c r="W34" s="8"/>
      <c r="X34" s="8" t="s">
        <v>40</v>
      </c>
      <c r="Y34" s="8">
        <v>289</v>
      </c>
    </row>
    <row r="35" ht="16.55" customHeight="1" spans="1:25">
      <c r="A35" s="8" t="s">
        <v>230</v>
      </c>
      <c r="B35" s="8" t="s">
        <v>231</v>
      </c>
      <c r="C35" s="8" t="s">
        <v>115</v>
      </c>
      <c r="D35" s="8">
        <v>1</v>
      </c>
      <c r="E35" s="8">
        <v>80.4</v>
      </c>
      <c r="F35" s="8"/>
      <c r="G35" s="8" t="s">
        <v>158</v>
      </c>
      <c r="H35" s="8">
        <v>220</v>
      </c>
      <c r="I35" s="8" t="s">
        <v>232</v>
      </c>
      <c r="J35" s="8" t="s">
        <v>32</v>
      </c>
      <c r="K35" s="8">
        <v>0.396</v>
      </c>
      <c r="L35" s="8" t="s">
        <v>160</v>
      </c>
      <c r="M35" s="8" t="s">
        <v>233</v>
      </c>
      <c r="N35" s="8" t="s">
        <v>234</v>
      </c>
      <c r="O35" s="8" t="s">
        <v>36</v>
      </c>
      <c r="P35" s="8">
        <v>0</v>
      </c>
      <c r="Q35" s="8" t="s">
        <v>37</v>
      </c>
      <c r="R35" s="21">
        <f t="shared" si="1"/>
        <v>0</v>
      </c>
      <c r="S35" s="8" t="s">
        <v>112</v>
      </c>
      <c r="T35" s="8"/>
      <c r="U35" s="8"/>
      <c r="V35" s="8" t="s">
        <v>39</v>
      </c>
      <c r="W35" s="8"/>
      <c r="X35" s="8" t="s">
        <v>40</v>
      </c>
      <c r="Y35" s="8">
        <v>322</v>
      </c>
    </row>
    <row r="36" ht="16.55" customHeight="1" spans="1:25">
      <c r="A36" s="8" t="s">
        <v>235</v>
      </c>
      <c r="B36" s="8" t="s">
        <v>236</v>
      </c>
      <c r="C36" s="8" t="s">
        <v>67</v>
      </c>
      <c r="D36" s="8">
        <v>1</v>
      </c>
      <c r="E36" s="8">
        <v>110</v>
      </c>
      <c r="F36" s="8"/>
      <c r="G36" s="8" t="s">
        <v>30</v>
      </c>
      <c r="H36" s="8">
        <v>335</v>
      </c>
      <c r="I36" s="8" t="s">
        <v>237</v>
      </c>
      <c r="J36" s="8" t="s">
        <v>32</v>
      </c>
      <c r="K36" s="8">
        <v>0.409</v>
      </c>
      <c r="L36" s="8" t="s">
        <v>238</v>
      </c>
      <c r="M36" s="8" t="s">
        <v>239</v>
      </c>
      <c r="N36" s="8" t="s">
        <v>240</v>
      </c>
      <c r="O36" s="8" t="s">
        <v>36</v>
      </c>
      <c r="P36" s="8">
        <v>0</v>
      </c>
      <c r="Q36" s="8" t="s">
        <v>37</v>
      </c>
      <c r="R36" s="21">
        <f t="shared" si="1"/>
        <v>0</v>
      </c>
      <c r="S36" s="8" t="s">
        <v>38</v>
      </c>
      <c r="T36" s="8" t="s">
        <v>241</v>
      </c>
      <c r="U36" s="8"/>
      <c r="V36" s="8" t="s">
        <v>39</v>
      </c>
      <c r="W36" s="8" t="s">
        <v>73</v>
      </c>
      <c r="X36" s="8" t="s">
        <v>40</v>
      </c>
      <c r="Y36" s="8">
        <v>524</v>
      </c>
    </row>
    <row r="37" ht="16.55" customHeight="1" spans="1:25">
      <c r="A37" s="8" t="s">
        <v>242</v>
      </c>
      <c r="B37" s="8" t="s">
        <v>243</v>
      </c>
      <c r="C37" s="8" t="s">
        <v>115</v>
      </c>
      <c r="D37" s="8">
        <v>3</v>
      </c>
      <c r="E37" s="8">
        <v>237.4</v>
      </c>
      <c r="F37" s="8"/>
      <c r="G37" s="8" t="s">
        <v>244</v>
      </c>
      <c r="H37" s="8">
        <v>899</v>
      </c>
      <c r="I37" s="8" t="s">
        <v>245</v>
      </c>
      <c r="J37" s="8" t="s">
        <v>246</v>
      </c>
      <c r="K37" s="8">
        <v>1.06</v>
      </c>
      <c r="L37" s="8" t="s">
        <v>247</v>
      </c>
      <c r="M37" s="8" t="s">
        <v>248</v>
      </c>
      <c r="N37" s="8" t="s">
        <v>213</v>
      </c>
      <c r="O37" s="8" t="s">
        <v>249</v>
      </c>
      <c r="P37" s="8">
        <v>0</v>
      </c>
      <c r="Q37" s="8" t="s">
        <v>37</v>
      </c>
      <c r="R37" s="21">
        <f t="shared" si="1"/>
        <v>0</v>
      </c>
      <c r="S37" s="8" t="s">
        <v>112</v>
      </c>
      <c r="T37" s="8" t="s">
        <v>250</v>
      </c>
      <c r="U37" s="8"/>
      <c r="V37" s="8" t="s">
        <v>39</v>
      </c>
      <c r="W37" s="8"/>
      <c r="X37" s="8" t="s">
        <v>40</v>
      </c>
      <c r="Y37" s="8">
        <v>956</v>
      </c>
    </row>
    <row r="38" ht="16.55" customHeight="1" spans="1:25">
      <c r="A38" s="10" t="s">
        <v>251</v>
      </c>
      <c r="B38" s="10" t="s">
        <v>252</v>
      </c>
      <c r="C38" s="10" t="s">
        <v>115</v>
      </c>
      <c r="D38" s="10">
        <v>1</v>
      </c>
      <c r="E38" s="10">
        <v>60</v>
      </c>
      <c r="F38" s="10"/>
      <c r="G38" s="10" t="s">
        <v>244</v>
      </c>
      <c r="H38" s="10">
        <v>1</v>
      </c>
      <c r="I38" s="10" t="s">
        <v>253</v>
      </c>
      <c r="J38" s="10" t="s">
        <v>246</v>
      </c>
      <c r="K38" s="10">
        <v>0.294</v>
      </c>
      <c r="L38" s="10" t="s">
        <v>254</v>
      </c>
      <c r="M38" s="10" t="s">
        <v>255</v>
      </c>
      <c r="N38" s="10" t="s">
        <v>167</v>
      </c>
      <c r="O38" s="10" t="s">
        <v>36</v>
      </c>
      <c r="P38" s="10">
        <v>0</v>
      </c>
      <c r="Q38" s="10" t="s">
        <v>37</v>
      </c>
      <c r="R38" s="22">
        <f t="shared" si="1"/>
        <v>0</v>
      </c>
      <c r="S38" s="16" t="s">
        <v>256</v>
      </c>
      <c r="T38" s="10" t="s">
        <v>257</v>
      </c>
      <c r="U38" s="10"/>
      <c r="V38" s="16" t="s">
        <v>39</v>
      </c>
      <c r="W38" s="10" t="s">
        <v>73</v>
      </c>
      <c r="X38" s="16" t="s">
        <v>40</v>
      </c>
      <c r="Y38" s="10">
        <v>231</v>
      </c>
    </row>
    <row r="39" ht="16.55" customHeight="1" spans="1:25">
      <c r="A39" s="10" t="s">
        <v>258</v>
      </c>
      <c r="B39" s="10" t="s">
        <v>259</v>
      </c>
      <c r="C39" s="10" t="s">
        <v>67</v>
      </c>
      <c r="D39" s="10">
        <v>1</v>
      </c>
      <c r="E39" s="10">
        <v>15</v>
      </c>
      <c r="F39" s="10"/>
      <c r="G39" s="10" t="s">
        <v>260</v>
      </c>
      <c r="H39" s="10">
        <v>70</v>
      </c>
      <c r="I39" s="10" t="s">
        <v>261</v>
      </c>
      <c r="J39" s="10" t="s">
        <v>246</v>
      </c>
      <c r="K39" s="10">
        <v>0.07</v>
      </c>
      <c r="L39" s="16" t="s">
        <v>262</v>
      </c>
      <c r="M39" s="10" t="s">
        <v>263</v>
      </c>
      <c r="N39" s="10" t="s">
        <v>111</v>
      </c>
      <c r="O39" s="10" t="s">
        <v>64</v>
      </c>
      <c r="P39" s="10">
        <v>0</v>
      </c>
      <c r="Q39" s="10" t="s">
        <v>37</v>
      </c>
      <c r="R39" s="22">
        <f t="shared" si="1"/>
        <v>0</v>
      </c>
      <c r="S39" s="16" t="s">
        <v>264</v>
      </c>
      <c r="T39" s="10"/>
      <c r="U39" s="10"/>
      <c r="V39" s="16" t="s">
        <v>39</v>
      </c>
      <c r="W39" s="10"/>
      <c r="X39" s="16" t="s">
        <v>40</v>
      </c>
      <c r="Y39" s="10">
        <v>71</v>
      </c>
    </row>
    <row r="40" ht="18.8" customHeight="1" spans="1:25">
      <c r="A40" s="11" t="s">
        <v>265</v>
      </c>
      <c r="B40" s="11"/>
      <c r="C40" s="11"/>
      <c r="D40" s="11">
        <f>SUM(D4:D39)</f>
        <v>31</v>
      </c>
      <c r="E40" s="11">
        <f>SUM(E4:E39)</f>
        <v>1957.2</v>
      </c>
      <c r="F40" s="11"/>
      <c r="G40" s="11"/>
      <c r="H40" s="11"/>
      <c r="I40" s="11"/>
      <c r="J40" s="11"/>
      <c r="K40" s="11">
        <f>SUM(K4:K39)</f>
        <v>7.99</v>
      </c>
      <c r="L40" s="11"/>
      <c r="M40" s="11"/>
      <c r="N40" s="11"/>
      <c r="O40" s="11"/>
      <c r="P40" s="11">
        <v>82</v>
      </c>
      <c r="Q40" s="23"/>
      <c r="R40" s="24"/>
      <c r="S40" s="11"/>
      <c r="T40" s="11"/>
      <c r="U40" s="11" t="s">
        <v>266</v>
      </c>
      <c r="V40" s="11"/>
      <c r="W40" s="11"/>
      <c r="X40" s="11"/>
      <c r="Y40" s="11">
        <f>SUM(Y4:Y39)</f>
        <v>8374</v>
      </c>
    </row>
    <row r="41" ht="14.25" customHeight="1" spans="1:19">
      <c r="A41" s="12" t="s">
        <v>267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25"/>
      <c r="S41" s="12"/>
    </row>
    <row r="42" ht="14.25" customHeight="1" spans="1:19">
      <c r="A42" s="12" t="s">
        <v>268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25"/>
      <c r="S42" s="12"/>
    </row>
    <row r="43" ht="14.3" customHeight="1"/>
    <row r="44" ht="31.3" customHeight="1" spans="1:14">
      <c r="A44" s="7" t="s">
        <v>269</v>
      </c>
      <c r="B44" s="7"/>
      <c r="C44" s="7"/>
      <c r="D44" s="7" t="s">
        <v>5</v>
      </c>
      <c r="E44" s="7" t="s">
        <v>6</v>
      </c>
      <c r="F44" s="7" t="s">
        <v>12</v>
      </c>
      <c r="G44" s="7" t="s">
        <v>17</v>
      </c>
      <c r="H44" s="7" t="s">
        <v>22</v>
      </c>
      <c r="I44" s="7" t="s">
        <v>26</v>
      </c>
      <c r="J44" s="1"/>
      <c r="K44" s="1"/>
      <c r="M44" s="1"/>
      <c r="N44" s="1"/>
    </row>
    <row r="45" ht="16.55" customHeight="1" spans="1:14">
      <c r="A45" s="13" t="s">
        <v>270</v>
      </c>
      <c r="B45" s="13"/>
      <c r="C45" s="13"/>
      <c r="D45" s="8">
        <v>29</v>
      </c>
      <c r="E45" s="8">
        <v>1882.2</v>
      </c>
      <c r="F45" s="8">
        <v>7.626</v>
      </c>
      <c r="G45" s="8">
        <v>82</v>
      </c>
      <c r="H45" s="8">
        <v>0</v>
      </c>
      <c r="I45" s="8">
        <v>8433</v>
      </c>
      <c r="J45" s="1"/>
      <c r="K45" s="1"/>
      <c r="M45" s="1"/>
      <c r="N45" s="1"/>
    </row>
    <row r="46" ht="18.8" customHeight="1" spans="1:14">
      <c r="A46" s="14" t="s">
        <v>265</v>
      </c>
      <c r="B46" s="14"/>
      <c r="C46" s="14"/>
      <c r="D46" s="11">
        <v>29</v>
      </c>
      <c r="E46" s="11">
        <v>1882.2</v>
      </c>
      <c r="F46" s="11">
        <v>7.626</v>
      </c>
      <c r="G46" s="11">
        <v>82</v>
      </c>
      <c r="H46" s="11" t="s">
        <v>266</v>
      </c>
      <c r="I46" s="11" t="s">
        <v>271</v>
      </c>
      <c r="J46" s="1"/>
      <c r="K46" s="1"/>
      <c r="M46" s="1"/>
      <c r="N46" s="1"/>
    </row>
  </sheetData>
  <autoFilter xmlns:etc="http://www.wps.cn/officeDocument/2017/etCustomData" ref="A3:Z46" etc:filterBottomFollowUsedRange="0">
    <extLst/>
  </autoFilter>
  <mergeCells count="19">
    <mergeCell ref="A1:Y1"/>
    <mergeCell ref="A2:C2"/>
    <mergeCell ref="D2:R2"/>
    <mergeCell ref="S2:T2"/>
    <mergeCell ref="U2:Y2"/>
    <mergeCell ref="A3:C3"/>
    <mergeCell ref="A40:C40"/>
    <mergeCell ref="A41:S41"/>
    <mergeCell ref="A42:S42"/>
    <mergeCell ref="A44:C44"/>
    <mergeCell ref="A45:C45"/>
    <mergeCell ref="A46:C46"/>
    <mergeCell ref="D4:D5"/>
    <mergeCell ref="D6:D7"/>
    <mergeCell ref="D8:D9"/>
    <mergeCell ref="D10:D11"/>
    <mergeCell ref="D12:D13"/>
    <mergeCell ref="D14:D16"/>
    <mergeCell ref="D17:D18"/>
  </mergeCells>
  <pageMargins left="0.119999997317791" right="0.119999997317791" top="0.230000004172325" bottom="0.230000004172325" header="0" footer="0"/>
  <pageSetup paperSize="9" scale="58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3.5"/>
  <cols>
    <col min="1" max="2" width="9.76666666666667" customWidth="1"/>
  </cols>
  <sheetData>
    <row r="1" ht="14.3" customHeight="1" spans="1:1">
      <c r="A1" s="1"/>
    </row>
  </sheetData>
  <pageMargins left="0.75" right="0.75" top="0.270000010728836" bottom="0.270000010728836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小薛工作微信</cp:lastModifiedBy>
  <dcterms:created xsi:type="dcterms:W3CDTF">2025-03-31T02:08:00Z</dcterms:created>
  <dcterms:modified xsi:type="dcterms:W3CDTF">2025-04-15T05:07:25Z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2080F9D9BAA144F992C02EC0E7C20308_12</vt:lpwstr>
  </property>
  <property fmtid="{D5CDD505-2E9C-101B-9397-08002B2CF9AE}" pid="3" name="KSOProductBuildVer">
    <vt:lpwstr>2052-12.1.0.20784</vt:lpwstr>
  </property>
</Properties>
</file>