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sheetId="1" r:id="rId4"/>
    <sheet state="visible" name="Login" sheetId="2" r:id="rId5"/>
    <sheet state="visible" name="Forgot Password" sheetId="3" r:id="rId6"/>
    <sheet state="visible" name="Property Management" sheetId="4" r:id="rId7"/>
    <sheet state="visible" name="Staff Management" sheetId="5" r:id="rId8"/>
    <sheet state="visible" name="Owner Management" sheetId="6" r:id="rId9"/>
    <sheet state="visible" name="Tenant Management" sheetId="7" r:id="rId10"/>
    <sheet state="visible" name="Event Management" sheetId="8" r:id="rId11"/>
    <sheet state="visible" name="Point Management" sheetId="9" r:id="rId12"/>
    <sheet state="visible" name="Voucher Management" sheetId="10" r:id="rId13"/>
    <sheet state="visible" name="Complain &amp; Saran" sheetId="11" r:id="rId14"/>
    <sheet state="visible" name="Master Brand" sheetId="12" r:id="rId15"/>
    <sheet state="visible" name="Gallery Management" sheetId="13" r:id="rId16"/>
    <sheet state="visible" name="Finance Management" sheetId="14" r:id="rId17"/>
    <sheet state="visible" name="Content Management" sheetId="15" r:id="rId18"/>
    <sheet state="visible" name="Master Media" sheetId="16" r:id="rId19"/>
    <sheet state="visible" name="Settings" sheetId="17" r:id="rId20"/>
    <sheet state="visible" name="Role Management" sheetId="18" r:id="rId21"/>
    <sheet state="visible" name="Log out" sheetId="19" r:id="rId22"/>
  </sheets>
  <definedNames/>
  <calcPr/>
</workbook>
</file>

<file path=xl/sharedStrings.xml><?xml version="1.0" encoding="utf-8"?>
<sst xmlns="http://schemas.openxmlformats.org/spreadsheetml/2006/main" count="3519" uniqueCount="1512">
  <si>
    <t>Test ID</t>
  </si>
  <si>
    <t>Name</t>
  </si>
  <si>
    <t>To Be Executed</t>
  </si>
  <si>
    <t>Passed</t>
  </si>
  <si>
    <t>Blocked</t>
  </si>
  <si>
    <t>Total Scenario</t>
  </si>
  <si>
    <t>Total Bug</t>
  </si>
  <si>
    <t>Persentase</t>
  </si>
  <si>
    <t>T01.01</t>
  </si>
  <si>
    <t>Login</t>
  </si>
  <si>
    <t>T01.02</t>
  </si>
  <si>
    <t>Forgot Password</t>
  </si>
  <si>
    <t>T01.03</t>
  </si>
  <si>
    <t>Property Management</t>
  </si>
  <si>
    <t>T01.04</t>
  </si>
  <si>
    <t>Staff Management</t>
  </si>
  <si>
    <t>T01.05</t>
  </si>
  <si>
    <t>Owner Management</t>
  </si>
  <si>
    <t>T01.06</t>
  </si>
  <si>
    <t>Tenant Management</t>
  </si>
  <si>
    <t>T01.07</t>
  </si>
  <si>
    <t>Event Management</t>
  </si>
  <si>
    <t>T01.08</t>
  </si>
  <si>
    <t>Point Management</t>
  </si>
  <si>
    <t>T01.09</t>
  </si>
  <si>
    <t>Voucher Management</t>
  </si>
  <si>
    <t>T01.10</t>
  </si>
  <si>
    <t>Complain &amp; Saran</t>
  </si>
  <si>
    <t>T01.11</t>
  </si>
  <si>
    <t>Master Brand</t>
  </si>
  <si>
    <t>T01.12</t>
  </si>
  <si>
    <t>Gallery Management</t>
  </si>
  <si>
    <t>T01.13</t>
  </si>
  <si>
    <t>Finance Management</t>
  </si>
  <si>
    <t>T01.14</t>
  </si>
  <si>
    <t>Content Management</t>
  </si>
  <si>
    <t>T01.15</t>
  </si>
  <si>
    <t>Master Media</t>
  </si>
  <si>
    <t>T01.16</t>
  </si>
  <si>
    <t>Settings</t>
  </si>
  <si>
    <t>T01.17</t>
  </si>
  <si>
    <t>Role Management</t>
  </si>
  <si>
    <t>T01.18</t>
  </si>
  <si>
    <t>Log Out</t>
  </si>
  <si>
    <t>Total</t>
  </si>
  <si>
    <t>Summary</t>
  </si>
  <si>
    <t>SCENARIO PROGRESS</t>
  </si>
  <si>
    <t>TOTAL PERCENT</t>
  </si>
  <si>
    <t>Failed</t>
  </si>
  <si>
    <t># Test Scenario :</t>
  </si>
  <si>
    <t>Completed</t>
  </si>
  <si>
    <t># Completed :</t>
  </si>
  <si>
    <t>% Completed :</t>
  </si>
  <si>
    <t>Change Request</t>
  </si>
  <si>
    <t xml:space="preserve">    # Passed :</t>
  </si>
  <si>
    <t xml:space="preserve">    % Passed :</t>
  </si>
  <si>
    <t>After Go Live</t>
  </si>
  <si>
    <t xml:space="preserve">    # Failed :</t>
  </si>
  <si>
    <t xml:space="preserve">    % Failed :</t>
  </si>
  <si>
    <t>Dropped</t>
  </si>
  <si>
    <t># To Be Executed :</t>
  </si>
  <si>
    <t>% To Be Executed :</t>
  </si>
  <si>
    <t xml:space="preserve">    # Blocked :</t>
  </si>
  <si>
    <t xml:space="preserve">    % Blocked :</t>
  </si>
  <si>
    <t xml:space="preserve">    # Non Blocked :</t>
  </si>
  <si>
    <t xml:space="preserve">    % Non Blocked :</t>
  </si>
  <si>
    <t># ChangeRequest :</t>
  </si>
  <si>
    <t>% ChangeRequest :</t>
  </si>
  <si>
    <t>Test Description</t>
  </si>
  <si>
    <t>Data</t>
  </si>
  <si>
    <t>Expected Result</t>
  </si>
  <si>
    <t>Actual Result</t>
  </si>
  <si>
    <t>Condition</t>
  </si>
  <si>
    <t>Status</t>
  </si>
  <si>
    <t>Test Date</t>
  </si>
  <si>
    <t>Remark</t>
  </si>
  <si>
    <t>Scenario By</t>
  </si>
  <si>
    <t>Tested By</t>
  </si>
  <si>
    <t xml:space="preserve">Back Office Admin Back Office - Login </t>
  </si>
  <si>
    <t>T01.01.01</t>
  </si>
  <si>
    <t>Login dengan email dan password yang sudah terdaftar</t>
  </si>
  <si>
    <t>Precondition:
Masuk ke halaman https://kostzy-bo.festiware.com/login
Start:
1. Input field email
2. Input field password
3. Klik human verification
4. Klik button login</t>
  </si>
  <si>
    <t xml:space="preserve">Berhasil Login </t>
  </si>
  <si>
    <t>T01.01.02</t>
  </si>
  <si>
    <t>Login dengan email dan password yang belum terdaftar</t>
  </si>
  <si>
    <t>Menampilkan pop up alert message "Email atau Password Salah !"</t>
  </si>
  <si>
    <t>T01.01.03</t>
  </si>
  <si>
    <t>Login dengan email dan password kosong</t>
  </si>
  <si>
    <t>Precondition:
Masuk ke halaman https://kostzy-bo.festiware.com/login
Start:
1. Klik button login</t>
  </si>
  <si>
    <t>Tidak berhasil Login
Menampilkan alert message pada field email "Please input your email!"
Menampilkan alert message pada field password "Please input your Password!"
Menampilkan alert message pada human verification "please do captcha check"</t>
  </si>
  <si>
    <t>T01.01.04</t>
  </si>
  <si>
    <t>Lakukan login jika mengosongkan email</t>
  </si>
  <si>
    <t>Precondition:
Masuk ke halaman https://kostzy-bo.festiware.com/login
Start:
1. Kosongkan email
2. Input Password
3. Klik button Login</t>
  </si>
  <si>
    <t xml:space="preserve">Tidak dapat dilakukan
Menampilkan  alert message pada field email “Please Input your Email!”
</t>
  </si>
  <si>
    <t>T01.01.05</t>
  </si>
  <si>
    <t>Lakukan login jika mengosongkan password</t>
  </si>
  <si>
    <t>Precondition:
Masuk ke halaman https://kostzy-bo.festiware.com/login
Start:
1. Input email
2. Kosongkan Password
3. Klik button Login</t>
  </si>
  <si>
    <t xml:space="preserve">Tidak dapat dilakukan
Menampilkan  alert message pada field password “Please Input your Password”
</t>
  </si>
  <si>
    <t>T01.01.07</t>
  </si>
  <si>
    <t>Lakukan login jika Checklist Remember Me</t>
  </si>
  <si>
    <t>Precondition:
Masuk ke halaman https://kostzy-bo.festiware.com/login
Start:
1. Input email
2. Input Password
3. Checklist Remember Me
4. Login"</t>
  </si>
  <si>
    <t xml:space="preserve">Dapat di lakukan 
</t>
  </si>
  <si>
    <t>T01.01.08</t>
  </si>
  <si>
    <t>Lakukan login jika Unchecklist Remember Me</t>
  </si>
  <si>
    <r>
      <rPr>
        <rFont val="Tahoma"/>
        <sz val="12.0"/>
      </rPr>
      <t xml:space="preserve">Precondition:
Masuk ke halaman </t>
    </r>
    <r>
      <rPr>
        <rFont val="Tahoma"/>
        <color rgb="FF1155CC"/>
        <sz val="12.0"/>
        <u/>
      </rPr>
      <t>https://kostzy-bo.festiware.com/login</t>
    </r>
    <r>
      <rPr>
        <rFont val="Tahoma"/>
        <sz val="12.0"/>
      </rPr>
      <t xml:space="preserve">
Start:
1.  Input email
2. Input Password
3. UnChecklist Remember Me
4. Login"</t>
    </r>
  </si>
  <si>
    <t>T01.01.09</t>
  </si>
  <si>
    <t>Lakukan relogin jika user checklist Remember Me</t>
  </si>
  <si>
    <r>
      <rPr>
        <rFont val="Tahoma"/>
        <sz val="12.0"/>
      </rPr>
      <t xml:space="preserve">Precondition :
Masuk ke halaman </t>
    </r>
    <r>
      <rPr>
        <rFont val="Tahoma"/>
        <color rgb="FF1155CC"/>
        <sz val="12.0"/>
        <u/>
      </rPr>
      <t>https://kostzy-bo.festiware.com/login</t>
    </r>
    <r>
      <rPr>
        <rFont val="Tahoma"/>
        <sz val="12.0"/>
      </rPr>
      <t xml:space="preserve">
Start :
1. Input email
2. Input Password
3. Checklist Remember Me
4. Login
5. Logout</t>
    </r>
  </si>
  <si>
    <t>Dapat di lakukan 
Field email dan field password auto fill</t>
  </si>
  <si>
    <t>T01.01.10</t>
  </si>
  <si>
    <t>Lakukan relogin jika user unchecklist Remember Me</t>
  </si>
  <si>
    <r>
      <rPr>
        <rFont val="Tahoma"/>
        <sz val="12.0"/>
      </rPr>
      <t xml:space="preserve">Precondition :
Masuk ke halaman </t>
    </r>
    <r>
      <rPr>
        <rFont val="Tahoma"/>
        <color rgb="FF1155CC"/>
        <sz val="12.0"/>
        <u/>
      </rPr>
      <t>https://kostzy-bo.festiware.com/login</t>
    </r>
    <r>
      <rPr>
        <rFont val="Tahoma"/>
        <sz val="12.0"/>
      </rPr>
      <t xml:space="preserve">
Start :
1. Input email
2. Input Password
3. UnChecklist Remember Me
4. Login
5. Logout</t>
    </r>
  </si>
  <si>
    <t>Dapat di lakukan 
Menampilkan Halaman login</t>
  </si>
  <si>
    <t>Back Office Admin Back Office - Forgot Password</t>
  </si>
  <si>
    <t>T01.02.01</t>
  </si>
  <si>
    <t>Forgot password menggunakan email yag sudah terdaftar</t>
  </si>
  <si>
    <r>
      <rPr>
        <rFont val="Tahoma"/>
        <sz val="12.0"/>
      </rPr>
      <t xml:space="preserve">Precondition:
Masuk ke halaman </t>
    </r>
    <r>
      <rPr>
        <rFont val="Tahoma"/>
        <color rgb="FF1155CC"/>
        <sz val="12.0"/>
        <u/>
      </rPr>
      <t>https://kostzy-bo.festiware.com/login</t>
    </r>
    <r>
      <rPr>
        <rFont val="Tahoma"/>
        <sz val="12.0"/>
      </rPr>
      <t xml:space="preserve">
Start:
1. Klik button forgot password
2. Input email
3. Klik button Send</t>
    </r>
  </si>
  <si>
    <t>1.  Menampilkan pop up notification "forgot password request sent to user email!"</t>
  </si>
  <si>
    <t>T01.02.02</t>
  </si>
  <si>
    <t>Forgot password menggunakan email yang belum terdaftar</t>
  </si>
  <si>
    <t>Precondition:
Masuk ke halaman https://kostzy-bo.festiware.com/login
Start:
1. Klik button forgot password
2. Input email
3. Klik button Send</t>
  </si>
  <si>
    <t>1. Menampilkan pop up notification "Email not found!"</t>
  </si>
  <si>
    <t>T01.02.03</t>
  </si>
  <si>
    <t>Forgot password dengan kondisi filed email kosong</t>
  </si>
  <si>
    <t>Precondition:
Masuk ke halaman https://kostzy-bo.festiware.com/login
Start:
1. Klik button forgot password
2. Klik button Send</t>
  </si>
  <si>
    <t>1. Menampilkan alert message pada field email "Please input your email!"</t>
  </si>
  <si>
    <t>T01.02.04</t>
  </si>
  <si>
    <t>Reset passworrd dengan kondisi field new password kosong</t>
  </si>
  <si>
    <t>Precondition:
Masuk ke halaman https://kostzy-bo.festiware.com/login
Start:
1. Klik button forgot password
2. Cek email
3. Klik "Atur ulang kata sandi" pada email
4. Input field confirm passsword
5. Klik button send</t>
  </si>
  <si>
    <t>Gagal reset password
Menampilkan alert message pada field new password "Please input your password!"</t>
  </si>
  <si>
    <t>T01.02.05</t>
  </si>
  <si>
    <t>Reset passworrd dengan kondisi field confirm password kosong</t>
  </si>
  <si>
    <t>Precondition:
Masuk ke halaman https://kostzy-bo.festiware.com/login
Start:
1. Klik button forgot password
2. Cek email
3. Klik "Atur ulang kata sandi" pada email
4. Input field new password
5. Klik button send</t>
  </si>
  <si>
    <t>Gagal reset password
Menampilkan alert message pada field confirm password "Please confirm your password!"</t>
  </si>
  <si>
    <t>T01.02.06</t>
  </si>
  <si>
    <t>Reset passworrd dengan kondisi input data valid</t>
  </si>
  <si>
    <t>Precondition:
Masuk ke halaman https://kostzy-bo.festiware.com/login
Start:
1. Klik button forgot password
2. Cek email
3. Klik "Atur ulang kata sandi" pada email
4. Input field new password
5. Input field confirm password
6. Klik button send</t>
  </si>
  <si>
    <t>Berhasil reset password 
Menampilkan popup notifikasi "Admin Backoffice, Your Password Has been Resetted"</t>
  </si>
  <si>
    <t>T01.02.07</t>
  </si>
  <si>
    <t>Reset passworrd dengan kondisi input confirm password dan new password berbeda</t>
  </si>
  <si>
    <t>Gagal reset password
Menampilkan alert message pada field confirm password "The two passwords that you entered do not match!"</t>
  </si>
  <si>
    <t>T01.02.08</t>
  </si>
  <si>
    <t>Reset passworrd dengan mengkosongkan semua field</t>
  </si>
  <si>
    <t>Precondition:
Masuk ke halaman https://kostzy-bo.festiware.com/login
Start:
1. Klik button forgot password
2. Cek email
3. Klik "Atur ulang kata sandi" pada email
4. Kosongkan semua field
5. Klik button send</t>
  </si>
  <si>
    <t>Gagal reset password
Menampilkan alert message pada field new password "Please input your password!"
Menampilkan alert message pada field confirm password "Please confirm your password!"</t>
  </si>
  <si>
    <t xml:space="preserve">Back Office Admin Back Office - Property Management </t>
  </si>
  <si>
    <t>UI Case</t>
  </si>
  <si>
    <t>T01.03.01</t>
  </si>
  <si>
    <t>Cek halaman list properti</t>
  </si>
  <si>
    <t>Precondition : 
Menu : Login &gt; Staff Management
Start : 
1. Cek List</t>
  </si>
  <si>
    <t>Dapat dialkukan
Menampilkan table data dengan detail :
- Nama property
- Kota
- Total Kamar
- Nama Owner
- Tipe  Kerjasama
- Status</t>
  </si>
  <si>
    <t>T01.03.02</t>
  </si>
  <si>
    <t>Cek button Add</t>
  </si>
  <si>
    <t>Precondition : 
Menu : Login &gt; Staff Management
Start : 
1. Klik button Add</t>
  </si>
  <si>
    <t xml:space="preserve">Dapat dialkukan </t>
  </si>
  <si>
    <t>T01.03.03</t>
  </si>
  <si>
    <t>Cek drop down  filter kota</t>
  </si>
  <si>
    <t>Precondition : 
Menu : Login &gt; Staff Management
Start : 
1. Input filter kota</t>
  </si>
  <si>
    <t>Dapat dilakukan
Menampilkan list dropdown data kota</t>
  </si>
  <si>
    <t>T01.03.04</t>
  </si>
  <si>
    <t>Cek drop down filter Kost</t>
  </si>
  <si>
    <t>Precondition : 
Menu : Login &gt; Staff Management
Start : 
1.Input filter kost</t>
  </si>
  <si>
    <t xml:space="preserve">Dapat dilakukan </t>
  </si>
  <si>
    <t>T01.03.05</t>
  </si>
  <si>
    <t>Cek drop down filter status</t>
  </si>
  <si>
    <t>Precondition : 
Menu : Login &gt; Staff Management
Start : 
1. Input filter Status</t>
  </si>
  <si>
    <t>Dapat dilakukan
Menampilkan list dropdown data status :
- Active
- Inactive</t>
  </si>
  <si>
    <t>T01.03.06</t>
  </si>
  <si>
    <t>Cek button filter</t>
  </si>
  <si>
    <t>Precondition : 
Menu : Login &gt; Staff Management
Start : 
1. Klik button filter</t>
  </si>
  <si>
    <t>Dapat dilakukan</t>
  </si>
  <si>
    <t>T01.03.07</t>
  </si>
  <si>
    <t>Cek halaman properti - Data Utama</t>
  </si>
  <si>
    <t>Precondition : 
Menu : Login &gt; Staff Management
Start : 
1. Klik button Add
2. Cek list</t>
  </si>
  <si>
    <t>Dapat dilakukan
Menampilkan list data dengan detail :
- Tipe kerjasama
- Nama Property
- Tipe hunian
- Alamat property
-Kota
- Area
- Nama Owner
- Latitude
- Longitude
- % Fee new tenant
- Nilai deposit
- Nilai down payment
- Total lantai
- Total kamar
- File kontrak kerjasama</t>
  </si>
  <si>
    <t>T01.03.08</t>
  </si>
  <si>
    <t>Cek dropdown field tipe kerjasama</t>
  </si>
  <si>
    <t>Dapat dilakukan
Menampilkan dropdown list data :
- Full Management
- Marketing Only</t>
  </si>
  <si>
    <t>T01.03.09</t>
  </si>
  <si>
    <t>Cek button upload</t>
  </si>
  <si>
    <t>Precondition : 
Menu : Login &gt; Staff Management
Start : 
1. Klik button Add
2. Klik button upload</t>
  </si>
  <si>
    <t>T01.03.10</t>
  </si>
  <si>
    <t>Cek dropdown field tipe hunian</t>
  </si>
  <si>
    <t>Precondition : 
Menu : Login &gt; Staff Management
Start : 
1. Klik button Add
2. Cek dropdown</t>
  </si>
  <si>
    <t>Dapat dilakukan
Menampilkan dropdown list data :
- Campur
- Pria
- Wanita</t>
  </si>
  <si>
    <t>T01.03.11</t>
  </si>
  <si>
    <t>Cek halaman properti - Detail</t>
  </si>
  <si>
    <t>Dapat dilakukan
Menampilkan list data dengan detail : 
- Gallery kost
- Deskripsi kost
- Deskripsi lokasi
- Property Rules
- Billing Due date
- Fasilitas Kost
- Transportasi umur terdekat
- Bangunan umum terdekat</t>
  </si>
  <si>
    <t>T01.03.12</t>
  </si>
  <si>
    <t>Cek halaman Properti - Add ons</t>
  </si>
  <si>
    <t>Precondition : 
Menu : Login &gt; Staff Management
Start : 
1. Klik button Add
2. Klik button +Add</t>
  </si>
  <si>
    <t>Dapat dilakukan
Menampilkan Card add ons dengan detail :
- Category
- Name
- Capacity
- Price</t>
  </si>
  <si>
    <t>T01.03.13</t>
  </si>
  <si>
    <t>Cek halaman properti - Tipe kamar</t>
  </si>
  <si>
    <t>Dapat dilakukan
Menampilkan card tipe kamar dengan detail :
- Tipe kamar
- Harga sewa
- Luas Kamar
- Ukuran Kasur
- Room facilities (dropdowm)
- Add on (dropdown)
- Deskripsi type
- Diskon Rate</t>
  </si>
  <si>
    <t>T01.03.14</t>
  </si>
  <si>
    <t>Cek halaman properti - List Kamar</t>
  </si>
  <si>
    <t>Precondition : 
Menu : Login &gt; Staff Management
Start : 
1. Klik button Add
2. Klik +</t>
  </si>
  <si>
    <t>Dapat dilakukan
Menampilkan card list kamar dengan detail :
- Status kamar
- Tipe Kamar
- Nomor kamar
- Lantai
- Luas kamar
- Ukuran kasur
- Discount rate
- Biaya sewa
- Deskripsi kamar
- Fasilitas kamar</t>
  </si>
  <si>
    <t>T01.03.15</t>
  </si>
  <si>
    <t>Cek halaman properti - Task</t>
  </si>
  <si>
    <t>Precondition : 
Menu : Login &gt; Staff Management
Start : 
1. Klik button Add
2. Klik +Add</t>
  </si>
  <si>
    <t>Dapat dilakukan
Menampilkan card task dengan detail : 
- Select time (dropdown)
- Task</t>
  </si>
  <si>
    <t>T01.03.16</t>
  </si>
  <si>
    <t>Cek button back</t>
  </si>
  <si>
    <t>Precondition : 
Menu : Login &gt; Staff Management
Start : 
1. Klik button Add
2. klik buton Add</t>
  </si>
  <si>
    <t>T01.03.17</t>
  </si>
  <si>
    <t>Cek button Save</t>
  </si>
  <si>
    <t>Precondition : 
Menu : Login &gt; Staff Management
Start : 
1. Klik button Add
2. Input data
3. Klik buton Save</t>
  </si>
  <si>
    <t>T01.03.18</t>
  </si>
  <si>
    <t>Cek Button Prev</t>
  </si>
  <si>
    <t>T01.03.19</t>
  </si>
  <si>
    <t>Cek button Next</t>
  </si>
  <si>
    <t>Use Case</t>
  </si>
  <si>
    <t>T01.03.20</t>
  </si>
  <si>
    <t>Menampilkan halaman Property Management</t>
  </si>
  <si>
    <t>Precondition : 
Menu : Login &gt; Property Management
Start : 
1. Cek List</t>
  </si>
  <si>
    <t>Dapat dilakukan
Menampilkan list data Property Management</t>
  </si>
  <si>
    <t>T01.03.21</t>
  </si>
  <si>
    <t>User dapat melakukan filter menggunakan search criteria</t>
  </si>
  <si>
    <t>Precondition : 
Menu : Login &gt; Property Management
Start : 
1. Input field kota (dropdown)
2. Input filed kost (dropdown)
3. Input field status (dropdown)
4. Klik button filter</t>
  </si>
  <si>
    <t>Dapat dilakukan
Menampilkan list data Property Management sesuai dengan filter</t>
  </si>
  <si>
    <t>T01.03.22</t>
  </si>
  <si>
    <t>User input semua mandatory field pada semua form Add property</t>
  </si>
  <si>
    <t>Precondition : 
Menu : Login &gt; Property Management
Start : 
1. Klik button Add
2. Input semua mandatory field
3. Klik button next</t>
  </si>
  <si>
    <t>Berhasil Add Properti
Menampilkan Page dengan message "Berhasilmenyimpan Property"</t>
  </si>
  <si>
    <t>T01.03.23</t>
  </si>
  <si>
    <t>User input beberapa mandatory field pada semua form Add property</t>
  </si>
  <si>
    <t>Precondition : 
Menu : Login &gt; Property Management
Start : 
1. Klik button Add
2. Input beberapa mandatory field
3. Klik button next</t>
  </si>
  <si>
    <t>Menampilkan alert message pada masing masing mandatory field yg tidak diisi</t>
  </si>
  <si>
    <t>T01.03.24</t>
  </si>
  <si>
    <t>User mengkosongkan semua mandatory field pada semua form Add property</t>
  </si>
  <si>
    <t xml:space="preserve">Precondition : 
Menu : Login &gt; Property Management
Start : 
1. Klik button Add
2. Kosongkan mandatory field
3. Klik button next
</t>
  </si>
  <si>
    <t>Menampilkan alert message pada semua mandatory field yg tidak diisi</t>
  </si>
  <si>
    <t>T01.03.25</t>
  </si>
  <si>
    <t>User input semua mandatory field pada form Add Owner dengan data valid</t>
  </si>
  <si>
    <t>Precondition : 
Menu : Login &gt; Property Management
Start : 
1. Klik add
2. Klik button Add new pada Section Nama Owner
3. Input data
4. Klik button Submit</t>
  </si>
  <si>
    <t>Berhasil Add Owner
Sistem mengirimkan email yang berisi link login, email dan password yang digenerate secara automatis oleh sistem</t>
  </si>
  <si>
    <t>T01.03.26</t>
  </si>
  <si>
    <t>User input beberapa mandatory field pada form Add Owner dengan data valid</t>
  </si>
  <si>
    <t>Precondition : 
Menu : Login &gt; Property Management
Start : 
1. Klik add
2. Klik button Add new pada Section Nama Owner
3. Input data
4. Klik buttton Submit</t>
  </si>
  <si>
    <t>Menampilkan alert message dari mandatory field yang belum diinput</t>
  </si>
  <si>
    <t>T01.03.27</t>
  </si>
  <si>
    <t>User mengkosongkan semua mandatory field pada form Add Owner</t>
  </si>
  <si>
    <t>Precondition : 
Menu : Login &gt; Property Management
Start : 
1. Klik add
2. Klik button Add new pada Section Nama Owner
3. Klik button Submit</t>
  </si>
  <si>
    <t>Menampilkan alert message dari semua mandatory field yang belum diinput</t>
  </si>
  <si>
    <t>T01.03.28</t>
  </si>
  <si>
    <t>User input semua field pada form Add bank data</t>
  </si>
  <si>
    <t>Precondition : 
Menu : Login &gt; Property Management
Start : 
1. Klik add
2. Klik button Add new pada Section Nama Owner
3. Add bank Account
4. Input semua field pada form
5. Klik button OK</t>
  </si>
  <si>
    <t>Berhasil Add bank data</t>
  </si>
  <si>
    <t>T01.03.29</t>
  </si>
  <si>
    <t>User input beberapa field pada form Add bank data</t>
  </si>
  <si>
    <t>Precondition : 
Menu : Login &gt; Property Management
Start : 
1. Klik add
2. Klik button Add new pada Section Nama Owner
3. Add bank Account
4. Input beberapa field pada form
5. Klik button OK</t>
  </si>
  <si>
    <t>Alert messaga tidak muncul ketika mandatory filed tidak diinput</t>
  </si>
  <si>
    <t>T01.03.30</t>
  </si>
  <si>
    <t>User mengkosongkan semua field pada form Add bank data</t>
  </si>
  <si>
    <t>Precondition : 
Menu : Login &gt; Property Management
Start : 
1. Klik add
2. Klik button Add new pada Section Nama Owner
3. Add bank Account</t>
  </si>
  <si>
    <t>T01.03.31</t>
  </si>
  <si>
    <t>User input semua field pada form Add Emergency Item</t>
  </si>
  <si>
    <t>Precondition : 
Menu : Login &gt; Property Management
Start : 
1. Klik add
2. Klik button Add new pada Section Nama Owner
3. Add Emergency Item
4. Input field
5. Klik button OK</t>
  </si>
  <si>
    <t>Berhasil Add emergency item</t>
  </si>
  <si>
    <t>T01.03.32</t>
  </si>
  <si>
    <t>User input beberapa field pada form Add Emergency Item</t>
  </si>
  <si>
    <t>T01.03.33</t>
  </si>
  <si>
    <t>User mengkosongkan semua field pada form Add Emergency Item</t>
  </si>
  <si>
    <t>Precondition : 
Menu : Login &gt; Property Management
Start : 
1. Klik add
2. Klik button Add new pada Section Nama Owner
3. Add Emergency Item
4. Klik button OK</t>
  </si>
  <si>
    <t>T01.03.34</t>
  </si>
  <si>
    <t>User dapat lihat detail data dari properti</t>
  </si>
  <si>
    <t>Precondition : 
Menu : Login &gt; Property Management
Start : 
1. Klik salah satu data
2. Cek detail data</t>
  </si>
  <si>
    <t>Menampilkan detail data dari properti</t>
  </si>
  <si>
    <t>T01.03.35</t>
  </si>
  <si>
    <t>User dapat update data properti</t>
  </si>
  <si>
    <t>Precondition : 
Menu : Login &gt; Property Management
Start : 
1. Klik salah satu data
2. Edit data
3. Klik button submit</t>
  </si>
  <si>
    <t>Berhasil update data</t>
  </si>
  <si>
    <t>Back Office Admin Back Office - Staff Management</t>
  </si>
  <si>
    <t>T01.04.01</t>
  </si>
  <si>
    <t>Cek halaman list data staff management</t>
  </si>
  <si>
    <t>Dapat dilakukan
Menampilkan table data dengan detail :
- Nama
- Gender
- No Telepon
- Role
- Jumlah Kost
- Status</t>
  </si>
  <si>
    <t>T01.04.02</t>
  </si>
  <si>
    <t>Cek filter role</t>
  </si>
  <si>
    <t>Precondition : 
Menu : Login &gt; Property Management
Start : 
1. Klik filter role</t>
  </si>
  <si>
    <t xml:space="preserve">Dapat dilakukan
Menampilkan list data dropdown role
</t>
  </si>
  <si>
    <t>T01.04.03</t>
  </si>
  <si>
    <t>Cek filter Status</t>
  </si>
  <si>
    <t>Precondition : 
Menu : Login &gt; Property Management
Start : 
1. Klik filter Status</t>
  </si>
  <si>
    <t>Dapat dilakukan
Menampilkan list data dropdown status :
- Active
- Inactive</t>
  </si>
  <si>
    <t>T01.04.04</t>
  </si>
  <si>
    <t>Precondition : 
Menu : Login &gt; Property Management
Start : 
1. Klik button Add</t>
  </si>
  <si>
    <t>Berhasil menampilkan page tetapi muncul ERROR : /api/v1/property/list
Action Not Allowed</t>
  </si>
  <si>
    <t>T01.04.05</t>
  </si>
  <si>
    <t>Precondition : 
Menu : Login &gt; Property Management
Start : 
1. Klik button filter</t>
  </si>
  <si>
    <t>T01.04.06</t>
  </si>
  <si>
    <t>Cek button Cancel</t>
  </si>
  <si>
    <t>Precondition : 
Menu : Login &gt; Property Management
Start : 
1. Klik button Add
2. Klik button Cancel</t>
  </si>
  <si>
    <t>T01.04.07</t>
  </si>
  <si>
    <t>Cek button Submit</t>
  </si>
  <si>
    <t>Precondition : 
Menu : Login &gt; Property Management
Start : 
1. Klik button Add
2. Klik button Submit</t>
  </si>
  <si>
    <t>T01.04.08</t>
  </si>
  <si>
    <t>Menampilkan detail data Staff</t>
  </si>
  <si>
    <t>Dapat dilakukan
Menampilkan detail data staff : 
- Nama Staff
- Gender (dropdown)
- Tanggal lahir
- Email
- Phone number
- Pilih role (dropdown)
- Nama Kost (dropdown)
- Jumlah property
- Status (toggle)</t>
  </si>
  <si>
    <t>T01.04.09</t>
  </si>
  <si>
    <t>Cek button Delete</t>
  </si>
  <si>
    <t>Precondition : 
Menu : Login &gt; Property Management
Start : 
1. Klik salah satu data
2. Klik button delete</t>
  </si>
  <si>
    <t>T01.04.10</t>
  </si>
  <si>
    <t>Cek buton update</t>
  </si>
  <si>
    <t>Precondition : 
Menu : Login &gt; Property Management
Start : 
1. Klik salah satu data
2. Klik button update</t>
  </si>
  <si>
    <t>T01.04.11</t>
  </si>
  <si>
    <t>Menampilkan halaman Staff Management</t>
  </si>
  <si>
    <t>Dapat dilakukan
Menampilkan list data Staff Management</t>
  </si>
  <si>
    <t>T01.04.12</t>
  </si>
  <si>
    <t>Menampilkan detail data staff</t>
  </si>
  <si>
    <t>Precondition : 
Menu : Login &gt; Staff Management
Start : 
1. Klik salah satu data
2. Cek detail data</t>
  </si>
  <si>
    <t>Dapat dilakukan
Menampilkan detail data staff</t>
  </si>
  <si>
    <t>T01.04.13</t>
  </si>
  <si>
    <t xml:space="preserve">Precondition : 
Menu : Login &gt; Staff Management
Start : 
1. Input field role (dropdown)
2. Input filed status(dropdown)
3. Klik button filter
</t>
  </si>
  <si>
    <t>Dapat dilakukan
Menampilkan list data Staff Management sesuai dengan filter</t>
  </si>
  <si>
    <t>T01.04.14</t>
  </si>
  <si>
    <t>User dapat add Staff Management</t>
  </si>
  <si>
    <t>Precondition : 
Menu : Login &gt; Staff Management
Start : 
1. Klik button add
2. Inpur data
3. Klik button submit</t>
  </si>
  <si>
    <t>ERROR : /api/v1/property/list
Action Not Allowed
Field nama kost NO Data</t>
  </si>
  <si>
    <t>T01.04.15</t>
  </si>
  <si>
    <t>User dapat input Semua mandatory field yang ada pada form Add Staff dengan data valid</t>
  </si>
  <si>
    <t>Precondition : 
Menu : Login &gt; Staff Management
Start : 
1. Klik button add
2. Input data
3. Klik button submit</t>
  </si>
  <si>
    <t>Berhasil add data</t>
  </si>
  <si>
    <t>T01.04.16</t>
  </si>
  <si>
    <t>User dapat input sebagian mandatory field yang ada pada form Add Staff dengan data valid</t>
  </si>
  <si>
    <t>Menampilkan alert message "This field is required" pada semua mandatory field yang kosong</t>
  </si>
  <si>
    <t>T01.04.17</t>
  </si>
  <si>
    <t>User mengkosongkan Semua mandatory field yang ada pada form Add Staff</t>
  </si>
  <si>
    <t>Precondition : 
Menu : Login &gt; Staff Management
Start : 
1. Klik button add
2. Klik buton Submit</t>
  </si>
  <si>
    <t>Menampilkan alert message "This field is required" pada semua mandatory field</t>
  </si>
  <si>
    <t>T01.04.18</t>
  </si>
  <si>
    <t>User dapat Delete Staff</t>
  </si>
  <si>
    <t>Precondition :
Menu : Login &gt; Staff Management
Start : 
1. Klik salah satu data pada list
2. Klik button delete
3. Klik button Yes</t>
  </si>
  <si>
    <t>Menampilkan pop up konfirmasi
Berhasil Delete Staff</t>
  </si>
  <si>
    <t>T01.04.19</t>
  </si>
  <si>
    <t>User dapat Cancel Delete Staff</t>
  </si>
  <si>
    <t>Precondition :
Menu : Login &gt; Staff Management
Start : 
1. Klik salah satu data pada list
2. Klik button delete
3. Klik button No</t>
  </si>
  <si>
    <t>pop up konfirmasi hilang
Kembali ke halam list owner</t>
  </si>
  <si>
    <t>T01.04.20</t>
  </si>
  <si>
    <t>User dapat update data staff</t>
  </si>
  <si>
    <t>Precondition :
Menu : Login &gt; Staff Management
Start : 
1. Klik salah satu data pada list
2. edit data
3. Klik button update</t>
  </si>
  <si>
    <t>Berhasil update data
pop up notifikasi "Data updated"</t>
  </si>
  <si>
    <t>Muncul pop up notifikasi Request Constraint Violation
status : 400
Update Staff Failed!</t>
  </si>
  <si>
    <t>Back Office Admin Back Office - Owner Management</t>
  </si>
  <si>
    <t>T01.05.01</t>
  </si>
  <si>
    <t>Cek halaman list owner</t>
  </si>
  <si>
    <t>Precondition : 
Menu : Login &gt; Owner Management
Start : 
1. Cek List</t>
  </si>
  <si>
    <t>Dapat dilakukan 
Menampilkan table data dengan detail : 
- Name
- Jumlah Kost
- Email
- Phone number
- Tanggal Lahir
- Status</t>
  </si>
  <si>
    <t>T01.05.02</t>
  </si>
  <si>
    <t>Cek detail data owner</t>
  </si>
  <si>
    <t>Precondition : 
Menu : Login &gt; Owner Management
Start : 
1. Klik salah satu data
2. Cek detail data</t>
  </si>
  <si>
    <t xml:space="preserve">Dapat dilakukan
Menampilkan detail data : 
- nama owner
- gender* (dropdown)
- tanggal lahir
- NIK
- Upload Foto KTP
- Upload Foto Owner
- Upload Other Docs
- Alamat Owner
- email
- phone number
</t>
  </si>
  <si>
    <t>T01.05.03</t>
  </si>
  <si>
    <t>Precondition : 
Menu : Login &gt; Owner Management
Start : 
1. Klik button add</t>
  </si>
  <si>
    <t>T01.05.04</t>
  </si>
  <si>
    <t>Cek filter Nama Owner</t>
  </si>
  <si>
    <t>Precondition : 
Menu : Login &gt; Owner Management
Start : 
1. Input filter nama owner</t>
  </si>
  <si>
    <t>Menampilkan dropdown list nama owner</t>
  </si>
  <si>
    <t>T01.05.05</t>
  </si>
  <si>
    <t>Cek filter status</t>
  </si>
  <si>
    <t>Precondition : 
Menu : Login &gt; Owner Management
Start : 
1. Input filter status</t>
  </si>
  <si>
    <t>Menampilkan dropdown data status :
- Active
- Inactive</t>
  </si>
  <si>
    <t>T01.05.06</t>
  </si>
  <si>
    <t>T01.05.07</t>
  </si>
  <si>
    <t>Cek field gender</t>
  </si>
  <si>
    <t>Precondition : 
Menu : Login &gt; Owner Management
Start : 
1. Klik button add
2. Cek field</t>
  </si>
  <si>
    <t>Menampilkan dropdown data gender :
- Male
- Female</t>
  </si>
  <si>
    <t>T01.05.08</t>
  </si>
  <si>
    <t>Cek button upload foto ktp - file jpg</t>
  </si>
  <si>
    <t>Precondition : 
Menu : Login &gt; Owner Management
Start : 
1. Klik button add
2. Klik button upload</t>
  </si>
  <si>
    <t>Dapat dilakukan
Berhasil upload</t>
  </si>
  <si>
    <t>T01.05.09</t>
  </si>
  <si>
    <t>Cek button upload foto ktp - file pdf</t>
  </si>
  <si>
    <t>Tidak dapat dilakukan
Muncul pop up notifikasi "You can only upload JPS/PNG file!"</t>
  </si>
  <si>
    <t>T01.05.10</t>
  </si>
  <si>
    <t>Cek button upload other docs - file jpg</t>
  </si>
  <si>
    <t>Tidak dapat dilakukan
Muncul pop up notifikasi "You can only upload  file!"</t>
  </si>
  <si>
    <t>T01.05.11</t>
  </si>
  <si>
    <t>Cek button upload other docs - file pdf</t>
  </si>
  <si>
    <t>T01.05.12</t>
  </si>
  <si>
    <t>Cek button upload foto owner - File jpg</t>
  </si>
  <si>
    <t>T01.05.13</t>
  </si>
  <si>
    <t>Cek button upload foto owner - file pdf</t>
  </si>
  <si>
    <t>T01.05.14</t>
  </si>
  <si>
    <t>Cek button add bank account</t>
  </si>
  <si>
    <t>Precondition : 
Menu : Login &gt; Owner Management
Start : 
1. Klik button add
2. Klik add bank account</t>
  </si>
  <si>
    <t xml:space="preserve">Dapat dilakukan
Menampilkan list form :
- Bank
- No rekening
- Nama pemilik rekening
</t>
  </si>
  <si>
    <t>T01.05.15</t>
  </si>
  <si>
    <t>Cek button add emergency item</t>
  </si>
  <si>
    <t>Precondition : 
Menu : Login &gt; Owner Management
Start : 
1. Klik button add
2. Klik add emergency item</t>
  </si>
  <si>
    <t xml:space="preserve">Dapat dilakukan
Menampilkan list form :
- Nama
- Hubungan
- No HP/WA
</t>
  </si>
  <si>
    <t>T01.05.16</t>
  </si>
  <si>
    <t>Precondition : 
Menu : Login &gt; Owner Management
Start : 
1. Klik button add
2. Klik button back</t>
  </si>
  <si>
    <t>T01.05.17</t>
  </si>
  <si>
    <t>Cek button submit</t>
  </si>
  <si>
    <t>Precondition : 
Menu : Login &gt; Owner Management
Start : 
1. Klik button add
2. Klik button submit</t>
  </si>
  <si>
    <t>T01.05.18</t>
  </si>
  <si>
    <t>Menampilkan data list Owner</t>
  </si>
  <si>
    <t>Precondition : 
Menu : Login &gt; Owner Management
Start : 
1. Cek list data</t>
  </si>
  <si>
    <t>Menampilkan data list owner</t>
  </si>
  <si>
    <t>T01.05.19</t>
  </si>
  <si>
    <t>Menampilkan detail data owner</t>
  </si>
  <si>
    <t>Precondition : 
Menu : Login &gt; Owner Management
Start : 
1. lKlik salah satu data
2. Cek deail data</t>
  </si>
  <si>
    <t>T01.05.20</t>
  </si>
  <si>
    <t>User dapat Add Owner</t>
  </si>
  <si>
    <t>Precondition : 
Menu : Login &gt; Owner Management
Start : 
1. Klik add
2. Input data</t>
  </si>
  <si>
    <t>Tidak dapat crete Owner
Konfirmasiberhasil crete tidak muncul
Tidak terjadi apapa ketika klik button submit</t>
  </si>
  <si>
    <t>T01.05.21</t>
  </si>
  <si>
    <t>Precondition : 
Menu : Login &gt; Owner Management
Start : 
1. Klik add
2. Input data
3. Klik button Submit</t>
  </si>
  <si>
    <t>T01.05.22</t>
  </si>
  <si>
    <t>Precondition : 
Menu : Login &gt; Owner Management
Start : 
1. Klik add
2. Input data
3. Klik buttton Submit</t>
  </si>
  <si>
    <t>Muncul alert message "This field is required" pada mandatory field yang kosong</t>
  </si>
  <si>
    <t>T01.05.23</t>
  </si>
  <si>
    <t>Precondition : 
Menu : Login &gt; Owner Management
Start : 
1. Klik add
2. Klik button Submit</t>
  </si>
  <si>
    <t>Muncul alert message "This field is required" pada semua mandatory field yang kosong</t>
  </si>
  <si>
    <t>T01.05.24</t>
  </si>
  <si>
    <t>User dapat liat view detail/update owner</t>
  </si>
  <si>
    <t>Precondition : 
Menu : Login &gt; Owner Management
Start : 
1. Klik salah satu data pada list
2. Update data owner
3. Klik button Update</t>
  </si>
  <si>
    <t>Berhasil update data Owner
Menampilkan detail/update data Owner</t>
  </si>
  <si>
    <t>T01.05.25</t>
  </si>
  <si>
    <t>User dapat Add bank Account</t>
  </si>
  <si>
    <t>Precondition : 
Menu : Login &gt; Owner Management
Start : 
1. Klik add
2. Add bank Account
3. Input data
4. Klik button OK</t>
  </si>
  <si>
    <t>T01.05.26</t>
  </si>
  <si>
    <t>Precondition : 
Menu : Login &gt; Owner Management
Start : 
1. Klik add
2. Add bank Account
3. Input semua field pada form
4. Klik button OK</t>
  </si>
  <si>
    <t>Berhasil dilakukan
Berhasil add bank data</t>
  </si>
  <si>
    <t>T01.05.27</t>
  </si>
  <si>
    <t>Precondition : 
Menu : Login &gt; Owner Management
Start : 
1. Klik add
2. Add bank Account
3. Input beberapa field pada form
4. Klik button OK</t>
  </si>
  <si>
    <t xml:space="preserve">Berhasil dilakukan </t>
  </si>
  <si>
    <t>T01.05.28</t>
  </si>
  <si>
    <t>Precondition : 
Menu : Login &gt; Owner Management
Start : 
1. Klik add
2. Add bank Account
3. Klik button OK</t>
  </si>
  <si>
    <t>T01.05.29</t>
  </si>
  <si>
    <t>User dapat Add Emergency Item</t>
  </si>
  <si>
    <t>Precondition : 
Menu : Login &gt; Owner Management
Start : 
1. Klik add
2. Add Emergency Item
3. Input data
4. Klik button OK</t>
  </si>
  <si>
    <t>Berhasil dilakukan
Berhasil add emergency item</t>
  </si>
  <si>
    <t>T01.05.30</t>
  </si>
  <si>
    <t>Precondition : 
Menu : Login &gt; Property Management
Start : 
1. Klik add
2. Add Emergency Item
3. Input field
4. Klik button OK</t>
  </si>
  <si>
    <t>T01.05.31</t>
  </si>
  <si>
    <t>Precondition : 
Menu : Login &gt; Owner Management
Start : 
1. Klik add
2. Add Emergency Item
3. Input field
4. Klik button OK</t>
  </si>
  <si>
    <t>T01.05.32</t>
  </si>
  <si>
    <t>Precondition : 
Menu : Login &gt; Owner Management
Start : 
1. Klik add
2. Add Emergency Item
3. Klik button OK</t>
  </si>
  <si>
    <t>T01.05.33</t>
  </si>
  <si>
    <t>User dapat melakukan filter data menggunakan input search Criteria pada field Nama Owner dan Field Status</t>
  </si>
  <si>
    <t>Precondition :
Menu : Login . Owner Management
Start : 
1. Input filter pada field Nama owner (dropdown)
2. Input filter pada field Status (dropdown)
3. Klik button Filter</t>
  </si>
  <si>
    <t>Menampilkan list data sesuai filter</t>
  </si>
  <si>
    <t>T01.05.34</t>
  </si>
  <si>
    <t>User dapat melakukan filter data menggunakan input search Criteria pada field Nama Owner</t>
  </si>
  <si>
    <t>Precondition :
Menu : Login . Owner Management
Start : 
1. Input filter pada field Nama owner (dropdown)
2. Klik button Filter</t>
  </si>
  <si>
    <t>T01.05.35</t>
  </si>
  <si>
    <t>User dapat melakukan filter data menggunakan input search Criteria pada field Status</t>
  </si>
  <si>
    <t>Precondition :
Menu : Login . Owner Management
Start : 
1. Input filter pada field Status (dropdown)
2. Klik button Filter</t>
  </si>
  <si>
    <t>T01.05.36</t>
  </si>
  <si>
    <t>User dapat Delete Owner</t>
  </si>
  <si>
    <t>Precondition :
Menu : Login . Owner Management
Start : 
1. Klik salah satu data pada list
2. Klik button delete
3. Klik button Yes</t>
  </si>
  <si>
    <t>Menampilkan pop up konfirmasi
Berhasil Delete Owner</t>
  </si>
  <si>
    <t>T01.05.37</t>
  </si>
  <si>
    <t>User dapat Cancel Delete Owner</t>
  </si>
  <si>
    <t>Precondition :
Menu : Login &gt; Owner Management
Start : 
1. Klik salah satu data pada list
2. Klik button delete
3. Klik button No</t>
  </si>
  <si>
    <t>Back Office Admin Back Office - Tenant Management</t>
  </si>
  <si>
    <t>UI Case - Tenant</t>
  </si>
  <si>
    <t>T01.06.01</t>
  </si>
  <si>
    <t>Cek halaman list tenant</t>
  </si>
  <si>
    <t>Precondition : 
Menu : Login &gt; Tenant Management
Start : 
1. Cek List</t>
  </si>
  <si>
    <t>Dapat dilakukan
Menampilkan table data dengan detail :
- Nama Tenant
- Nama Kost
- Nomor Kamar
- Tipe kamar
- Tanggal Chec in
- Tanggal Check out
- Status</t>
  </si>
  <si>
    <t>T01.06.02</t>
  </si>
  <si>
    <t>Cek halaman detail data tenant</t>
  </si>
  <si>
    <t>Precondition : 
Menu : Login &gt; Tenant Management
Start : 
1. Klik salah satu data
2. Cek detail data</t>
  </si>
  <si>
    <t xml:space="preserve">Dapat dilakukan
Menampilkan detail data :
Tenant data : 
-foto selfie tenant*
-Nama lengkap*
-NIK*
-Gender* (dropdown)
-Tanggal lahir*
-Email*
-No hp/WA*
-Foto ktp*
-Pendidikan* (dropdown)
-Pekerjaan* (dropdown)
-Nama Bank* (dropdown)
-No Rekening*
-Nama Pemilik Rekening*
Emergency contact data
-Nama*
-Hubungan* (dropdown)
-Np hp/WA*
Detail sewa data
-nama tenant (autofill)
-Status sewa* (dropdown) (aktif/segera keluar)
-Nama kost* (dropdown)
-Tipe kamar* (dropdown)
-Nomor kamar* (dropdown)
-Tanggal Check In* (date picker)
T-anggal Checkout (optional)
-Biaya kost per bulan (autofill)
-Deposit (auto fill)
-Adds ons yang diambil (optional, multiple checkbox)
“tombol detail add ons” → redirect form input detail add ons
-Total Biaya adds ons per bulan (auto calculate)
-Grand total per bulan (total biaya kost + adds ons bila ada)
-Status bayar bulanan* (dropdown)
-Tanggal jatuh tempo tiap bulan*
</t>
  </si>
  <si>
    <t>error 500 internal Server Error</t>
  </si>
  <si>
    <t>T01.06.03</t>
  </si>
  <si>
    <t>Cek filter Nama Kost</t>
  </si>
  <si>
    <t>Precondition : 
Menu : Login &gt; Tenant Management
Start : 
1. Input filter</t>
  </si>
  <si>
    <t>Berhasil dilakukan
Menampilkan dropdown list data kost</t>
  </si>
  <si>
    <t>T01.06.04</t>
  </si>
  <si>
    <t>Berhasil dilakukan
Menampilkan dropdown data status ;
- Aktif
- Segara keluar</t>
  </si>
  <si>
    <t>T01.06.05</t>
  </si>
  <si>
    <t>Cek filter Select Date</t>
  </si>
  <si>
    <t>Precondition : 
Menu : Login &gt; Tenant Management
Start : 
1. Input date</t>
  </si>
  <si>
    <t>Berhasil dilakukan
Menampilkan kalender date picker</t>
  </si>
  <si>
    <t>T01.06.06</t>
  </si>
  <si>
    <t>Precondition : 
Menu : Login &gt; Tenant Management
Start : 
1. Klik button filter</t>
  </si>
  <si>
    <t>Berhasil dilakukan</t>
  </si>
  <si>
    <t>T01.06.07</t>
  </si>
  <si>
    <t>Precondition : 
Menu : Login &gt; Tenant Management
Start : 
1. Klik button Add</t>
  </si>
  <si>
    <t>Internal server 500</t>
  </si>
  <si>
    <t>T01.06.08</t>
  </si>
  <si>
    <t>Cek button Upload</t>
  </si>
  <si>
    <t>Precondition : 
Menu : Login &gt; Tenant Management
Start : 
1. Klik button Add
2. Klik button upload</t>
  </si>
  <si>
    <t>Internal server 501</t>
  </si>
  <si>
    <t>T01.06.09</t>
  </si>
  <si>
    <t>Precondition : 
Menu : Login &gt; Tenant Management
Start : 
1. Klik button Add
2. Klik button cancel</t>
  </si>
  <si>
    <t>Internal server 502</t>
  </si>
  <si>
    <t>T01.06.10</t>
  </si>
  <si>
    <t>Precondition : 
Menu : Login &gt; Tenant Management
Start : 
1. Klik salah satu data
2. Klik button delete</t>
  </si>
  <si>
    <t>Internal server 503</t>
  </si>
  <si>
    <t>T01.06.11</t>
  </si>
  <si>
    <t>Cek button next</t>
  </si>
  <si>
    <t>Precondition : 
Menu : Login &gt; Tenant Management
Start : 
1. Klik button Add
2. Klik button next</t>
  </si>
  <si>
    <t>Internal server 504</t>
  </si>
  <si>
    <t>T01.06.12</t>
  </si>
  <si>
    <t>Cek button Prev</t>
  </si>
  <si>
    <t>Precondition : 
Menu : Login &gt; Tenant Management
Start : 
1. Klik button Add
2. Klik button prev</t>
  </si>
  <si>
    <t>Internal server 505</t>
  </si>
  <si>
    <t>T01.06.13</t>
  </si>
  <si>
    <t>Cek button update</t>
  </si>
  <si>
    <t>Precondition : 
Menu : Login &gt; Tenant Management
Start : 
1. Klik salah satu data
2. Klik button update</t>
  </si>
  <si>
    <t>Internal server 506</t>
  </si>
  <si>
    <t>UI Case - Calon Tenant - Fix Booking</t>
  </si>
  <si>
    <t>T01.06.14</t>
  </si>
  <si>
    <t>Cek halaman calon tenant</t>
  </si>
  <si>
    <t>Precondition : 
Menu : Login &gt; Tenant Management &gt; List Calon Tenant
Start : 
1. Cek List</t>
  </si>
  <si>
    <t>Dapat dilakukan
Menampilkan table data dengan detail :
- Nama Calon Tenant
- Nama Kost
- Nomor Kamar
- Tipe Kamar
- Kategori
- Tanggal booking
- Tanggal Check in
- Tanggal Chcek out
- Tanggal Survey</t>
  </si>
  <si>
    <t>T01.06.15</t>
  </si>
  <si>
    <t>Cek halaman detail data calon tenant</t>
  </si>
  <si>
    <t>Precondition : 
Menu : Login &gt; Tenant Management &gt; List Calon Tenant
Start : 
1. Klik salah satu data
2. Cek detail data</t>
  </si>
  <si>
    <t>Dapat dilakukan
Menampilkan detail data : 
Data diri calon tenant :
- Nama
- Gender
- Email
- Phone Number
Detail Sewa : 
- Nama Property
- Tipe kamar
- Nomor kamar
- Tanggal booking
- Tanggal Check in
- Opsi booking
- Status bayar booking</t>
  </si>
  <si>
    <t>ERROR : /api/v1/tenantcandidate/fixbooking/detail/5e6d33d8-9bcf-4513-b280-e1e59747d347
Action Not Allowed
ERROR : /api/v1/property
Action Not Allowed</t>
  </si>
  <si>
    <t>T01.06.16</t>
  </si>
  <si>
    <t>Precondition : 
Menu : Login &gt; Tenant Management &gt; List Calon Tenant
Start : 
1. Klik button add</t>
  </si>
  <si>
    <t>T01.06.17</t>
  </si>
  <si>
    <t>Cek filter nama kost</t>
  </si>
  <si>
    <t>Precondition : 
Menu : Login &gt; Tenant Management &gt; List Calon Tenant
Start : 
1. Input filter kost</t>
  </si>
  <si>
    <t>Dapat dilakukan
Menampilkan list data kost</t>
  </si>
  <si>
    <t>T01.06.18</t>
  </si>
  <si>
    <t>Cek dropdown filter kategori</t>
  </si>
  <si>
    <t>Precondition : 
Menu : Login &gt; Tenant Management &gt; List Calon Tenant
Start : 
1. Input filter kategori</t>
  </si>
  <si>
    <t>Dapat dilakukan
Menampilkan dropdown list data : 
- Fix
- Waiting List
- Survey</t>
  </si>
  <si>
    <t>T01.06.19</t>
  </si>
  <si>
    <t>Precondition : 
Menu : Login &gt; Tenant Management &gt; List Calon Tenant
Start : 
1. Klik button filter</t>
  </si>
  <si>
    <t>Dpat dilakukan</t>
  </si>
  <si>
    <t>T01.06.20</t>
  </si>
  <si>
    <t>Cek button Add fix Booking</t>
  </si>
  <si>
    <t>Precondition : 
Menu : Login &gt; Tenant Management &gt; List Calon Tenant
Start : 
1. Klik button Add
2. Klik button Add fix booking</t>
  </si>
  <si>
    <t>T01.06.21</t>
  </si>
  <si>
    <t>Cek halaman add calon data tenant</t>
  </si>
  <si>
    <t>Precondition : 
Menu : Login &gt; Tenant Management &gt; List Calon Tenant
Start : 
1. Klik button Add
2. Klik button Add fix booking
3. Cek halaman</t>
  </si>
  <si>
    <t>T01.06.22</t>
  </si>
  <si>
    <t>Precondition : 
Menu : Login &gt; Tenant Management &gt; List Calon Tenant
Start : 
1. Klik button Add
2. Klik button Add fix booking
3. Klik button cancel</t>
  </si>
  <si>
    <t>T01.06.23</t>
  </si>
  <si>
    <t>Precondition : 
Menu : Login &gt; Tenant Management &gt; List Calon Tenant
Start : 
1. Klik button Add
2. Klik button Add fix booking
3. Klik button submit</t>
  </si>
  <si>
    <t>UI Case - Calon Tenant - Request Survey</t>
  </si>
  <si>
    <t>T01.06.24</t>
  </si>
  <si>
    <t>Cek button Add Request Survey</t>
  </si>
  <si>
    <t>Precondition : 
Menu : Login &gt; Tenant Management &gt; List Calon Tenant
Start : 
1. Klik button Add
2. Klik button Add request survey</t>
  </si>
  <si>
    <t>ERROR : /api/v1/property
Action Not Allowed</t>
  </si>
  <si>
    <t>T01.06.25</t>
  </si>
  <si>
    <t>Cek halaman Add Request Survey</t>
  </si>
  <si>
    <t>Precondition : 
Menu : Login &gt; Tenant Management &gt; List Calon Tenant
Start : 
1. Klik button Add
2. Klik button Add request survey
3. Cek halaman</t>
  </si>
  <si>
    <t xml:space="preserve">Dapat dilakukan
Menampilkan foem data dengan detail :
Data diri Calon Tenant : 
- Nama
- Gender
- Email
- Phone Number
Detail Survei
- Nama Kost
- Tipe Kamar
- Tanggal Survey
- Jam Survei
- Survei via
- Status survei
</t>
  </si>
  <si>
    <t>T01.06.26</t>
  </si>
  <si>
    <t>Precondition : 
Menu : Login &gt; Tenant Management &gt; List Calon Tenant
Start : 
1. Klik button Add
2. Klik button Add request survey
3. Klik button cancel</t>
  </si>
  <si>
    <t>T01.06.27</t>
  </si>
  <si>
    <t>Precondition : 
Menu : Login &gt; Tenant Management &gt; List Calon Tenant
Start : 
1. Klik button Add
2. Klik button Add request survey
3. Klik button submit</t>
  </si>
  <si>
    <t>List data dropdwon tipe kamar kosong</t>
  </si>
  <si>
    <t>Use Case - Tenant</t>
  </si>
  <si>
    <t>T01.06.28</t>
  </si>
  <si>
    <t>Menampilkan data list Tenant</t>
  </si>
  <si>
    <t>Precondition : 
Menu : Login &gt; Tenant Management
Start : 
1. Cek list data</t>
  </si>
  <si>
    <t>Dapat dilakukan
Menampilkan data list Owner</t>
  </si>
  <si>
    <t>T01.06.29</t>
  </si>
  <si>
    <t>User dapat Add Tenant</t>
  </si>
  <si>
    <t>Precondition : 
Menu : Login &gt; Tenant Management
Start : 
1. Klik button Add
2. Input data</t>
  </si>
  <si>
    <t>Dapat dilakukan
Menampilkan formdata Add Tenant</t>
  </si>
  <si>
    <t>T01.06.30</t>
  </si>
  <si>
    <t>User dapat menambahkan Tenant dengan mengisi semua mandatory field</t>
  </si>
  <si>
    <t>T01.06.31</t>
  </si>
  <si>
    <t>User dapat menambahkan Tenant dengan mengisi sebagian mandatory field</t>
  </si>
  <si>
    <t>Precondition : 
Menu : Login &gt; Tenant Management
Start : 
1. Klik button Add
2. Input data
3. Klik button Next</t>
  </si>
  <si>
    <t>Menampilkan error message pada mandatory field yang tidak diinput</t>
  </si>
  <si>
    <t>T01.06.32</t>
  </si>
  <si>
    <t>User dapat menambahkan Tenant dengan mengosongkan semua mandatory field</t>
  </si>
  <si>
    <t>Menampilkan error message pada semua mandatory field yang tidak diinput</t>
  </si>
  <si>
    <t>T01.06.33</t>
  </si>
  <si>
    <t>User dapat melakukan filter sesuai dengan parameter yang diinput</t>
  </si>
  <si>
    <t>Precondition : 
Menu : Login &gt; Tenant Management
Start : 
1. Input Kost
2. Input Status
3. Input Date
4. Klik button Filter</t>
  </si>
  <si>
    <t>Belum menampilkan data sesuai dengan filter yg diatur, misal
Input filter Nama Kos : Kost alam
Klik button filter
Masih menampilkan kos selain kos alam</t>
  </si>
  <si>
    <t>T01.06.34</t>
  </si>
  <si>
    <t>User dapat lihat detail/update data tenant</t>
  </si>
  <si>
    <t>Precondition : 
Menu : Login &gt; Tenant Management
Start : 
1. Klik salah satu Nama Tenant
2. Edit data yang akan diubah
3. Klik button Next
4. Edit data yang akan diubah
5. Klik button Update</t>
  </si>
  <si>
    <t>Dapat dilakukan
Menampilkan detail dan update data tenant</t>
  </si>
  <si>
    <t>T01.06.35</t>
  </si>
  <si>
    <t>User dapat delete Tenant</t>
  </si>
  <si>
    <t>Precondition : 
Menu : Login &gt; Tenant Management
Start : 
1. Klik salah satu Nama Tenant
2. Klik button Delete
3. Klik button Yes</t>
  </si>
  <si>
    <t>Data berhasil dihapus
Muncul pop up notifikasi "Data berhasil dihapus"</t>
  </si>
  <si>
    <t>Use Case - Calon Tenant - Fix Booking</t>
  </si>
  <si>
    <t>T01.06.36</t>
  </si>
  <si>
    <t>Menampilkan data list Calon Tenant</t>
  </si>
  <si>
    <t>Precondition : 
Menu : Login &gt; Tenant Management &gt; List Calon Tenant
Start : 
1. Cek list data</t>
  </si>
  <si>
    <t>Dapat dilakukan
Menampilkan List data dari Calon Tenant</t>
  </si>
  <si>
    <t>T01.06.37</t>
  </si>
  <si>
    <t>User dapat Add Calon Tenant - Fix Booking</t>
  </si>
  <si>
    <t>Precondition : 
Menu : Login &gt; Tenant Management &gt; List Calon Tenant
Start : 
1. Klik button Add
2. Kik button Add Fix Booking
3. Input data
4. Klik button Submit</t>
  </si>
  <si>
    <t>T01.06.38</t>
  </si>
  <si>
    <t xml:space="preserve">User input semua mandatory field dengan data valid
</t>
  </si>
  <si>
    <t xml:space="preserve">Berhasil mendaftarkan data calon tenant untuk Fix Booking
Data terlihat di list
</t>
  </si>
  <si>
    <t>T01.06.39</t>
  </si>
  <si>
    <t>User input beberapa mandatory field dengan data valid</t>
  </si>
  <si>
    <t>Menampilkan alert message "This filed is Required" pada field yang tidak diinput</t>
  </si>
  <si>
    <t>T01.06.40</t>
  </si>
  <si>
    <t>User mengkosongkan semua data pada mandatory field</t>
  </si>
  <si>
    <t>Precondition : 
Menu : Login &gt; Tenant Management &gt; List Calon Tenant
Start : 
1. Klik button Add
2. Kik button Add Fix Booking
3. Klik button Submit</t>
  </si>
  <si>
    <t>Menampilkan alert message "This filed is Required" pada semua field</t>
  </si>
  <si>
    <t>T01.06.41</t>
  </si>
  <si>
    <t>User dapat lihat detail/update data calon tenant</t>
  </si>
  <si>
    <t>Menampilka detail dan update data calont tenant</t>
  </si>
  <si>
    <t>T01.06.42</t>
  </si>
  <si>
    <t>User dapat delete Calon Tenant</t>
  </si>
  <si>
    <t>Precondition : 
Menu : Login &gt; Tenant Management
Start : 
1. Klik salah satu Nama Tenant
2. Klik button delete
3. Klik button yes</t>
  </si>
  <si>
    <t>Berhasil delete data
menampilkan popup notfication "Data Deleted"</t>
  </si>
  <si>
    <t>T01.06.43</t>
  </si>
  <si>
    <t>Precondition : 
Menu : Login &gt; Tenant Management &gt; List Calon Tenant
Start : 
1. Input field Nama Kost
2. Input filed Kategori
3. Klik button filter</t>
  </si>
  <si>
    <t>Menampilka data sesuai dengan filter yang diinput</t>
  </si>
  <si>
    <t>Use Case - Calon Tenant - Request Survey</t>
  </si>
  <si>
    <t>T01.06.44</t>
  </si>
  <si>
    <t>User dapat add Calon Tenant - Request Survey</t>
  </si>
  <si>
    <t>Precondition : 
Menu : Login &gt; Tenant Management &gt; List Calon Tenant
Start : 
1. Klik button Add
2. Kik button Add Request Survey
3. Input data
4. Klik button Submit</t>
  </si>
  <si>
    <t>T01.06.45</t>
  </si>
  <si>
    <t>Data berhasil ditambahkan
Muncul Pop up message "Data berhasil dibuat"</t>
  </si>
  <si>
    <t>T01.06.46</t>
  </si>
  <si>
    <t>Menampilkan alert message "This field is required" pada mandatory field yang tidak diinput</t>
  </si>
  <si>
    <t>T01.06.47</t>
  </si>
  <si>
    <t>Precondition : 
Menu : Login &gt; Tenant Management &gt; List Calon Tenant
Start : 
1. Klik button Add
2. Kik button Add Request Survey
3. Klik button Submit</t>
  </si>
  <si>
    <t xml:space="preserve">Menampilkan alert message "This field is required" pada semua mandatory field </t>
  </si>
  <si>
    <t>Back Office Admin Back Office - Event Management</t>
  </si>
  <si>
    <t>T01.07.01</t>
  </si>
  <si>
    <t>Cek halaman list event</t>
  </si>
  <si>
    <t>Precondition : 
Menu : Login &gt; Event Management &gt; On Schedule
Start : 
1. Cek list data</t>
  </si>
  <si>
    <t>Dapat dilakukan
Menampilkan table data dengan detail :
- Event name
- Date Event
- Time Event
- Location
- Description
- Confirm Join
- Kost
- Kota
- Tenant Only
- Penyelenggara</t>
  </si>
  <si>
    <t>T01.07.02</t>
  </si>
  <si>
    <t>Cek button add</t>
  </si>
  <si>
    <t>Precondition : 
Menu : Login &gt; Event Management &gt; On Schedule
Start : 
1. Klik button Add</t>
  </si>
  <si>
    <t>T01.07.03</t>
  </si>
  <si>
    <t>Cek dropdown fiter kota</t>
  </si>
  <si>
    <t>Precondition : 
Menu : Login &gt; Event Management &gt; On Schedule
Start : 
1. Input filter</t>
  </si>
  <si>
    <t>Dapar dilakukan
Menampilkan dropdown data kota</t>
  </si>
  <si>
    <t>T01.07.04</t>
  </si>
  <si>
    <t>Cek dropdown filter nama kost</t>
  </si>
  <si>
    <t>Dapat dilakukan
Menampilkan dropdown data nama kost</t>
  </si>
  <si>
    <t>T01.07.05</t>
  </si>
  <si>
    <t>Cek filter start date- end date</t>
  </si>
  <si>
    <t>Precondition : 
Menu : Login &gt; Event Management &gt; On Schedule
Start : 
1. Input date</t>
  </si>
  <si>
    <t>Dapat dilakukan
Menampilkan date picker</t>
  </si>
  <si>
    <t>T01.07.06</t>
  </si>
  <si>
    <t>Cek detail data event</t>
  </si>
  <si>
    <t>Precondition : 
Menu : Login &gt; Event Management &gt; On Schedule
Start : 
1. Klik salah satu data
2. Cek detail data</t>
  </si>
  <si>
    <t xml:space="preserve">Dapat dilakukan
Menampilkan detail data : 
- Nama event
- Date event
- Time event
- Location event
- Desctription event
- Kota
- Kost
- Penyelenggara
- Upload image
- Confirm join
- Sudah di liat
</t>
  </si>
  <si>
    <t>T01.07.07</t>
  </si>
  <si>
    <t>Precondition : 
Menu : Login &gt; Event Management &gt; On Schedule
Start : 
1. Klik salah satu data
2. Klik button cancel</t>
  </si>
  <si>
    <t>T01.07.08</t>
  </si>
  <si>
    <t>Precondition : 
Menu : Login &gt; Event Management &gt; On Schedule
Start : 
1. Klik salah satu data
2. Klik button submit</t>
  </si>
  <si>
    <t>T01.07.09</t>
  </si>
  <si>
    <t>Cek buton delete</t>
  </si>
  <si>
    <t>Precondition : 
Menu : Login &gt; Event Management &gt; On Schedule
Start : 
1. Klik salah satu data
2. Klik button delete</t>
  </si>
  <si>
    <t>T01.07.10</t>
  </si>
  <si>
    <t>Cek halaman history</t>
  </si>
  <si>
    <t>Precondition : 
Menu : Login &gt; Event Management &gt; History
Start : 
1. Cek list</t>
  </si>
  <si>
    <t>T01.07.11</t>
  </si>
  <si>
    <t>Cek halaman detail history</t>
  </si>
  <si>
    <t>Precondition : 
Menu : Login &gt; Event Management &gt; History
Start : 
1. Klik salah satu data
2. Cek detail data</t>
  </si>
  <si>
    <t>Menampilkan form dengan detail data : 
- Nama Event
- Date Event
- Time Event
- Location Event
- Deskripsi
- Kota
- Kost
- Penyelenggara
- Upload Image 
- Confirm Join
- Sudah dilihat</t>
  </si>
  <si>
    <t>T01.07.12</t>
  </si>
  <si>
    <t>Menampilkan List Event Management</t>
  </si>
  <si>
    <t>Precondition : 
Menu : Login &gt; Event Management &gt; On Schedule
Start : 
1. Cek List</t>
  </si>
  <si>
    <t>Menampilkan List data Event management</t>
  </si>
  <si>
    <t>T01.07.13</t>
  </si>
  <si>
    <t>User dapat melakukan filter data sesuai dengan parameter yang diinput</t>
  </si>
  <si>
    <t>Precondition : 
Menu : Login &gt; Event Management &gt; On Schedule
Start : 
1. Input field kota
2. Input field Nama Kost
3. Input filed start date dan end date</t>
  </si>
  <si>
    <t>Menampilkan data sesuai dengan serach criteria yang telah diatur</t>
  </si>
  <si>
    <t>T01.07.14</t>
  </si>
  <si>
    <t>User dapat Add Event</t>
  </si>
  <si>
    <t>Precondition : 
Menu : Login &gt; Event Management &gt; On Schedule
Start : 
1. Klik button Add
2. Input data
3. Klik button Submit</t>
  </si>
  <si>
    <t xml:space="preserve">Berhasil Add Event
Data tampil pada list
Menampilkan pop up notification "Data Created"
</t>
  </si>
  <si>
    <t>T01.07.15</t>
  </si>
  <si>
    <t xml:space="preserve">User dapat Add Event dengan input semua mandatory field </t>
  </si>
  <si>
    <t>T01.07.16</t>
  </si>
  <si>
    <t xml:space="preserve">User Add Event dengan input beberapa mandatory field </t>
  </si>
  <si>
    <t>Menampilkan alert message pada mandatory field yang tidak dinput</t>
  </si>
  <si>
    <t>T01.07.17</t>
  </si>
  <si>
    <t xml:space="preserve">User Add Event dengan mengkosongkan semua mandatory field </t>
  </si>
  <si>
    <t>Precondition : 
Menu : Login &gt; Event Management &gt; On Schedule
Start : 
1. Klik button Add
2. Klik button Submit</t>
  </si>
  <si>
    <t>Menampilkan alert message pada semua mandatory field</t>
  </si>
  <si>
    <t>T01.07.18</t>
  </si>
  <si>
    <t>User dapat lihat detail data Event Management</t>
  </si>
  <si>
    <t>Precondition : 
Menu : Login &gt; Event Management &gt; On Schedule
Start : 
1. Klik button Add
2. Klik salah satu data
3. Cek list data</t>
  </si>
  <si>
    <t>Berhasil Menampilkan detail data event</t>
  </si>
  <si>
    <t>T01.07.19</t>
  </si>
  <si>
    <t>User dapat update data Event Management</t>
  </si>
  <si>
    <t>Precondition : 
Menu : Login &gt; Event Management &gt; On Schedule
Start : 
1. Klik button Add
2. Klik salah satu data
3. Klik button Update
4. Edit data
5. Klik buton Submit</t>
  </si>
  <si>
    <t>T01.07.20</t>
  </si>
  <si>
    <t>User dapat delete data Event management</t>
  </si>
  <si>
    <t>Precondition : 
Menu : Login &gt; Event Management &gt; On Schedule
Start : 
1. Klik button Add
2. Klik salah satu data
3. Klik button Update
4. Klik button delete</t>
  </si>
  <si>
    <t>Berhasil delete data
Menampilkan popup notification "Data Deleted"</t>
  </si>
  <si>
    <t>T01.07.21</t>
  </si>
  <si>
    <t>User dapat lihat list history</t>
  </si>
  <si>
    <t>Berhasil menampilkan list data history</t>
  </si>
  <si>
    <t>T01.07.22</t>
  </si>
  <si>
    <t>User dapat lihat detail data history</t>
  </si>
  <si>
    <t>Berhasil menampilkan detail data history</t>
  </si>
  <si>
    <t>Back Office Admin Back Office - Point Management</t>
  </si>
  <si>
    <t>UI Case - Setting Get Point</t>
  </si>
  <si>
    <t>T01.08.01</t>
  </si>
  <si>
    <t>Cek halaman list Setting Get Point</t>
  </si>
  <si>
    <t>Precondition : 
Menu : Login &gt; Point Management &gt; Setting Get Point
Start : 
1. Cek list</t>
  </si>
  <si>
    <t>Dapat dilakukan
Menampilkan table data dengan detail :
- Aktifitas 
- Jumlah Point
- Keterangan</t>
  </si>
  <si>
    <t>T01.08.02</t>
  </si>
  <si>
    <t>Cek halaman detail data Setting Get Point</t>
  </si>
  <si>
    <t>Precondition : 
Menu : Login &gt; Point Management &gt; Setting Get Point
Start : 
1. Klik salah satu data
2. Cek Detail data</t>
  </si>
  <si>
    <t xml:space="preserve">Dapat dilakukan
Menampilkan detal data :
- Aktivitas (dropdown)
- Jumlah Point
- Keterangan
</t>
  </si>
  <si>
    <t>T01.08.03</t>
  </si>
  <si>
    <t>Cek dropdown field aktivitas</t>
  </si>
  <si>
    <t>Precondition : 
Menu : Login &gt; Point Management &gt; Setting Get Point
Start : 
1. Klik salah satu data
2. Cek field aktivitas</t>
  </si>
  <si>
    <t>Dapat dilakukan
Menampilkan dropdown list data aktifitas</t>
  </si>
  <si>
    <t>T01.08.04</t>
  </si>
  <si>
    <t>Precondition : 
Menu : Login &gt; Point Management &gt; Setting Get Point
Start : 
1. Klik button add</t>
  </si>
  <si>
    <t>T01.08.05</t>
  </si>
  <si>
    <t>Precondition : 
Menu : Login &gt; Point Management &gt; Setting Get Point
Start : 
1. Klik button Add
2. Klik Button Cancel</t>
  </si>
  <si>
    <t>T01.08.06</t>
  </si>
  <si>
    <t>Precondition : 
Menu : Login &gt; Point Management &gt; Setting Get Point
Start : 
1. Klik button Add
2. Klik button Submit</t>
  </si>
  <si>
    <t>UI Case - Ledger Point Tenant</t>
  </si>
  <si>
    <t>T01.08.07</t>
  </si>
  <si>
    <t>Cek halaman Ledger Point Tenant</t>
  </si>
  <si>
    <t>Precondition : 
Menu : Login &gt; Point Management &gt; Ledger Point Tenant
Start : 
1. Cek list</t>
  </si>
  <si>
    <t>Dapat dilakukan
Menampilka table data dengan detail :
- Tanggal
- Nama Tenant
- Aktifitas
- Deskripsi
- Debit
- Credit
- Balance</t>
  </si>
  <si>
    <t>T01.08.08</t>
  </si>
  <si>
    <t>Cek filter Name</t>
  </si>
  <si>
    <t>Precondition : 
Menu : Login &gt; Point Management &gt; Ledger Point Tenant
Start : 
1. input filter</t>
  </si>
  <si>
    <t>T01.08.09</t>
  </si>
  <si>
    <t>Cek filter Start date -  End date</t>
  </si>
  <si>
    <t>Precondition : 
Menu : Login &gt; Point Management &gt; Ledger Point Tenant
Start : 
1. Input filter</t>
  </si>
  <si>
    <t>T01.08.10</t>
  </si>
  <si>
    <t>Cek dropdown filter aktifitas</t>
  </si>
  <si>
    <t>Dapat dilakukan
Menampilkan dropdown data aktifitas</t>
  </si>
  <si>
    <t>T01.08.11</t>
  </si>
  <si>
    <t>Cek dropdown filter debit / credit</t>
  </si>
  <si>
    <t>Dapat dilakukan
Menampilkan dropdown data debit/credit</t>
  </si>
  <si>
    <t>T01.08.12</t>
  </si>
  <si>
    <t>Use Case - Setting Get Point</t>
  </si>
  <si>
    <t>T01.08.13</t>
  </si>
  <si>
    <t>Menampilkan list data Setting Get Point</t>
  </si>
  <si>
    <t>Precondition : 
Menu : Login &gt; Point Management &gt; Setting Get Point
Start : 
1. Cek List</t>
  </si>
  <si>
    <t xml:space="preserve">Menampikan list data Setting Get Point </t>
  </si>
  <si>
    <t>T01.08.14</t>
  </si>
  <si>
    <t>User dapat Add New Get Point</t>
  </si>
  <si>
    <t>Precondition : 
Menu : Login &gt; Point Management &gt; Setting Get Point
Start : 
1. Klik button Add
2. Input data
3. Klik button Submit</t>
  </si>
  <si>
    <t>Muncul  pop up Procces failed</t>
  </si>
  <si>
    <t>T01.08.15</t>
  </si>
  <si>
    <t>User Add event dengan input semua mandatory field dengan data valid</t>
  </si>
  <si>
    <t>Berhasil add data
Muncul popup notifikasi "Data Created"</t>
  </si>
  <si>
    <t>T01.08.16</t>
  </si>
  <si>
    <t>User Add event dengan input beberapa mandatory field dengan data valid</t>
  </si>
  <si>
    <t>Menampilkan alert message "This field is required" pada semua mandatory field yang tidak diinput</t>
  </si>
  <si>
    <t>T01.08.17</t>
  </si>
  <si>
    <t xml:space="preserve">User Add event dengan mengkosongkan semua mandatory field </t>
  </si>
  <si>
    <t>T01.08.18</t>
  </si>
  <si>
    <t>Menampilkan detail data Setting Get Point</t>
  </si>
  <si>
    <t>Precondition : 
Menu : Login &gt; Point Management &gt; Setting Get Point
Start : 
1. Klik salah satu data
2. Cek detail data</t>
  </si>
  <si>
    <t>Menampilkan detail data</t>
  </si>
  <si>
    <t>T01.08.19</t>
  </si>
  <si>
    <t>User dapat update data Setting Get Point</t>
  </si>
  <si>
    <t>Precondition : 
Menu : Login &gt; Point Management &gt; Setting Get Point
Start : 
1. Klik salah satu data
2. Klik button Update
3. Edit data
4. Klik button Submit</t>
  </si>
  <si>
    <t xml:space="preserve">Berhasil update data </t>
  </si>
  <si>
    <t>T01.08.20</t>
  </si>
  <si>
    <t>User dapat delete data Setting Get Point</t>
  </si>
  <si>
    <t>Precondition : 
Menu : Login &gt; Point Management &gt; Setting Get Point
Start : 
1. Klik salah satu data
2. Klik button Update
3. Klik button delete
4. Klik button yes</t>
  </si>
  <si>
    <t>Berhasil delete ddata
Menampilkan popup notification "Data Deleted"</t>
  </si>
  <si>
    <t>Use case- Ledger Point Tenant</t>
  </si>
  <si>
    <t>T01.20.01</t>
  </si>
  <si>
    <t>Menampilkan list data daftar rekap transaksi point</t>
  </si>
  <si>
    <t>Precondition : 
Menu : Login &gt; Point Management &gt; Ledger Point Tenant
Start : 
1. Cek lis data</t>
  </si>
  <si>
    <t>Dapat dilakukan
Menampilkan list data rekap transaksi point :
- Tanggal
- Nama
- Aktifitas
- Deskripsi
- Debit
- Credit
- Balance</t>
  </si>
  <si>
    <t>T01.20.02</t>
  </si>
  <si>
    <t>Precondition : 
Menu : Login &gt; Point Management &gt; Ledger Point Tenant
Start : 
1. Input field name
2. Input field star date, end date
3. Input field aktifitas
4. Input field debit/credit
5. Klik butto filter</t>
  </si>
  <si>
    <t>Menampilkan list data sesuai dengan parameter filter yang diinput</t>
  </si>
  <si>
    <t>Ketika input hanya filter aktiftas, tidak menampilkan data yang sesuai</t>
  </si>
  <si>
    <t>Back Office Admin Back Office - Voucher Management</t>
  </si>
  <si>
    <t>UI Case - Setting Tipe Voucher</t>
  </si>
  <si>
    <t>T01.09.01</t>
  </si>
  <si>
    <t>Cek halaman list Setting Tipe Voucher</t>
  </si>
  <si>
    <t>Precondition : 
Menu : Login &gt; Voucher Management &gt; Setting Tipe Voucher
Start : 
1. Cek List</t>
  </si>
  <si>
    <t>Dapat dilakukan
Menampilkan list table data dengan detail :
- Aktifitas
- Nilai Voucher
- Keterangan</t>
  </si>
  <si>
    <t>T01.09.02</t>
  </si>
  <si>
    <t>Cek halaman detail Setting Tipe Voucher</t>
  </si>
  <si>
    <t>Precondition : 
Menu : Login &gt; Voucher Management &gt; Setting Tipe Voucher
Start : 
1. Klik salah satu data
2. Cek detail data</t>
  </si>
  <si>
    <t>Dapat dilakukan
Menampilkan detai data dengan detail :
- Aktifitas
- Nilai Voucher
- Keterangan</t>
  </si>
  <si>
    <t>UI Case - Active Voucher</t>
  </si>
  <si>
    <t>T01.09.07</t>
  </si>
  <si>
    <t>Cek halaman list Active Voucher</t>
  </si>
  <si>
    <t>Precondition : 
Menu : Login &gt; Voucher Management &gt; Active Voucher
Start : 
1. Cek list</t>
  </si>
  <si>
    <t>Dapat dilakukan
Menampilkan table data dengan detail :
- Image
- Nama Voucher
- Tipe Voucher
- Kode Voucher
- Nilai Voucher
- Harga Voucher
- Quota
- Terbeli
- Terpakai</t>
  </si>
  <si>
    <t>T01.09.08</t>
  </si>
  <si>
    <t>Cek halaman detail Active Voucher</t>
  </si>
  <si>
    <t>Precondition : 
Menu : Login &gt; Voucher Management &gt; Active Voucher
Start : 
1. Klik salah satu data
2. Cek detail data</t>
  </si>
  <si>
    <t>Berhasil menampilkan detail data</t>
  </si>
  <si>
    <t>T01.09.09</t>
  </si>
  <si>
    <t>Cek filter Voucher Name</t>
  </si>
  <si>
    <t>Precondition : 
Menu : Login &gt; Voucher Management &gt; Active Voucher
Start : 
1. Klik button Add
2. Klik button Submit</t>
  </si>
  <si>
    <t>T01.09.10</t>
  </si>
  <si>
    <t>T01.09.11</t>
  </si>
  <si>
    <t xml:space="preserve">Cek button Add
</t>
  </si>
  <si>
    <t>T01.09.12</t>
  </si>
  <si>
    <t>Cek radio button</t>
  </si>
  <si>
    <t>T01.09.13</t>
  </si>
  <si>
    <t>Cek button upload - jika upload file pdf</t>
  </si>
  <si>
    <t>Tidak dapat dilkukan
Menampilkan popup notification "You can only upload JPG/PNG file"</t>
  </si>
  <si>
    <t>T01.09.14</t>
  </si>
  <si>
    <t>Cek button upload - Jika upload file jpg/png</t>
  </si>
  <si>
    <t>T01.09.15</t>
  </si>
  <si>
    <t>Cek button Back</t>
  </si>
  <si>
    <t>T01.09.16</t>
  </si>
  <si>
    <t>T01.09.17</t>
  </si>
  <si>
    <t>Cek halaman list Used Voucher</t>
  </si>
  <si>
    <t>Precondition : 
Menu : Login &gt; Voucher Management &gt; Active Voucher &gt; Used Voucher
Start : 
1. Cek list</t>
  </si>
  <si>
    <t>Dapat dilakukan
Menampilkan table data dengan detail:
- - Image
- Nama Voucher
- Tipe Voucher
- Kode Voucher
- Nilai Voucher
- Harga Voucher
- Quota
- Terbeli
- Terpakai</t>
  </si>
  <si>
    <t>T01.09.18</t>
  </si>
  <si>
    <t>Cek halaman detail used voucher</t>
  </si>
  <si>
    <t>Precondition : 
Menu : Login &gt; Voucher Management &gt; Active Voucher &gt; Used Voucher
Start : 
1. Klik salah satu data
2. Cek detail data</t>
  </si>
  <si>
    <t>Berhasil menampilkan detail data used voucher</t>
  </si>
  <si>
    <t>UI Case - Voucher Claim History</t>
  </si>
  <si>
    <t>T01.09.19</t>
  </si>
  <si>
    <t>Cek halaman list Voucher Claim History</t>
  </si>
  <si>
    <t>Precondition : 
Menu : Login &gt; Voucher Management &gt; Voucher Claim History
Start : 
1. Cek list</t>
  </si>
  <si>
    <t>Dapat dilakukan
Menampilkan table data dengan detail :
- Nama tenant
- Tipe Voucher
- Nama Voucher
- Kode Voucher
- Harga Voucher
- Nilai Voucher
- Tanggal Claim
- Status</t>
  </si>
  <si>
    <t>T01.09.20</t>
  </si>
  <si>
    <t xml:space="preserve">Cek filter Voucher type
</t>
  </si>
  <si>
    <t>Precondition : 
Menu : Login &gt; Voucher Management &gt; Voucher Claim History
Start : 
1. Input filter</t>
  </si>
  <si>
    <t>T01.09.21</t>
  </si>
  <si>
    <t>Cek filter Voucher name</t>
  </si>
  <si>
    <t>T01.09.22</t>
  </si>
  <si>
    <t>Cek filter nama Tenant</t>
  </si>
  <si>
    <t>T01.09.23</t>
  </si>
  <si>
    <t>Cek filter start date - end date</t>
  </si>
  <si>
    <t>T01.09.24</t>
  </si>
  <si>
    <t>Precondition : 
Menu : Login &gt; Voucher Management &gt; Voucher Claim History
Start : 
1. Cek  Button filter</t>
  </si>
  <si>
    <t>Use Case - Setting Tipe Voucher</t>
  </si>
  <si>
    <t>T01.09.25</t>
  </si>
  <si>
    <t>Menampilkan List Data Tipe Voucher</t>
  </si>
  <si>
    <t>Menampilkan list data tipe voucher</t>
  </si>
  <si>
    <t>T01.09.26</t>
  </si>
  <si>
    <t>Menampilkan detail data Tipe voucher</t>
  </si>
  <si>
    <t>Precondition : 
Menu : Login &gt; Voucher Management &gt; Setting Tipe Voucher
Start : 
1. Klik data
2. Cek detail data</t>
  </si>
  <si>
    <t>Menampilkan detail data tipe voucher</t>
  </si>
  <si>
    <t>Use Case - Active Voucher</t>
  </si>
  <si>
    <t>T01.09.30</t>
  </si>
  <si>
    <t>Menampilkan List Data Active Voucher</t>
  </si>
  <si>
    <t>Precondition : 
Menu : Login &gt; Voucher Management &gt; Active Voucher
Start : 
1. Cek List</t>
  </si>
  <si>
    <t>Menampilkan list data active voucher</t>
  </si>
  <si>
    <t>T01.09.31</t>
  </si>
  <si>
    <t>Menampilkan list detail data active voucher</t>
  </si>
  <si>
    <t>Precondition : 
Menu : Login &gt; Voucher Management &gt; Active Voucher
Start : 
1. Klik data
2. Cekl list detail data</t>
  </si>
  <si>
    <t xml:space="preserve">Menampilkan </t>
  </si>
  <si>
    <t>T01.09.32</t>
  </si>
  <si>
    <t>User data melakukan filter data menggunakan parameter filter</t>
  </si>
  <si>
    <t>Precondition : 
Menu : Login &gt; Voucher Management &gt; Active Voucher
Start : 
1. Input field voucher name
2. Klik button filter</t>
  </si>
  <si>
    <t>Menampilkan data sesua dengan filter yang diinput</t>
  </si>
  <si>
    <t>T01.09.33</t>
  </si>
  <si>
    <t>User dapat Add Active Voucher</t>
  </si>
  <si>
    <t>Precondition : 
Menu : Login &gt; Voucher Management &gt; Active Voucher
Start : 
1. Klik butoon add
2. Input data
3. Klik button submit</t>
  </si>
  <si>
    <t>Request Constraint Violation
status : 400
voucher code list harus berisi 1 code</t>
  </si>
  <si>
    <t>T01.09.34</t>
  </si>
  <si>
    <t>User add data dengan input mandatory field dengan data valid</t>
  </si>
  <si>
    <t>T01.09.35</t>
  </si>
  <si>
    <t>User add data dengan input beberpa mandatory field dengan data valid</t>
  </si>
  <si>
    <t>Menampilkan alert  message pada mandatory field tidak diinput</t>
  </si>
  <si>
    <t>T01.09.36</t>
  </si>
  <si>
    <t xml:space="preserve">User add data dengan mengkosongkan semua mandatory field </t>
  </si>
  <si>
    <t>Precondition : 
Menu : Login &gt; Voucher Management &gt; Active Voucher
Start : 
1. Klik butoon add
2. Klik button submit</t>
  </si>
  <si>
    <t>Menampilkan alert  message pada semua mandatory field</t>
  </si>
  <si>
    <t>T01.09.37</t>
  </si>
  <si>
    <t>Menampilkan List Data Used Voucher</t>
  </si>
  <si>
    <t>Precondition : 
Menu : Login &gt; Voucher Management &gt; Used Voucher
Start : 
1. Cek List</t>
  </si>
  <si>
    <t>Menampilkan list data used voucher</t>
  </si>
  <si>
    <t>T01.09.38</t>
  </si>
  <si>
    <t>Menampilkan detail data Used voucher</t>
  </si>
  <si>
    <t>Precondition : 
Menu : Login &gt; Voucher Management &gt; Used Voucher
Start : 
1. Klik data 
2. Cek detail data</t>
  </si>
  <si>
    <t>Menampilkan detail data used voucher</t>
  </si>
  <si>
    <t>T01.09.39</t>
  </si>
  <si>
    <t>User dapat melakukan filter data menggunakan parameter voucher name pada search box</t>
  </si>
  <si>
    <t>Precondition : 
Menu : Login &gt; Voucher Management &gt; Used Voucher
Start : 
1. Input search box
2. Klik button filter</t>
  </si>
  <si>
    <t>Menampilkan data sesuai dengan filter</t>
  </si>
  <si>
    <t>Voucher Claim History</t>
  </si>
  <si>
    <t>T01.09.40</t>
  </si>
  <si>
    <t>Menampilkan list Voucher Claim History</t>
  </si>
  <si>
    <t>Precondition : 
Menu : Login &gt; Voucher Management &gt; voucher Claim History
Start : 
1. Cek list data</t>
  </si>
  <si>
    <t>Menampilkan list data Voucher Claim History dengan detail data :
1. Nama tenant
2. Tipe Voucher
3. Nama Voucher
4. Kode Voucher
5. Harga Voucher
6. Nilai Voucher
7. Tanggal Claim
8. Status</t>
  </si>
  <si>
    <t>T01.09.41</t>
  </si>
  <si>
    <t>User dapat melakukan filter data menggunakan parameter</t>
  </si>
  <si>
    <t>Precondition : 
Menu : Login &gt; Voucher Management &gt; voucher Claim History
Start : 
1. Input filter voucher type
2. Input filter voucher name
3. Input filter nama tenant
4. Input filter start date dan end date</t>
  </si>
  <si>
    <t>Menampilkan data sesuain dengan parameter filter yang diatur</t>
  </si>
  <si>
    <t>Back Office Admin Back Office -Complain &amp; Saran</t>
  </si>
  <si>
    <t>UI Case - Complain</t>
  </si>
  <si>
    <t>T01.10.01</t>
  </si>
  <si>
    <t>Cek halaman list Complain</t>
  </si>
  <si>
    <t>Precondition : 
Menu : Login &gt; Complain &amp; Saran &gt; Complain
Start : 
1. Cek List</t>
  </si>
  <si>
    <t>Dapat dilakukan
Menampilkan tabel data Complain :
- Id Complain
- Nama Kost
- No Kamar
- Kategori
- Komplain
- Status
- Tanggal Complain</t>
  </si>
  <si>
    <t>T01.10.02</t>
  </si>
  <si>
    <t>Cek tampilan card Search Criteria Complain List</t>
  </si>
  <si>
    <t>Precondition : 
Menu : Login &gt; Complain &amp; Saran &gt; Complain
Start : 
1. Cek Search Criteria</t>
  </si>
  <si>
    <t>Dapat dilakukan
Menampilkan field search :
- Kost
- Kategori
- Status
- Start date - end date</t>
  </si>
  <si>
    <t>T01.10.03</t>
  </si>
  <si>
    <t>Precondition : 
Menu : Login &gt; Complain &amp; Saran &gt; Complain
Start : 
1. Klik button filter</t>
  </si>
  <si>
    <t>Dapat dilakukan
Menampilkan data sesuai dengan filter</t>
  </si>
  <si>
    <t>T01.10.04</t>
  </si>
  <si>
    <t>Cek button Export to Excel</t>
  </si>
  <si>
    <t>Precondition : 
Menu : Login &gt; Complain &amp; Saran &gt; Complain
Start : 
1. Klik button Export to Excel</t>
  </si>
  <si>
    <t>Dapat dilakukan
Mengubah data menajdi file excel</t>
  </si>
  <si>
    <t>T01.10.05</t>
  </si>
  <si>
    <t>Cek halaman detail Complain</t>
  </si>
  <si>
    <t>Precondition : 
Menu : Login &gt; Complain &amp; Saran &gt; Complain
Start : 
1. Klik salah satu data</t>
  </si>
  <si>
    <t>Dapat dilakukan
Menampilkan detail data complain</t>
  </si>
  <si>
    <t>Application error: a client-side exception has occurred (see the browser console for more information).</t>
  </si>
  <si>
    <t>T01.10.06</t>
  </si>
  <si>
    <t>Cek button Pagination</t>
  </si>
  <si>
    <t>Precondition : 
Menu : Login &gt; Complain &amp; Saran &gt; Complain
Start : 
1. Klik button pagination</t>
  </si>
  <si>
    <t>UI Case - Saran</t>
  </si>
  <si>
    <t>T01.10.07</t>
  </si>
  <si>
    <t>Cek halaman Saran</t>
  </si>
  <si>
    <t>Precondition : 
Menu : Login &gt; Complain &amp; Saran &gt; Saran
Start : 
1. Cek list</t>
  </si>
  <si>
    <t>Dapat dilakukan
Menampilkan data tabel Saran :
- Id Suggestion
- Nama Kost
- Nama Tenant
- Kategori
- Saran
- Tanggal Saran</t>
  </si>
  <si>
    <t>T01.10.08</t>
  </si>
  <si>
    <t>Cek tampilan card Search Criteria Saran List</t>
  </si>
  <si>
    <t>Precondition : 
Menu : Login &gt; Complain &amp; Saran &gt; Saran
Start : 
1. Cek Search Criteria</t>
  </si>
  <si>
    <t>Dapat dilakukan
Menampilkan field search :
- Kost
- Kategori
- Start date - end date</t>
  </si>
  <si>
    <t>T01.10.09</t>
  </si>
  <si>
    <t>Precondition : 
Menu : Login &gt; Complain &amp; Saran &gt; Saran
Start : 
1. Klik button filter</t>
  </si>
  <si>
    <t>T01.10.10</t>
  </si>
  <si>
    <t>Precondition : 
Menu : Login &gt; Complain &amp; Saran &gt; Saran
Start : 
1. Klik button Export to Excel</t>
  </si>
  <si>
    <t>Dapat dilakukan
Mengubah data menjadi file excel</t>
  </si>
  <si>
    <t>T01.10.11</t>
  </si>
  <si>
    <t>Precondition : 
Menu : Login &gt; Complain &amp; Saran &gt; Saran
Start : 
1. Klik button pagination</t>
  </si>
  <si>
    <t>Use Case - Complain</t>
  </si>
  <si>
    <t>T01.10.12</t>
  </si>
  <si>
    <t>User dapat melihat list complain</t>
  </si>
  <si>
    <t>T01.10.13</t>
  </si>
  <si>
    <t>User dapat melihat list detail complain</t>
  </si>
  <si>
    <t>Precondition : 
Menu : Login &gt; Complain &amp; Saran &gt; Complain
Start : 
1. Klik data</t>
  </si>
  <si>
    <t>T01.10.14</t>
  </si>
  <si>
    <t>User dapat melakukan filter data menggunakan Search Criteria</t>
  </si>
  <si>
    <t>Precondition : 
Menu : Login &gt; Complain &amp; Saran &gt; Complain
Start : 
1. Input Search criteria
2. Klik button filter</t>
  </si>
  <si>
    <t>Dapat dilakukan
Menampilkan data sesuai dengan search criteria</t>
  </si>
  <si>
    <t>Use case - Saran</t>
  </si>
  <si>
    <t>T01.10.15</t>
  </si>
  <si>
    <t>User dapat melihat list saran</t>
  </si>
  <si>
    <t>Precondition : 
Menu : Login &gt; Complain &amp; Saran &gt; Saran
Start : 
1. Cek List</t>
  </si>
  <si>
    <t>T01.10.16</t>
  </si>
  <si>
    <t>Precondition : 
Menu : Login &gt; Complain &amp; Saran &gt; Saran
Start : 
1. Input Search criteria
2. Klik button filter</t>
  </si>
  <si>
    <t>Back Office Admin Back Office - Master Brand</t>
  </si>
  <si>
    <t>T01.11.01</t>
  </si>
  <si>
    <t>Cek halaman list Master Brand</t>
  </si>
  <si>
    <t>Precondition : 
Menu : Login &gt; Master Brand
Start : 
1. Cek List</t>
  </si>
  <si>
    <t>Dapat dilakukan
Menampilkan tabel data Master Brand :
- Nama brnad
- Logo Brand
- Status</t>
  </si>
  <si>
    <t>T01.11.02</t>
  </si>
  <si>
    <t>Precondition : 
Menu : Login &gt; Master Brand
Start : 
1. Klik button Add</t>
  </si>
  <si>
    <t>Dapat dilakukan
Menampilkan list data Add New Form
- Nama Brand
- Logo Brand
- Status</t>
  </si>
  <si>
    <t>T01.11.03</t>
  </si>
  <si>
    <t>Cek field "Nama Brand" jika input alphabet</t>
  </si>
  <si>
    <t>Precondition : 
Menu : Login &gt; Master Brand
Start : 
1. Input data</t>
  </si>
  <si>
    <t>Nama Brand : TES</t>
  </si>
  <si>
    <t>Berhasil input</t>
  </si>
  <si>
    <t>T01.11.04</t>
  </si>
  <si>
    <t>Cek field "Nama Brand" jika input numeric</t>
  </si>
  <si>
    <t>Nama Brand : 01</t>
  </si>
  <si>
    <t>T01.11.05</t>
  </si>
  <si>
    <t>Cek field "Nama Brand" jika input alphanumeric</t>
  </si>
  <si>
    <t>Nama Brand : TES)!</t>
  </si>
  <si>
    <t>T01.11.06</t>
  </si>
  <si>
    <t>Cek button Upload Data</t>
  </si>
  <si>
    <t xml:space="preserve">Precondition : 
Menu : Login &gt; Master Brand
Start : 
1. Klik button Upload
2. Pilih file
</t>
  </si>
  <si>
    <t>File type png,jpg</t>
  </si>
  <si>
    <t>Berhasil upload</t>
  </si>
  <si>
    <t>T01.11.07</t>
  </si>
  <si>
    <t>Cek button toggle Status</t>
  </si>
  <si>
    <t xml:space="preserve">Precondition : 
Menu : Login &gt; Master Brand
Start : 
1. Klik toggle
</t>
  </si>
  <si>
    <t>T01.11.08</t>
  </si>
  <si>
    <t xml:space="preserve">Precondition : 
Menu : Login &gt; Master Brand
Start : 
1. Klik button Add
2. Input data
3. Klik button Submit
</t>
  </si>
  <si>
    <t>T01.11.09</t>
  </si>
  <si>
    <t xml:space="preserve">Precondition : 
Menu : Login &gt; Master Brand
Start : 
1. Klik button Add
2. Klik button Submit
</t>
  </si>
  <si>
    <t>T01.11.10</t>
  </si>
  <si>
    <t>Cek halaman detail Master Brand</t>
  </si>
  <si>
    <t xml:space="preserve">Precondition : 
Menu : Login &gt; Master Brand
Start : 
1. Klik data
2. Cek detail data
</t>
  </si>
  <si>
    <t>T01.11.11</t>
  </si>
  <si>
    <t>Precondition : 
Menu : Login &gt; Master Brand
Start : 
1. Klik data
2. Cek detail data
3. Klik button Delete</t>
  </si>
  <si>
    <t>T01.11.12</t>
  </si>
  <si>
    <t>Cek button Update</t>
  </si>
  <si>
    <t>Precondition : 
Menu : Login &gt; Master Brand
Start : 
1. Klik data
2. Cek detail data
3. Klik button update</t>
  </si>
  <si>
    <t>T01.11.13</t>
  </si>
  <si>
    <t>User dapat lihat list data</t>
  </si>
  <si>
    <t>Precondition : 
Menu : Login &gt; Master Brand
Start : 
1. Cek list</t>
  </si>
  <si>
    <t>Menampilkan list data master brand</t>
  </si>
  <si>
    <t>T01.11.14</t>
  </si>
  <si>
    <t>User dapat add data master Brand dengan input semua mandatory field</t>
  </si>
  <si>
    <t>Precondition : 
Menu : Login &gt; Master Brand
Start : 
1. Klik button Add
2. Input field
3. Klik button submit</t>
  </si>
  <si>
    <t>Ada notif "data created" tetapi data tidak muncul pada list</t>
  </si>
  <si>
    <t>T01.11.15</t>
  </si>
  <si>
    <t>User add data master brand dengan input beberapa mandatory field</t>
  </si>
  <si>
    <t>Tidak berhasil create data
Menampilkan alert message "This field is required" pada mandatory field yang kosong</t>
  </si>
  <si>
    <t>T01.11.16</t>
  </si>
  <si>
    <t>User add data master brand dengan mengkosongkan semua mandatory data</t>
  </si>
  <si>
    <t>Precondition : 
Menu : Login &gt; Master Brand
Start : 
1. Klik button Add
2. Klik button submit</t>
  </si>
  <si>
    <t xml:space="preserve">Tidak berhasil create data
Menampilkan alert message "This field is required" pada semua mandatory field </t>
  </si>
  <si>
    <t>T01.11.17</t>
  </si>
  <si>
    <t>User dapat lihat detail list data</t>
  </si>
  <si>
    <t>Precondition : 
Menu : Login &gt; Master Brand
Start : 
1. Klik data
3. Cek detail data</t>
  </si>
  <si>
    <t>Menampilkan detail list data</t>
  </si>
  <si>
    <t>T01.11.18</t>
  </si>
  <si>
    <t>User dapat delete data</t>
  </si>
  <si>
    <t>Precondition : 
Menu : Login &gt; Master Brand
Start : 
1. Klik data
2. Klik button Delete
3. Klik button yes</t>
  </si>
  <si>
    <t>Berhasil delete data</t>
  </si>
  <si>
    <t>Ada notif "Data deleted" tetapi data masih ada pada list</t>
  </si>
  <si>
    <t>T01.11.19</t>
  </si>
  <si>
    <t>User dapat cancel delete data</t>
  </si>
  <si>
    <t>Precondition : 
Menu : Login &gt; Master Brand
Start : 
1. Klik data
2. Klik button Delete
3. Klik button cancel</t>
  </si>
  <si>
    <t>Data batal dihapus</t>
  </si>
  <si>
    <t>T01.11.20</t>
  </si>
  <si>
    <t>User dapat Update data</t>
  </si>
  <si>
    <t>Precondition : 
Menu : Login &gt; Master Brand
Start : 
1. Klik data
2. Edit data
3. Klik button update</t>
  </si>
  <si>
    <t>Berhasil Update data</t>
  </si>
  <si>
    <t>Tidak ada keterangn notif
Data tidak berhasil diupdate</t>
  </si>
  <si>
    <t>Back Office Admin Back Office - Gallery Management</t>
  </si>
  <si>
    <t>UI Case - Master Tipe Galley</t>
  </si>
  <si>
    <t>T01.12.01</t>
  </si>
  <si>
    <t>Cek halaman list Master Tipe Gallery</t>
  </si>
  <si>
    <t>Precondition : 
Menu : Login &gt; Galley Management &gt; Master Tipe gallery
Start : 
1. Cek List</t>
  </si>
  <si>
    <t>Dapat dilakukan
Menampilkan tabel Master Tipe Galley
- Tipe Galley
- Resolusi Gambar
- Keterangan
- Muncul pilihan Kos</t>
  </si>
  <si>
    <t>T01.12.02</t>
  </si>
  <si>
    <t>Precondition : 
Menu : Login &gt; Galley Management &gt; Master Tipe gallery
Start : 
1. Klik button add</t>
  </si>
  <si>
    <t>T01.12.03</t>
  </si>
  <si>
    <t>Precondition : 
Menu : Login &gt; Galley Management &gt; Master Tipe gallery
Start : 
1. Input data
2. Klik button submit</t>
  </si>
  <si>
    <t>T01.12.04</t>
  </si>
  <si>
    <t>Precondition : 
Menu : Login &gt; Galley Management &gt; Master Tipe gallery
Start : 
1. Klik button back</t>
  </si>
  <si>
    <t>T01.12.05</t>
  </si>
  <si>
    <t>Cek halaman detail data Master Tipe gallery</t>
  </si>
  <si>
    <t>Precondition : 
Menu : Login &gt; Galley Management &gt; Master Tipe gallery
Start : 
1. Klik data
2 Cek detail data</t>
  </si>
  <si>
    <t>Dapat dilakukan
Menampilkan detail list data :
- Tipe Gallery
- Resolusi Gambar
- Keterangan
- Muncul Pilhan Kos?</t>
  </si>
  <si>
    <t>T01.12.06</t>
  </si>
  <si>
    <t>Precondition : 
Menu : Login &gt; Galley Management &gt; Master Tipe gallery
Start : 
1. Klik data
2. Klik button update</t>
  </si>
  <si>
    <t>T01.12.07</t>
  </si>
  <si>
    <t>Precondition : 
Menu : Login &gt; Galley Management &gt; Master Tipe gallery
Start : 
1. Klik data
2. Klik button Back</t>
  </si>
  <si>
    <t>T01.12.08</t>
  </si>
  <si>
    <t>Precondition : 
Menu : Login &gt; Galley Management &gt; Master Tipe gallery
Start : 
1. Klik data
2. Klik button update
3. Klik button submit</t>
  </si>
  <si>
    <t>T01.12.09</t>
  </si>
  <si>
    <t>Precondition : 
Menu : Login &gt; Galley Management &gt; Master Tipe gallery
Start : 
1. Klik data
2. Klik button update
3. Klik button cancel</t>
  </si>
  <si>
    <t>UI Case - List Gallery</t>
  </si>
  <si>
    <t>T01.12.10</t>
  </si>
  <si>
    <t>Cek Halaman list Gallery</t>
  </si>
  <si>
    <t>Precondition : 
Menu : Login &gt; Galley Management &gt; List gallery
Start : 
1. Cek List</t>
  </si>
  <si>
    <t>Dapat dilakukan
Menampilkan table dengan detail :
- Tipe Gallery
- Gambar
- Status</t>
  </si>
  <si>
    <t>T01.12.11</t>
  </si>
  <si>
    <t>Cek dropdown field Type</t>
  </si>
  <si>
    <t>Precondition : 
Menu : Login &gt; Galley Management &gt; List gallery
Start : 
1. Klik field type</t>
  </si>
  <si>
    <t>Dapat dlakukan
Menampilkan dropdown data</t>
  </si>
  <si>
    <t>T01.12.12</t>
  </si>
  <si>
    <t>Cek dropdown field status</t>
  </si>
  <si>
    <t>Precondition : 
Menu : Login &gt; Galley Management &gt; List gallery
Start : 
1. Klik field status</t>
  </si>
  <si>
    <t>Dapat dilakukan
Menampilkan dropdown data :
- Active
- Inactive</t>
  </si>
  <si>
    <t>T01.12.13</t>
  </si>
  <si>
    <t>Precondition : 
Menu : Login &gt; Galley Management &gt; List gallery
Start : 
1. Klik button filter</t>
  </si>
  <si>
    <t>T01.12.14</t>
  </si>
  <si>
    <t>Precondition : 
Menu : Login &gt; Galley Management &gt; List gallery
Start : 
1. Klik button add</t>
  </si>
  <si>
    <t>Dapat dilakukan
Menampilkan form add new gallery dengan detail : 
- Tipe Gallery
- Upload gambar
- Kost
- Link
- Status</t>
  </si>
  <si>
    <t>T01.12.15</t>
  </si>
  <si>
    <t>Cek dropdown field Tipe gallery</t>
  </si>
  <si>
    <t>Precondition : 
Menu : Login &gt; Galley Management &gt; List gallery
Start : 
1. Klik button add
2. Cek field</t>
  </si>
  <si>
    <t>Dapat dilakukan
Menampilkan dropdown list data tipe gallery</t>
  </si>
  <si>
    <t>T01.12.16</t>
  </si>
  <si>
    <t>Cek button upload gambar</t>
  </si>
  <si>
    <t>Precondition : 
Menu : Login &gt; Galley Management &gt; List gallery
Start : 
1. Klik button add
2. Klik button upload</t>
  </si>
  <si>
    <t>Dapat dilakukan
Berhasil upload image</t>
  </si>
  <si>
    <t>T01.12.17</t>
  </si>
  <si>
    <t>Cek dropdown button kost</t>
  </si>
  <si>
    <t>Dapat dilakukan
Menampilkan dropdown list data kost</t>
  </si>
  <si>
    <t>T01.12.18</t>
  </si>
  <si>
    <t>Cek field link jika dinput dengan alphabet</t>
  </si>
  <si>
    <t>Link : Mawar</t>
  </si>
  <si>
    <t>T01.12.19</t>
  </si>
  <si>
    <t>Cek field link jika dinput dengan numeric</t>
  </si>
  <si>
    <t>Link : 01</t>
  </si>
  <si>
    <t>T01.12.20</t>
  </si>
  <si>
    <t>Cek field link jika dinput dengan alphanumeric</t>
  </si>
  <si>
    <t>Link : Mawar01</t>
  </si>
  <si>
    <t>T01.12.21</t>
  </si>
  <si>
    <t>Cek toggle status</t>
  </si>
  <si>
    <t>Precondition : 
Menu : Login &gt; Galley Management &gt; List gallery
Start : 
1. Klik button add
2. Klik toggle status</t>
  </si>
  <si>
    <t>T01.12.22</t>
  </si>
  <si>
    <t>Precondition : 
Menu : Login &gt; Galley Management &gt; List gallery
Start : 
1. Klik button add
2. Klik button back</t>
  </si>
  <si>
    <t>T01.12.23</t>
  </si>
  <si>
    <t>Precondition : 
Menu : Login &gt; Galley Management &gt; List gallery
Start : 
1. Klik button add
2. Klik button Submit</t>
  </si>
  <si>
    <t>Use Case - Master Tipe Gallery</t>
  </si>
  <si>
    <t>T01.12.24</t>
  </si>
  <si>
    <t>User dapat lihat list data Master Tipe Gallery</t>
  </si>
  <si>
    <t>Precondition : 
Menu : Login &gt; Galley Management &gt; Master Tipe Gallery
Start : 
1. Cek list data</t>
  </si>
  <si>
    <t>Menampilkan list data Master Tipe gallery</t>
  </si>
  <si>
    <t>T01.12.25</t>
  </si>
  <si>
    <t>Precondition : 
Menu : Login &gt; Galley Management &gt; Master Tipe Gallery
Start : 
1. Klik add 
2. Input data
3. Klik button submit</t>
  </si>
  <si>
    <t>T01.12.26</t>
  </si>
  <si>
    <t>User add data dengan input beberapa mandatory field dengan data valid</t>
  </si>
  <si>
    <t>Tidak berhasil add data
Menampilka alert message "This field is required" pada setiap mandatory field yang kosong</t>
  </si>
  <si>
    <t>T01.12.27</t>
  </si>
  <si>
    <t xml:space="preserve">User add data dengan mengkosongkan mandatory field </t>
  </si>
  <si>
    <t>Precondition : 
Menu : Login &gt; Galley Management &gt; Master Tipe Gallery
Start : 
1. Klik add 
2. Klik button submit</t>
  </si>
  <si>
    <t xml:space="preserve">Tidak berhasil add data
Menampilka alert message "This field is required" pada semua mandatory field </t>
  </si>
  <si>
    <t>T01.12.28</t>
  </si>
  <si>
    <t>User dapat lihat detail data</t>
  </si>
  <si>
    <t>Precondition : 
Menu : Login &gt; Galley Management &gt; Master Tipe Gallery
Start : 
1. Klik data</t>
  </si>
  <si>
    <t>T01.12.29</t>
  </si>
  <si>
    <t>User dapat update data</t>
  </si>
  <si>
    <t>Precondition : 
Menu : Login &gt; Galley Management &gt; Master Tipe Gallery
Start : 
1. Klik data
2. Klik button update
3. Edit data
4. Klik button Submit</t>
  </si>
  <si>
    <t>Use Case - List Gallery</t>
  </si>
  <si>
    <t>T01.12.30</t>
  </si>
  <si>
    <t>User dapat lihat list Gallery</t>
  </si>
  <si>
    <t>Menampilkan list data List Gallery</t>
  </si>
  <si>
    <t>T01.12.31</t>
  </si>
  <si>
    <t>User dapat melakukan filter data sesuai dengan search criteria yg diatur</t>
  </si>
  <si>
    <t>Precondition : 
Menu : Login &gt; Galley Management &gt; Master Tipe Gallery
Start : 
1. Input field type
2. Input field status
3. Klik button filter</t>
  </si>
  <si>
    <t>Menampilkan data sesuai dengan search criteria</t>
  </si>
  <si>
    <t>T01.12.32</t>
  </si>
  <si>
    <t>User add data dengan input semua mandatory field dengan data valid</t>
  </si>
  <si>
    <t>Precondition : 
Menu : Login &gt; Galley Management &gt; Master Tipe Gallery
Start : 
1. Klik button add
2. Input data
3. Klik button submit</t>
  </si>
  <si>
    <t>T01.12.33</t>
  </si>
  <si>
    <t xml:space="preserve">Tidak berhasil add data
Menampilkan alert messaga pada setiap mandatory field yang kosong
</t>
  </si>
  <si>
    <t>T01.12.34</t>
  </si>
  <si>
    <t>Precondition : 
Menu : Login &gt; Galley Management &gt; Master Tipe Gallery
Start : 
1. Klik button add
2. Klik button submit</t>
  </si>
  <si>
    <t xml:space="preserve">Tidak berhasil add data
Menampilkan alert messaga pada mandatory field 
</t>
  </si>
  <si>
    <t>T01.12.35</t>
  </si>
  <si>
    <t>Precondition : 
Menu : Login &gt; Galley Management &gt; Master Tipe Gallery
Start : 
1. Klik data
2. Cek detail</t>
  </si>
  <si>
    <t>T01.12.36</t>
  </si>
  <si>
    <t>Precondition : 
Menu : Login &gt; Galley Management &gt; Master Tipe Gallery
Start : 
1. Klik data
2. Klik button update
3. Edit data
4. Klik button submit</t>
  </si>
  <si>
    <t>Berhasil update data
Muncul popup notification "Update data succes!"</t>
  </si>
  <si>
    <t>Back Office Admin Back Office - Finance Management</t>
  </si>
  <si>
    <t>UI Case - Finance</t>
  </si>
  <si>
    <t>T01.13.01</t>
  </si>
  <si>
    <t>Cek halaman list finance</t>
  </si>
  <si>
    <t>Precondition : 
Menu : Login &gt; Finance Management
Start : 
1. Cek List</t>
  </si>
  <si>
    <t>Dapat dilakukan
Menampilka tabel data dengan detail : 
- Periode
- ID kost 
- Nama kost
- Total Revenue
- Total expense</t>
  </si>
  <si>
    <t>T01.13.02</t>
  </si>
  <si>
    <t>Cek filter field date</t>
  </si>
  <si>
    <t>Precondition : 
Menu : Login &gt; Finance Management
Start : 
1. Klik field date</t>
  </si>
  <si>
    <t>Dapat dilakukan
Menampilkan date picker kalender</t>
  </si>
  <si>
    <t>T01.13.03</t>
  </si>
  <si>
    <t>Cek filter field Nama Kost</t>
  </si>
  <si>
    <t>Precondition : 
Menu : Login &gt; Finance Management
Start : 
1. Klik field Nama Kost
2. Input data</t>
  </si>
  <si>
    <t>Dapat dilakukan
Menampilkan dropdown sesuai dengan data yang di input</t>
  </si>
  <si>
    <t>T01.13.04</t>
  </si>
  <si>
    <t>Precondition : 
Menu : Login &gt; Finance Management
Start : 
1. Klik button filter</t>
  </si>
  <si>
    <t>UI Case - Finance Report</t>
  </si>
  <si>
    <t>T01.13.05</t>
  </si>
  <si>
    <t>Cek halaman finance report</t>
  </si>
  <si>
    <t>Precondition : 
Menu : Login &gt; Finance Management &gt; Finance Report
Start : 
1. Cek List
2. Klik salah satu data</t>
  </si>
  <si>
    <t>Dapat dilakukan
Menampilkan detail data report :
Header
- Nama Kost
- Periode
Billing
- Commission (Old tenant &amp; New tenant)
- Reimbursement Expense
- Total Billing
Income Statement
- Revenue
- Total revenue
- Rent revenue
- Parking revenue
- Others
- Expenses
- Total expenses
- Operating expenses
- Environment expenses
- Maintenance &amp; Repairment expenses
- Salary expenses
- Other expenses
- Final Net Income
Income Details
- No
- Tenant name
- Room
- Deposit
- Parking
- Others
- Keterangan
- Total
Expense Details
- Expense date
- Expense type
- Description expenses
- Qty
- Unit price
- Total expenses
- Subtotal
- Grand total</t>
  </si>
  <si>
    <t>T01.13.06</t>
  </si>
  <si>
    <t>Cek filter field Nama kost</t>
  </si>
  <si>
    <t>Precondition : 
Menu : Login &gt; Finance Management &gt; Finance Report
Start : 
1. Input field</t>
  </si>
  <si>
    <t>Berhasil dilakukan
Menampilkan dropdown list data yang diinput</t>
  </si>
  <si>
    <t>T01.13.07</t>
  </si>
  <si>
    <t>Cek filter kalender</t>
  </si>
  <si>
    <t>Precondition : 
Menu : Login &gt; Finance Management &gt; Finance Report
Start : 
1. Input date</t>
  </si>
  <si>
    <t>T01.13.08</t>
  </si>
  <si>
    <t>Cek button Search</t>
  </si>
  <si>
    <t>Precondition : 
Menu : Login &gt; Finance Management &gt; Finance Report
Start : 
1. Klik button search</t>
  </si>
  <si>
    <t>T01.13.09</t>
  </si>
  <si>
    <t>Cek button Download PDF</t>
  </si>
  <si>
    <t>Precondition : 
Menu : Login &gt; Finance Management &gt; Finance Report
Start : 
1. Klik button Download PDF</t>
  </si>
  <si>
    <t>Tidak berhasil donwload pdf
tidak ada keterangan</t>
  </si>
  <si>
    <t>UI Case - Payment Voucher</t>
  </si>
  <si>
    <t>T01.13.10</t>
  </si>
  <si>
    <t>Cek halaman Payment Voucher</t>
  </si>
  <si>
    <t>Precondition : 
Menu : Login &gt; Finance Management &gt; Payment Voucher
Start : 
1. Cek List</t>
  </si>
  <si>
    <t xml:space="preserve">Dapat dilakukan
Menampilkan table data dengan detail :
- Expense date
- Expense type
- Description
- Qty
- Unit price
- Total
- Subtotal payment (dari total semua total expense)
</t>
  </si>
  <si>
    <t>ERROR : api/v1/finance/pv/list
Cannot read properties of null (reading 'description')</t>
  </si>
  <si>
    <t>T01.13.11</t>
  </si>
  <si>
    <t>Precondition : 
Menu : Login &gt; Finance Management &gt; Payment Voucher
Start : 
1. Input field</t>
  </si>
  <si>
    <t>NO data</t>
  </si>
  <si>
    <t>T01.13.12</t>
  </si>
  <si>
    <t>Precondition : 
Menu : Login &gt; Finance Management &gt; Payment Voucher
Start : 
1. Input date</t>
  </si>
  <si>
    <t>T01.13.13</t>
  </si>
  <si>
    <t>Precondition : 
Menu : Login &gt; Finance Management &gt; Payment Voucher
Start : 
1. Klik button search</t>
  </si>
  <si>
    <t>T01.13.14</t>
  </si>
  <si>
    <t>Cek button View Invoice</t>
  </si>
  <si>
    <t>Precondition : 
Menu : Login &gt; Finance Management &gt; Payment Voucher
Start : 
1. Klik button View Invoice</t>
  </si>
  <si>
    <t>Berhasil dilakukan
Data di unduh kedalam format jpg</t>
  </si>
  <si>
    <t>T01.13.15</t>
  </si>
  <si>
    <t>Cek button Edit</t>
  </si>
  <si>
    <t>Precondition : 
Menu : Login &gt; Finance Management &gt; Payment Voucher
Start : 
1. Klik button edit</t>
  </si>
  <si>
    <t>T01.13.16</t>
  </si>
  <si>
    <t>Cek button delete</t>
  </si>
  <si>
    <t>T01.13.17</t>
  </si>
  <si>
    <t>T01.13.18</t>
  </si>
  <si>
    <t>Precondition : 
Menu : Login &gt; Finance Management &gt; Payment Voucher
Start : 
1. Klik button edit
2. Klik button update</t>
  </si>
  <si>
    <t>T01.13.19</t>
  </si>
  <si>
    <t>Precondition : 
Menu : Login &gt; Finance Management &gt; Payment Voucher
Start : 
1. Klik button edit
2. Klik button update
3. Klik button submit</t>
  </si>
  <si>
    <t>T01.13.20</t>
  </si>
  <si>
    <t>Precondition : 
Menu : Login &gt; Finance Management &gt; Payment Voucher
Start : 
1. Klik button edit
2. Klik button update
3. Klik button cancel</t>
  </si>
  <si>
    <t>UI Case - Receivable Voucher</t>
  </si>
  <si>
    <t>T01.13.21</t>
  </si>
  <si>
    <t>Cek halaman Receivable Voucher</t>
  </si>
  <si>
    <t>Precondition : 
Menu : Login &gt; Finance Management &gt; Receivable Voucher
Start : 
1. Cek list</t>
  </si>
  <si>
    <t xml:space="preserve">Berhasil dilakukan
Menampilkan able data dengan detail : 
- Revenue date
- Revenue type
- Description
- Nominal revenue
- Subtotal revenue (dari total semua nominal revenue)
</t>
  </si>
  <si>
    <t>T01.13.22</t>
  </si>
  <si>
    <t>Precondition : 
Menu : Login &gt; Finance Management &gt; Receivable Voucher
Start : 
1. Input field</t>
  </si>
  <si>
    <t>T01.13.23</t>
  </si>
  <si>
    <t>Precondition : 
Menu : Login &gt; Finance Management &gt; Receivable Voucher
Start : 
1. Input date</t>
  </si>
  <si>
    <t>T01.13.24</t>
  </si>
  <si>
    <t>Precondition : 
Menu : Login &gt; Finance Management &gt; Receivable Voucher
Start : 
1. Klik button search</t>
  </si>
  <si>
    <t>T01.13.25</t>
  </si>
  <si>
    <t>Precondition : 
Menu : Login &gt; Finance Management &gt; Receivable Voucher
Start : 
1. Klik button View Invoice</t>
  </si>
  <si>
    <t>Berhasil dilakukan
Data di unduh kedalam format pdf</t>
  </si>
  <si>
    <t>T01.13.26</t>
  </si>
  <si>
    <t>Precondition : 
Menu : Login &gt; Finance Management &gt; Receivable Voucher
Start : 
1. Klik button edit</t>
  </si>
  <si>
    <t>T01.13.27</t>
  </si>
  <si>
    <t>T01.13.28</t>
  </si>
  <si>
    <t>T01.13.29</t>
  </si>
  <si>
    <t>Precondition : 
Menu : Login &gt; Finance Management &gt; Receivable Voucher
Start : 
1. Klik button edit
2. Klik button update</t>
  </si>
  <si>
    <t>T01.13.30</t>
  </si>
  <si>
    <t>Precondition : 
Menu : Login &gt; Finance Management &gt; Receivable Voucher
Start : 
1. Klik button edit
2. Klik button update
3. Klik button submit</t>
  </si>
  <si>
    <t>T01.13.31</t>
  </si>
  <si>
    <t>Precondition : 
Menu : Login &gt; Finance Management &gt; Receivable Voucher
Start : 
1. Klik button edit
2. Klik button update
3. Klik button cancel</t>
  </si>
  <si>
    <t>Use Case - Finance</t>
  </si>
  <si>
    <t>T01.13.32</t>
  </si>
  <si>
    <t>User dapat melihat list data finance</t>
  </si>
  <si>
    <t>Precondition : 
Menu : Login &gt; Finance Management
Start : 
1. Cek list data</t>
  </si>
  <si>
    <t>Menampilkan list data finance</t>
  </si>
  <si>
    <t>T01.13.33</t>
  </si>
  <si>
    <t>Precondition : 
Menu : Login &gt; Finance Management
Start : 
1. Input filter date
2. Input filter nama kost
3. Klik button filter</t>
  </si>
  <si>
    <t>Menampilkan data sesuai dengan search criteria yang diatur</t>
  </si>
  <si>
    <t>Use Case - Finance Report</t>
  </si>
  <si>
    <t>T01.13.34</t>
  </si>
  <si>
    <t>User dapat melihat detail data dari finance report</t>
  </si>
  <si>
    <t>Precondition : 
Menu : Login &gt; Finance Management &gt; Finance Report
Start : 
1. Klik salah satu data
2. Cek detail data</t>
  </si>
  <si>
    <t>Menampilkan detail data dari finance report</t>
  </si>
  <si>
    <t>T01.13.35</t>
  </si>
  <si>
    <t>Precondition : 
Menu : Login &gt; Finance Management &gt; Finance Report
Start : 
1. Input filter date
2. Input filter nama kost
3. Klik button search</t>
  </si>
  <si>
    <t>Use Case - Payment Voucher</t>
  </si>
  <si>
    <t>T01.13.36</t>
  </si>
  <si>
    <t>User dapat melihat list data Payment voucher</t>
  </si>
  <si>
    <t>Menampilkan list data Payment Voucher</t>
  </si>
  <si>
    <t>T01.13.37</t>
  </si>
  <si>
    <t>Precondition : 
Menu : Login &gt; Finance Management &gt; Payment Voucher
Start : 
1. Input filter date
2. Input filter nama kost
3. Klik button search</t>
  </si>
  <si>
    <t>T01.13.38</t>
  </si>
  <si>
    <t>User dapat melakukan update data</t>
  </si>
  <si>
    <t>Precondition : 
Menu : Login &gt; Finance Management &gt; Payment Voucher
Start : 
1. Klik button edit
2. Klik button update
3. Edit data
4. Klik button submit</t>
  </si>
  <si>
    <t>T01.13.39</t>
  </si>
  <si>
    <t>Precondition : 
Menu : Login &gt; Finance Management &gt; Payment Voucher
Start : 
1. Klik button delete
2.Klik button yes</t>
  </si>
  <si>
    <t>Use Case - Receivable Voucher</t>
  </si>
  <si>
    <t>T01.13.40</t>
  </si>
  <si>
    <t>User dapat melihat list data Receivable voucher</t>
  </si>
  <si>
    <t>Precondition : 
Menu : Login &gt; Finance Management &gt; Receivable voucher
Start : 
1. Cek List</t>
  </si>
  <si>
    <t>Menampilkan list data Receivable voucher</t>
  </si>
  <si>
    <t>T01.13.41</t>
  </si>
  <si>
    <t>Precondition : 
Menu : Login &gt; Finance Management &gt; Receivable voucher
Start : 
1. Input filter date
2. Input filter nama kost
3. Klik button search</t>
  </si>
  <si>
    <t>T01.13.42</t>
  </si>
  <si>
    <t>Precondition : 
Menu : Login &gt; Finance Management &gt; Receivable voucher
Start : 
1. Klik button edit
2. Klik button update
3. Edit data
4. Klik button submit</t>
  </si>
  <si>
    <t>T01.13.43</t>
  </si>
  <si>
    <t>Precondition : 
Menu : Login &gt; Finance Management &gt; Receivable voucher
Start : 
1. Klik button delete
2.Klik button yes</t>
  </si>
  <si>
    <t>Back Office Admin Back Office - Content Management</t>
  </si>
  <si>
    <t>UI Case - Master Tipe Content</t>
  </si>
  <si>
    <t>T01.14.01</t>
  </si>
  <si>
    <t>Cek halaman Msater tipe content</t>
  </si>
  <si>
    <t>Precondition : 
Menu : Login &gt; Content Management &gt; Master Tipe Konten
Start : 
1. Cek list</t>
  </si>
  <si>
    <t>Dapat dilakukan
Menampilkan Table data dengan edtail : 
- Tipe Content
- Total Kategori</t>
  </si>
  <si>
    <t>T01.14.02</t>
  </si>
  <si>
    <t>Precondition : 
Menu : Login &gt; Content Management  &gt; Master Tipe Konten
Start : 
1. Klik button add</t>
  </si>
  <si>
    <t xml:space="preserve">Dapat dilakukan
</t>
  </si>
  <si>
    <t>T01.14.03</t>
  </si>
  <si>
    <t>Precondition : 
Menu : Login &gt; Content Management  &gt; Master Tipe Konten
Start : 
1. Klik button add
2. Klik button cancel</t>
  </si>
  <si>
    <t>T01.14.04</t>
  </si>
  <si>
    <t>Precondition : 
Menu : Login &gt; Content Management  &gt; Master Tipe Konten
Start : 
1. Klik button add
2. Input data
3. Klik button submit</t>
  </si>
  <si>
    <t>T01.14.05</t>
  </si>
  <si>
    <t>Cek Checklist button</t>
  </si>
  <si>
    <t>Precondition : 
Menu : Login &gt; Content Management  &gt; Master Tipe Konten
Start : 
1. Klik button add
2. Klik button Checklist</t>
  </si>
  <si>
    <t>T01.14.06</t>
  </si>
  <si>
    <t>Cek halaman detail tipe content</t>
  </si>
  <si>
    <t>Precondition : 
Menu : Login &gt; Content Management  &gt; Master Tipe Konten
Start : 
1. Klik salah satu data
2. Cek data</t>
  </si>
  <si>
    <t>Dapat dilakukan
Menampilakn list data dengan detail : 
- Tipe Konten
- Kategori</t>
  </si>
  <si>
    <t>T01.14.07</t>
  </si>
  <si>
    <t xml:space="preserve">Cek button Back </t>
  </si>
  <si>
    <t>Precondition : 
Menu : Login &gt; Content Management  &gt; Master Tipe Konten
Start : 
1. Klik salah satu data
2. Klik button back</t>
  </si>
  <si>
    <t>T01.14.08</t>
  </si>
  <si>
    <t>Precondition : 
Menu : Login &gt; Content Management  &gt; Master Tipe Konten
Start : 
1. Klik salah satu data
2. Klik Button update</t>
  </si>
  <si>
    <t>T01.14.09</t>
  </si>
  <si>
    <t>Precondition : 
Menu : Login &gt; Content Management  &gt; Master Tipe Konten
Start : 
1. Klik salah satu data
2. Klik button update
3. Klik button cancel</t>
  </si>
  <si>
    <t>T01.14.10</t>
  </si>
  <si>
    <t>Precondition : 
Menu : Login &gt; Content Management  &gt; Master Tipe Konten
Start : 
1. Klik salah satu data
2. Klik button update
3. Klik button delete</t>
  </si>
  <si>
    <t>T01.14.11</t>
  </si>
  <si>
    <t>Precondition : 
Menu : Login &gt; Content Management  &gt; Master Tipe Konten
Start : 
1. Klik salah satu data
2. Klik button update
3. Klik button submit</t>
  </si>
  <si>
    <t>UI Case - List Content</t>
  </si>
  <si>
    <t>T01.14.12</t>
  </si>
  <si>
    <t>Cek halaman List</t>
  </si>
  <si>
    <t>Precondition : 
Menu : Login &gt; Content Management &gt; List Content
Start : 
1. Cek list</t>
  </si>
  <si>
    <t>Dapat dilakukan
Menampilkan table data dengan detail :
- Judul Content
- Tipe konten
- Kategori
- Status
- View 
- Like</t>
  </si>
  <si>
    <t>T01.14.13</t>
  </si>
  <si>
    <t>Cek dropdown filter field Type</t>
  </si>
  <si>
    <t>Precondition : 
Menu : Login &gt; Content Management &gt; List Content
Start : 
1. Cek field type</t>
  </si>
  <si>
    <t>Dapat dilakukan
Menampilkan dropdown data type</t>
  </si>
  <si>
    <t>T01.14.14</t>
  </si>
  <si>
    <t>Cek Dropdown filter field Status</t>
  </si>
  <si>
    <t>Precondition : 
Menu : Login &gt; Content Management &gt; List Content
Start : 
1. Cek field status</t>
  </si>
  <si>
    <t>Dapat dilakukan
menampilkan data dropdown : 
- Active
- Inactive</t>
  </si>
  <si>
    <t>T01.14.15</t>
  </si>
  <si>
    <t>Cek buutton filter</t>
  </si>
  <si>
    <t>Precondition : 
Menu : Login &gt; Content Management &gt; List Content
Start : 
1. Klik button filter</t>
  </si>
  <si>
    <t>T01.14.16</t>
  </si>
  <si>
    <t>Precondition : 
Menu : Login &gt; Content Management &gt; List Content
Start : 
1. Klik button add</t>
  </si>
  <si>
    <t>T01.14.17</t>
  </si>
  <si>
    <t>Precondition : 
Menu : Login &gt; Content Management &gt; List Content
Start : 
1. Klik button add
2. Klik button cancel</t>
  </si>
  <si>
    <t>T01.14.18</t>
  </si>
  <si>
    <t>Precondition : 
Menu : Login &gt; Content Management &gt; List Content
Start : 
1. Klik button add
2. Input data
3. Klik button submit</t>
  </si>
  <si>
    <t>T01.14.19</t>
  </si>
  <si>
    <t>Cek upoad button</t>
  </si>
  <si>
    <t>Precondition : 
Menu : Login &gt; Content Management &gt; List Content
Start : 
1. Klik button add
2. Klik button Checklist</t>
  </si>
  <si>
    <t>T01.14.20</t>
  </si>
  <si>
    <t>Cek toggle button</t>
  </si>
  <si>
    <t>Precondition : 
Menu : Login &gt; Content Management &gt; List Content
Start : 
1. Klik button add
2. Klik toggle button</t>
  </si>
  <si>
    <t>T01.14.21</t>
  </si>
  <si>
    <t>Cek halaman detail content</t>
  </si>
  <si>
    <t>Precondition : 
Menu : Login &gt; Content Management &gt; List Content
Start : 
1. Klik salah satu data
2. Cek data</t>
  </si>
  <si>
    <t>Dapat dilakukan
Menampilka list data dengan detail : 
- Judul
- Tipe Konten
- Kategori
- Deskripsi
- Gambar
- Tanggal Posting
- Tampilan pada faq</t>
  </si>
  <si>
    <t>T01.14.22</t>
  </si>
  <si>
    <t>Precondition : 
Menu : Login &gt; Content Management &gt; List Content
Start : 
1. Klik salah satu data
2. Klik Button update</t>
  </si>
  <si>
    <t>T01.14.23</t>
  </si>
  <si>
    <t>Precondition : 
Menu : Login &gt; Content Management &gt; List Content
Start : 
1. Klik salah satu data
2. Klik button cancel</t>
  </si>
  <si>
    <t>T01.14.24</t>
  </si>
  <si>
    <t>Precondition : 
Menu : Login &gt; Content Management &gt; List Content
Start : 
1. Klik salah satu data
2. Klik button delete</t>
  </si>
  <si>
    <t>Use Case - Master Tipe Content</t>
  </si>
  <si>
    <t>T01.14.25</t>
  </si>
  <si>
    <t>User dapat lihat list Master Tipe Content</t>
  </si>
  <si>
    <t>Precondition : 
Menu : Login &gt; Content Management &gt; Master Tipe Content
Start : 
1. Cek list</t>
  </si>
  <si>
    <t>Menampilkan list data master Tipe Content</t>
  </si>
  <si>
    <t>T01.14.26</t>
  </si>
  <si>
    <t>Precondition : 
Menu : Login &gt; Galley Management &gt; Master Tipe Content
Start : 
1. Klik button add
2. Input data
3. Klik button submit</t>
  </si>
  <si>
    <t>T01.14.27</t>
  </si>
  <si>
    <t>T01.14.28</t>
  </si>
  <si>
    <t>Precondition : 
Menu : Login &gt; Galley Management &gt; Master Tipe Content
Start : 
1. Klik button add
2. Klik button submit</t>
  </si>
  <si>
    <t>T01.14.29</t>
  </si>
  <si>
    <t>User dapat melihat detail data</t>
  </si>
  <si>
    <t>Precondition : 
Menu : Login &gt; Galley Management &gt; Master Tipe Content
Start : 
1. Klik salah satu data
2. Cek detai data</t>
  </si>
  <si>
    <t>T01.14.30</t>
  </si>
  <si>
    <t>Precondition : 
Menu : Login &gt; Galley Management &gt; Master Tipe Content
Start : 
1. Klik salah satu data
2. Klik button update
3. Edit data
4. Klik button submit</t>
  </si>
  <si>
    <t>T01.14.31</t>
  </si>
  <si>
    <t>Precondition : 
Menu : Login &gt; Galley Management &gt; Master Tipe Content
Start : 
1. Klik salah satu data
2. Klik button update
3. Klik button Delete
4. Klik button Yes</t>
  </si>
  <si>
    <t>Use Case - List Content</t>
  </si>
  <si>
    <t>T01.14.32</t>
  </si>
  <si>
    <t>User dapat lihat list Content</t>
  </si>
  <si>
    <t>Precondition : 
Menu : Login &gt; Content Management &gt; List content
Start : 
1. Cek list</t>
  </si>
  <si>
    <t>Menampilkan list data Content</t>
  </si>
  <si>
    <t>T01.14.33</t>
  </si>
  <si>
    <t>User dapat melakukan filter data sesuai dengan search criteria</t>
  </si>
  <si>
    <t>Precondition : 
Menu : Login &gt; Content Management &gt; List content
Start : 
1. Input filter type
2. Input filter status
3. Klik button fiilter</t>
  </si>
  <si>
    <t>Menampilkan data content sesuai dengan search criteria yang telah diatur</t>
  </si>
  <si>
    <t>T01.14.34</t>
  </si>
  <si>
    <t>Precondition : 
Menu : Login &gt; Galley Management &gt; List content
Start : 
1. Klik button add
2. Input data
3. Klik button submit</t>
  </si>
  <si>
    <t>T01.14.35</t>
  </si>
  <si>
    <t>T01.14.36</t>
  </si>
  <si>
    <t>Precondition : 
Menu : Login &gt; Galley Management &gt; List content
Start : 
1. Klik button add
2. Klik button submit</t>
  </si>
  <si>
    <t>T01.14.37</t>
  </si>
  <si>
    <t>Precondition : 
Menu : Login &gt; Galley Management &gt; List content
Start : 
1. Klik salah satu data
2. Cek detai data</t>
  </si>
  <si>
    <t>Menampilkan detail data content</t>
  </si>
  <si>
    <t>T01.14.38</t>
  </si>
  <si>
    <t>Precondition : 
Menu : Login &gt; Galley Management &gt; List content
Start : 
1. Klik salah satu data
2. Klik button update
3. Edit data
4. Klik button submit</t>
  </si>
  <si>
    <t>T01.14.39</t>
  </si>
  <si>
    <t>Precondition : 
Menu : Login &gt; Galley Management &gt; List content
Start : 
1. Klik salah satu data
2. Klik button update
3. Klik button Delete
4. Klik button Yes</t>
  </si>
  <si>
    <t>Back Office Admin Back Office - Master Media</t>
  </si>
  <si>
    <t>T01.15.01</t>
  </si>
  <si>
    <t>Cek halaman master media</t>
  </si>
  <si>
    <t>Precondition : 
Menu : Login &gt; Master media
Start : 
1. Cek list</t>
  </si>
  <si>
    <t>Dapat dilakukan
Menampilkan table data master media dengan detail :
- Nama media
- Logo media
- Link Media
- Status</t>
  </si>
  <si>
    <t>T01.15.02</t>
  </si>
  <si>
    <t>Cek halaman detail master media</t>
  </si>
  <si>
    <t>Precondition : 
Menu : Login &gt; Master media
Start : 
1. Klik salah satu data</t>
  </si>
  <si>
    <t>Dapat dilakukan
Menampilkan list data detail master media dengan detail :
- Nama media
- Logo media
- Link Media
- Status</t>
  </si>
  <si>
    <t>T01.15.03</t>
  </si>
  <si>
    <t>Precondition : 
Menu : Login &gt; Master media
Start : 
1. Klik button Add</t>
  </si>
  <si>
    <t>T01.15.04</t>
  </si>
  <si>
    <t>Cek button cancel</t>
  </si>
  <si>
    <t>Precondition : 
Menu : Login &gt; Master media
Start : 
1. Klik salah satu data
2. Klik button cancel</t>
  </si>
  <si>
    <t>T01.15.05</t>
  </si>
  <si>
    <t>Precondition : 
Menu : Login &gt; Master media
Start : 
1. Klik salah satu data
2. Klik button delete</t>
  </si>
  <si>
    <t>T01.15.06</t>
  </si>
  <si>
    <t>Precondition : 
Menu : Login &gt; Master media
Start : 
1. Klik salah satu data
2. Klik button update</t>
  </si>
  <si>
    <t>T01.15.07</t>
  </si>
  <si>
    <t>Cek upload gambar</t>
  </si>
  <si>
    <t>Precondition : 
Menu : Login &gt; Master media
Start : 
1. Klik button add
2. upload gambar</t>
  </si>
  <si>
    <t>T01.15.08</t>
  </si>
  <si>
    <t>Precondition : 
Menu : Login &gt; Master media
Start : 
1. Klik salah satu data
2. klik toggle</t>
  </si>
  <si>
    <t>T01.15.09</t>
  </si>
  <si>
    <t>User dapat lihat list Master media</t>
  </si>
  <si>
    <t>Precondition : 
Menu : Login &gt; Master media
Start : 
1. cek list</t>
  </si>
  <si>
    <t>Berhasil menampilkan list master media</t>
  </si>
  <si>
    <t>T01.15.10</t>
  </si>
  <si>
    <t>Precondition : 
Menu : Login &gt; Master media
Start : 
1. Klik button add
2. Input data
3. Klik button submit</t>
  </si>
  <si>
    <t>Berhasil Add data</t>
  </si>
  <si>
    <t>T01.15.11</t>
  </si>
  <si>
    <t>Gagal add data
Menampilkan alert message "This field is required" pada setiap mandatory field yang kosong</t>
  </si>
  <si>
    <t>T01.15.12</t>
  </si>
  <si>
    <t>Precondition : 
Menu : Login &gt; Master media
Start : 
1. Klik button add
2.  Klik button submit</t>
  </si>
  <si>
    <t>Gagal add data
Menampilkan alert message "This field is required" pada mandatory field yang kosong</t>
  </si>
  <si>
    <t>T01.15.13</t>
  </si>
  <si>
    <t>Precondition : 
Menu : Login &gt; Master media
Start : 
1. Klik salah satu data
2. Cek detail data</t>
  </si>
  <si>
    <t>Berhasil menampilkan detail data master media</t>
  </si>
  <si>
    <t>T01.15.14</t>
  </si>
  <si>
    <t>Precondition : 
Menu : Login &gt; Master media
Start : 
1. Klik salah satu data
2. Edit data
3. Klik button submit</t>
  </si>
  <si>
    <t>T01.15.15</t>
  </si>
  <si>
    <t>Precondition : 
Menu : Login &gt; Master media
Start : 
1. Klik salah satu data
2. klik button delete
3. Klik button Yes</t>
  </si>
  <si>
    <t>Back Office Admin Back Office - Setting</t>
  </si>
  <si>
    <t>T01.16.01</t>
  </si>
  <si>
    <t>Cek halaman Setting</t>
  </si>
  <si>
    <t>Precondition : 
Menu : Login &gt; Setting
Start : 
1. Cek list data</t>
  </si>
  <si>
    <t>Dapat dilakukan
Menampilkan table data dengan detail : 
- Nama
- Tipe
- Deskripsi
- Value</t>
  </si>
  <si>
    <t>T01.16.02</t>
  </si>
  <si>
    <t>Precondition : 
Menu : Login &gt; Setting
Start : 
1. Cek field type</t>
  </si>
  <si>
    <t>Dapat dilakukan
Menampilkan list data dropdown : 
- Text
- Color
- Image</t>
  </si>
  <si>
    <t>T01.16.03</t>
  </si>
  <si>
    <t>Precondition : 
Menu : Login &gt; Setting
Start : 
1. Klik button filter</t>
  </si>
  <si>
    <t>T01.16.04</t>
  </si>
  <si>
    <t>Cek halaman detail setting</t>
  </si>
  <si>
    <t>Precondition : 
Menu : Login &gt; Setting
Start : 
1. Klik salah satu data
2. Cek detail data</t>
  </si>
  <si>
    <t>Dapat dilakukan
Menampilkan detail data : 
- Nama
- Type
- Deskripsi
- Value</t>
  </si>
  <si>
    <t>T01.16.05</t>
  </si>
  <si>
    <t>Cek buuton Cancel</t>
  </si>
  <si>
    <t>Precondition : 
Menu : Login &gt; Setting
Start : 
1. Klik salah satu data
2. Klik button cancel</t>
  </si>
  <si>
    <t>T01.16.06</t>
  </si>
  <si>
    <t>Precondition : 
Menu : Login &gt; Setting
Start : 
1. Klik salah satu data
2. Cek button submit</t>
  </si>
  <si>
    <t>T01.16.07</t>
  </si>
  <si>
    <t>User dapat lihat list data Setting</t>
  </si>
  <si>
    <t>Menampilkan list data setting</t>
  </si>
  <si>
    <t>T01.16.08</t>
  </si>
  <si>
    <t>User dapat melakukan filter seusai dengan search criteira</t>
  </si>
  <si>
    <t>Precondition : 
Menu : Login &gt; Setting
Start : 
1. Input filter type
2. Klik button filter</t>
  </si>
  <si>
    <t>Menampilkan data sesuai dengan search kriteria yang diatur</t>
  </si>
  <si>
    <t>T01.16.09</t>
  </si>
  <si>
    <t>User dapat lihat detail data setting</t>
  </si>
  <si>
    <t>Menampilkan detail data setting</t>
  </si>
  <si>
    <t>T01.16.10</t>
  </si>
  <si>
    <t>User dapat update data setting</t>
  </si>
  <si>
    <t>Precondition : 
Menu : Login &gt; Setting
Start : 
1. Klik salah satu data
2. Edit data
3. Klik button submit</t>
  </si>
  <si>
    <t>Data berhasil diupdate
Menampilkan popup notifikasi "Data updated"</t>
  </si>
  <si>
    <t>Back Office Admin Back Office - Role Management</t>
  </si>
  <si>
    <t>UI Case - Master Role</t>
  </si>
  <si>
    <t>T01.17.01</t>
  </si>
  <si>
    <t>Cek halaman Master Role</t>
  </si>
  <si>
    <t>Precondition : 
Menu : Login &gt; Role management &gt; Master Role
Start : 
1. Cek list data</t>
  </si>
  <si>
    <t>Dapat dilakukan
Menampilkan table dengan detail data : 
- Nama Role
- Status</t>
  </si>
  <si>
    <t>T01.17.02</t>
  </si>
  <si>
    <t>Cek detail data Role</t>
  </si>
  <si>
    <t>Precondition : 
Menu : Login &gt; Role management &gt; Master Role
Start : 
1. Klik salah satu data
2. Cek detail data</t>
  </si>
  <si>
    <t>Dapat dilakukan
Menampilkan list detail data : 
- Nama Role
- Status</t>
  </si>
  <si>
    <t>T01.17.03</t>
  </si>
  <si>
    <t>Precondition : 
Menu : Login &gt; Role management &gt; Master Role
Start : 
1. Klik button Add</t>
  </si>
  <si>
    <t>T01.17.04</t>
  </si>
  <si>
    <t>Cek Toggle Status</t>
  </si>
  <si>
    <t>Precondition : 
Menu : Login &gt; Role management &gt; Master Role
Start : 
1. Klik button Add
2. Klik button Update
3. Klik Toggle</t>
  </si>
  <si>
    <t>T01.17.05</t>
  </si>
  <si>
    <t>Precondition : 
Menu : Login &gt; Role management &gt; Master Role
Start : 
1. Klik button Add
2. Klik button back</t>
  </si>
  <si>
    <t>T01.17.06</t>
  </si>
  <si>
    <t>Precondition : 
Menu : Login &gt; Role management &gt; Master Role
Start : 
1. Klik button Add
2. Klik button Delete</t>
  </si>
  <si>
    <t>T01.17.07</t>
  </si>
  <si>
    <t>Precondition : 
Menu : Login &gt; Role management &gt; Master Role
Start : 
1. Klik button Add
2. Klik button update
3. Klik button Cancel</t>
  </si>
  <si>
    <t>T01.17.08</t>
  </si>
  <si>
    <t>Precondition : 
Menu : Login &gt; Role management &gt; Master Role
Start : 
1. Klik button Add
2. Klik button update
3. Klik button submit</t>
  </si>
  <si>
    <t>T01.17.09</t>
  </si>
  <si>
    <t>Precondition : 
Menu : Login &gt; Role management &gt; Master Role
Start : 
1. Klik button Add
2. Klik button update</t>
  </si>
  <si>
    <t>UI Case - Hak Akses</t>
  </si>
  <si>
    <t>T01.17.10</t>
  </si>
  <si>
    <t>Cek halaman hak akses</t>
  </si>
  <si>
    <t>Precondition : 
Menu : Login &gt; Role management &gt; Hak Akses
Start : 
1. Cek list data</t>
  </si>
  <si>
    <t>Dapat dilakukan
Menampilkan table data dengan detail :
- Menu 
- Code
- All
- Create
- Read 
- Update
- Delete</t>
  </si>
  <si>
    <t>T01.17.11</t>
  </si>
  <si>
    <t>Precondition : 
Menu : Login &gt; Role management &gt; Hak Akses
Start : 
1. Klik button Add</t>
  </si>
  <si>
    <t>T01.17.12</t>
  </si>
  <si>
    <t>Precondition : 
Menu : Login &gt; Role management &gt; Hak Akses
Start : 
1. Klik button Add
2. Klik button back</t>
  </si>
  <si>
    <t>T01.17.13</t>
  </si>
  <si>
    <t>Precondition : 
Menu : Login &gt; Role management &gt; Hak Akses
Start : 
1. Klik button Add
2. Klik button submit</t>
  </si>
  <si>
    <t>Use Case - Master Role</t>
  </si>
  <si>
    <t>T01.17.14</t>
  </si>
  <si>
    <t>User dapat lihat list data Master Role</t>
  </si>
  <si>
    <t>Menampilkan list data Master Role</t>
  </si>
  <si>
    <t>T01.17.15</t>
  </si>
  <si>
    <t>Precondition : 
Menu : Login &gt; Role management &gt; Master Role
Start : 
1. Klik button add
2. Input data
3. Klik button submit</t>
  </si>
  <si>
    <t>T01.17.16</t>
  </si>
  <si>
    <t>T01.17.17</t>
  </si>
  <si>
    <t>Precondition : 
Menu : Login &gt; Role management &gt; Master Role
Start : 
1. Klik button add
2.  Klik button submit</t>
  </si>
  <si>
    <t>T01.17.18</t>
  </si>
  <si>
    <t>User dapat lihat detail data Master Role</t>
  </si>
  <si>
    <t>Precondition : 
Menu : Login &gt; Role management &gt; Master Role
Start : 
1. Klik salah satu list
2. Cek detail data</t>
  </si>
  <si>
    <t>Menampilkan detail data Master role</t>
  </si>
  <si>
    <t>T01.17.19</t>
  </si>
  <si>
    <t>User dapat Delete data</t>
  </si>
  <si>
    <t>Precondition : 
Menu : Login &gt; Role management &gt; Master Role
Start : 
1. Klik salah satu list
2. Klik button delete
3. Klik button Yes</t>
  </si>
  <si>
    <t>Data berhasil dihapus</t>
  </si>
  <si>
    <t>T01.17.20</t>
  </si>
  <si>
    <t>Precondition : 
Menu : Login &gt; Role management &gt; Master Role
Start : 
1. Klik salah satu list
2. Klik button update
3. Edit data
4. Klik button Submit</t>
  </si>
  <si>
    <t>Berhasil update data
Menampilkan popup notifikasi "Data Berhasil diupdate"</t>
  </si>
  <si>
    <t>Use Case - Hak Akses</t>
  </si>
  <si>
    <t>T01.17.21</t>
  </si>
  <si>
    <t>User dapat lihat list data hak akses</t>
  </si>
  <si>
    <t>Precondition : 
Menu : Login &gt; Role management &gt; Hak Akses
Start : 
1. Cek list data</t>
  </si>
  <si>
    <t>Menampilkan list data Hak Akses</t>
  </si>
  <si>
    <t>T01.17.22</t>
  </si>
  <si>
    <t>User dapat melakukan filter data dengan input search kriteria</t>
  </si>
  <si>
    <t>Precondition : 
Menu : Login &gt; Role management &gt; Hak Akses
Start : 
1. Input Select Role</t>
  </si>
  <si>
    <t>T01.17.23</t>
  </si>
  <si>
    <t>User dapat update role permission</t>
  </si>
  <si>
    <t>Precondition : 
Menu : Login &gt; Role management &gt; Hak Akses
Start : 
1. Input Select Role
2. Edit permission</t>
  </si>
  <si>
    <t>Behasil update role permission</t>
  </si>
  <si>
    <t>T01.17.24</t>
  </si>
  <si>
    <t>Precondition : 
Menu : Login &gt; Role management &gt; Hak Akses
Start : 
1. Klik button add
2. Input data
3. Klik button submit</t>
  </si>
  <si>
    <t>T01.17.25</t>
  </si>
  <si>
    <t>T01.17.26</t>
  </si>
  <si>
    <t>Precondition : 
Menu : Login &gt; Role management &gt; Hak Akses
Start : 
1. Klik button add
2.  Klik button submit</t>
  </si>
  <si>
    <t>Back Office Admin Back Office - Log Out</t>
  </si>
  <si>
    <t>T01.18.01</t>
  </si>
  <si>
    <t>User dapat log out</t>
  </si>
  <si>
    <t>"Precondition : 
Menu : Login &gt; Logout
Start : 
1. Klik log out</t>
  </si>
  <si>
    <t>Berhasil logout
Kembali ke halaman login</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</si>
</sst>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sz val="14.0"/>
      <color rgb="FF000000"/>
      <name val="Calibri"/>
    </font>
    <font>
      <sz val="14.0"/>
      <color theme="1"/>
      <name val="Calibri"/>
    </font>
    <font>
      <sz val="14.0"/>
      <color theme="0"/>
      <name val="Calibri"/>
    </font>
    <font>
      <color theme="1"/>
      <name val="Calibri"/>
    </font>
    <font>
      <sz val="11.0"/>
      <color rgb="FF000000"/>
      <name val="Calibri"/>
    </font>
    <font>
      <sz val="12.0"/>
      <color theme="1"/>
      <name val="Tahoma"/>
    </font>
    <font>
      <b/>
      <sz val="12.0"/>
      <color rgb="FF000000"/>
      <name val="Tahoma"/>
    </font>
    <font>
      <sz val="12.0"/>
      <color rgb="FF000000"/>
      <name val="Tahoma"/>
    </font>
    <font>
      <b/>
      <sz val="12.0"/>
      <color theme="1"/>
      <name val="Tahoma"/>
    </font>
    <font>
      <b/>
      <sz val="12.0"/>
      <color rgb="FFFFFFFF"/>
      <name val="Tahoma"/>
    </font>
    <font/>
    <font>
      <sz val="12.0"/>
      <color theme="1"/>
      <name val="Calibri"/>
    </font>
    <font>
      <u/>
      <sz val="12.0"/>
      <color rgb="FF0000FF"/>
      <name val="Tahoma"/>
    </font>
    <font>
      <u/>
      <sz val="12.0"/>
      <color rgb="FF0000FF"/>
      <name val="Tahoma"/>
    </font>
    <font>
      <sz val="12.0"/>
      <color rgb="FF000000"/>
      <name val="Times New Roman"/>
    </font>
    <font>
      <sz val="12.0"/>
      <color theme="1"/>
      <name val="&quot;Times New Roman&quot;"/>
    </font>
    <font>
      <color theme="1"/>
      <name val="Arial"/>
      <scheme val="minor"/>
    </font>
  </fonts>
  <fills count="14">
    <fill>
      <patternFill patternType="none"/>
    </fill>
    <fill>
      <patternFill patternType="lightGray"/>
    </fill>
    <fill>
      <patternFill patternType="solid">
        <fgColor rgb="FF99CCFF"/>
        <bgColor rgb="FF99CCFF"/>
      </patternFill>
    </fill>
    <fill>
      <patternFill patternType="solid">
        <fgColor theme="1"/>
        <bgColor theme="1"/>
      </patternFill>
    </fill>
    <fill>
      <patternFill patternType="solid">
        <fgColor theme="0"/>
        <bgColor theme="0"/>
      </patternFill>
    </fill>
    <fill>
      <patternFill patternType="solid">
        <fgColor rgb="FFFFFFFF"/>
        <bgColor rgb="FFFFFFFF"/>
      </patternFill>
    </fill>
    <fill>
      <patternFill patternType="solid">
        <fgColor rgb="FFC0C0C0"/>
        <bgColor rgb="FFC0C0C0"/>
      </patternFill>
    </fill>
    <fill>
      <patternFill patternType="solid">
        <fgColor rgb="FFFFFF99"/>
        <bgColor rgb="FFFFFF99"/>
      </patternFill>
    </fill>
    <fill>
      <patternFill patternType="solid">
        <fgColor rgb="FF00FF00"/>
        <bgColor rgb="FF00FF00"/>
      </patternFill>
    </fill>
    <fill>
      <patternFill patternType="solid">
        <fgColor rgb="FF00FFFF"/>
        <bgColor rgb="FF00FFFF"/>
      </patternFill>
    </fill>
    <fill>
      <patternFill patternType="solid">
        <fgColor rgb="FFFF0000"/>
        <bgColor rgb="FFFF0000"/>
      </patternFill>
    </fill>
    <fill>
      <patternFill patternType="solid">
        <fgColor rgb="FF000000"/>
        <bgColor rgb="FF000000"/>
      </patternFill>
    </fill>
    <fill>
      <patternFill patternType="solid">
        <fgColor rgb="FF969696"/>
        <bgColor rgb="FF969696"/>
      </patternFill>
    </fill>
    <fill>
      <patternFill patternType="solid">
        <fgColor rgb="FF666666"/>
        <bgColor rgb="FF666666"/>
      </patternFill>
    </fill>
  </fills>
  <borders count="2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top/>
      <bottom/>
    </border>
    <border>
      <left style="thin">
        <color rgb="FF000000"/>
      </left>
      <right/>
      <top/>
      <bottom/>
    </border>
    <border>
      <left/>
      <right style="thin">
        <color rgb="FF000000"/>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
      <left style="hair">
        <color rgb="FF000000"/>
      </left>
      <right/>
      <top/>
      <bottom/>
    </border>
    <border>
      <left style="thin">
        <color rgb="FF000000"/>
      </left>
      <top style="thin">
        <color rgb="FF000000"/>
      </top>
      <bottom/>
    </border>
    <border>
      <top style="thin">
        <color rgb="FF000000"/>
      </top>
      <bottom/>
    </border>
    <border>
      <right style="thin">
        <color rgb="FF000000"/>
      </right>
      <top style="thin">
        <color rgb="FF000000"/>
      </top>
      <bottom/>
    </border>
    <border>
      <left/>
      <top/>
      <bottom/>
    </border>
    <border>
      <left style="thin">
        <color rgb="FF000000"/>
      </left>
      <right style="thin">
        <color rgb="FF000000"/>
      </right>
      <bottom style="thin">
        <color rgb="FF000000"/>
      </bottom>
    </border>
    <border>
      <right style="thin">
        <color rgb="FF000000"/>
      </right>
      <bottom style="thin">
        <color rgb="FF000000"/>
      </bottom>
    </border>
    <border>
      <left/>
      <right/>
      <bottom/>
    </border>
    <border>
      <left style="thin">
        <color rgb="FF000000"/>
      </left>
      <right style="thin">
        <color rgb="FF000000"/>
      </right>
      <top style="thin">
        <color rgb="FF000000"/>
      </top>
    </border>
    <border>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Alignment="1" applyFont="1">
      <alignment horizontal="right"/>
    </xf>
    <xf borderId="0" fillId="0" fontId="1" numFmtId="0" xfId="0" applyFont="1"/>
    <xf borderId="0" fillId="0" fontId="2" numFmtId="0" xfId="0" applyFont="1"/>
    <xf borderId="0" fillId="0" fontId="2" numFmtId="0" xfId="0" applyAlignment="1" applyFont="1">
      <alignment horizontal="right"/>
    </xf>
    <xf borderId="1" fillId="2" fontId="1" numFmtId="0" xfId="0" applyAlignment="1" applyBorder="1" applyFill="1" applyFont="1">
      <alignment horizontal="left"/>
    </xf>
    <xf borderId="1" fillId="0" fontId="2" numFmtId="0" xfId="0" applyBorder="1" applyFont="1"/>
    <xf borderId="1" fillId="0" fontId="1" numFmtId="0" xfId="0" applyBorder="1" applyFont="1"/>
    <xf borderId="1" fillId="0" fontId="2" numFmtId="0" xfId="0" applyAlignment="1" applyBorder="1" applyFont="1">
      <alignment readingOrder="0"/>
    </xf>
    <xf borderId="1" fillId="0" fontId="2" numFmtId="9" xfId="0" applyBorder="1" applyFont="1" applyNumberFormat="1"/>
    <xf borderId="2" fillId="0" fontId="2" numFmtId="0" xfId="0" applyAlignment="1" applyBorder="1" applyFont="1">
      <alignment readingOrder="0" vertical="bottom"/>
    </xf>
    <xf borderId="2" fillId="0" fontId="2" numFmtId="0" xfId="0" applyAlignment="1" applyBorder="1" applyFont="1">
      <alignment horizontal="right" vertical="bottom"/>
    </xf>
    <xf borderId="2" fillId="0" fontId="2" numFmtId="9" xfId="0" applyAlignment="1" applyBorder="1" applyFont="1" applyNumberFormat="1">
      <alignment horizontal="right" vertical="bottom"/>
    </xf>
    <xf borderId="1" fillId="0" fontId="2" numFmtId="9" xfId="0" applyAlignment="1" applyBorder="1" applyFont="1" applyNumberFormat="1">
      <alignment readingOrder="0"/>
    </xf>
    <xf borderId="1" fillId="3" fontId="3" numFmtId="0" xfId="0" applyBorder="1" applyFill="1" applyFont="1"/>
    <xf borderId="1" fillId="4" fontId="2" numFmtId="0" xfId="0" applyBorder="1" applyFill="1" applyFont="1"/>
    <xf borderId="1" fillId="4" fontId="2" numFmtId="10" xfId="0" applyBorder="1" applyFont="1" applyNumberFormat="1"/>
    <xf borderId="0" fillId="0" fontId="4" numFmtId="0" xfId="0" applyFont="1"/>
    <xf borderId="0" fillId="5" fontId="5" numFmtId="0" xfId="0" applyFill="1" applyFont="1"/>
    <xf borderId="0" fillId="0" fontId="2" numFmtId="0" xfId="0" applyAlignment="1" applyFont="1">
      <alignment horizontal="center"/>
    </xf>
    <xf borderId="3" fillId="4" fontId="6" numFmtId="0" xfId="0" applyAlignment="1" applyBorder="1" applyFont="1">
      <alignment horizontal="left" shrinkToFit="0" vertical="center" wrapText="1"/>
    </xf>
    <xf borderId="3" fillId="5" fontId="6" numFmtId="0" xfId="0" applyAlignment="1" applyBorder="1" applyFont="1">
      <alignment horizontal="left" shrinkToFit="0" vertical="center" wrapText="1"/>
    </xf>
    <xf borderId="3" fillId="5" fontId="7" numFmtId="0" xfId="0" applyAlignment="1" applyBorder="1" applyFont="1">
      <alignment horizontal="left" shrinkToFit="0" vertical="center" wrapText="1"/>
    </xf>
    <xf borderId="4" fillId="5" fontId="7" numFmtId="0" xfId="0" applyAlignment="1" applyBorder="1" applyFont="1">
      <alignment horizontal="left" shrinkToFit="0" vertical="center" wrapText="1"/>
    </xf>
    <xf borderId="5" fillId="5" fontId="7" numFmtId="0" xfId="0" applyAlignment="1" applyBorder="1" applyFont="1">
      <alignment horizontal="left" shrinkToFit="0" vertical="center" wrapText="1"/>
    </xf>
    <xf borderId="6" fillId="5" fontId="7" numFmtId="0" xfId="0" applyAlignment="1" applyBorder="1" applyFont="1">
      <alignment horizontal="left" shrinkToFit="0" vertical="center" wrapText="1"/>
    </xf>
    <xf borderId="4" fillId="6" fontId="7" numFmtId="0" xfId="0" applyAlignment="1" applyBorder="1" applyFill="1" applyFont="1">
      <alignment horizontal="left" shrinkToFit="0" vertical="center" wrapText="1"/>
    </xf>
    <xf borderId="3" fillId="5" fontId="8" numFmtId="0" xfId="0" applyAlignment="1" applyBorder="1" applyFont="1">
      <alignment horizontal="left" shrinkToFit="0" vertical="center" wrapText="1"/>
    </xf>
    <xf borderId="7" fillId="5" fontId="7" numFmtId="0" xfId="0" applyAlignment="1" applyBorder="1" applyFont="1">
      <alignment horizontal="left" shrinkToFit="0" vertical="center" wrapText="1"/>
    </xf>
    <xf borderId="8" fillId="5" fontId="7" numFmtId="0" xfId="0" applyAlignment="1" applyBorder="1" applyFont="1">
      <alignment horizontal="left" shrinkToFit="0" vertical="center" wrapText="1"/>
    </xf>
    <xf borderId="1" fillId="0" fontId="7" numFmtId="0" xfId="0" applyAlignment="1" applyBorder="1" applyFont="1">
      <alignment horizontal="left" shrinkToFit="0" vertical="center" wrapText="1"/>
    </xf>
    <xf borderId="9" fillId="5" fontId="7" numFmtId="0" xfId="0" applyAlignment="1" applyBorder="1" applyFont="1">
      <alignment horizontal="left" shrinkToFit="0" vertical="center" wrapText="1"/>
    </xf>
    <xf borderId="7" fillId="6" fontId="7" numFmtId="0" xfId="0" applyAlignment="1" applyBorder="1" applyFont="1">
      <alignment horizontal="left" shrinkToFit="0" vertical="center" wrapText="1"/>
    </xf>
    <xf borderId="10" fillId="5" fontId="7" numFmtId="0" xfId="0" applyAlignment="1" applyBorder="1" applyFont="1">
      <alignment horizontal="left" shrinkToFit="0" vertical="center" wrapText="1"/>
    </xf>
    <xf borderId="11" fillId="5" fontId="7" numFmtId="0" xfId="0" applyAlignment="1" applyBorder="1" applyFont="1">
      <alignment horizontal="left" shrinkToFit="0" vertical="center" wrapText="1"/>
    </xf>
    <xf borderId="12" fillId="5" fontId="7" numFmtId="0" xfId="0" applyAlignment="1" applyBorder="1" applyFont="1">
      <alignment horizontal="left" shrinkToFit="0" vertical="center" wrapText="1"/>
    </xf>
    <xf borderId="3" fillId="5" fontId="9" numFmtId="0" xfId="0" applyAlignment="1" applyBorder="1" applyFont="1">
      <alignment horizontal="left" shrinkToFit="0" vertical="center" wrapText="1"/>
    </xf>
    <xf borderId="1" fillId="2" fontId="7" numFmtId="0" xfId="0" applyAlignment="1" applyBorder="1" applyFont="1">
      <alignment horizontal="left" shrinkToFit="0" vertical="center" wrapText="1"/>
    </xf>
    <xf borderId="1" fillId="5" fontId="6" numFmtId="0" xfId="0" applyAlignment="1" applyBorder="1" applyFont="1">
      <alignment horizontal="left" shrinkToFit="0" vertical="center" wrapText="1"/>
    </xf>
    <xf borderId="1" fillId="7" fontId="6" numFmtId="0" xfId="0" applyAlignment="1" applyBorder="1" applyFill="1" applyFont="1">
      <alignment horizontal="left" shrinkToFit="0" vertical="center" wrapText="1"/>
    </xf>
    <xf borderId="1" fillId="5" fontId="7" numFmtId="0" xfId="0" applyAlignment="1" applyBorder="1" applyFont="1">
      <alignment horizontal="left" shrinkToFit="0" vertical="center" wrapText="1"/>
    </xf>
    <xf borderId="1" fillId="5" fontId="8" numFmtId="0" xfId="0" applyAlignment="1" applyBorder="1" applyFont="1">
      <alignment horizontal="left" shrinkToFit="0" vertical="center" wrapText="1"/>
    </xf>
    <xf borderId="1" fillId="8" fontId="6" numFmtId="0" xfId="0" applyAlignment="1" applyBorder="1" applyFill="1" applyFont="1">
      <alignment horizontal="left" shrinkToFit="0" vertical="center" wrapText="1"/>
    </xf>
    <xf borderId="1" fillId="9" fontId="6" numFmtId="0" xfId="0" applyAlignment="1" applyBorder="1" applyFill="1" applyFont="1">
      <alignment horizontal="left" shrinkToFit="0" vertical="center" wrapText="1"/>
    </xf>
    <xf borderId="1" fillId="5" fontId="8" numFmtId="9" xfId="0" applyAlignment="1" applyBorder="1" applyFont="1" applyNumberFormat="1">
      <alignment horizontal="left" shrinkToFit="0" vertical="center" wrapText="1"/>
    </xf>
    <xf borderId="3" fillId="10" fontId="6" numFmtId="0" xfId="0" applyAlignment="1" applyBorder="1" applyFill="1" applyFont="1">
      <alignment horizontal="left" shrinkToFit="0" vertical="center" wrapText="1"/>
    </xf>
    <xf borderId="3" fillId="6" fontId="6" numFmtId="0" xfId="0" applyAlignment="1" applyBorder="1" applyFont="1">
      <alignment horizontal="left" shrinkToFit="0" vertical="center" wrapText="1"/>
    </xf>
    <xf borderId="3" fillId="8" fontId="6" numFmtId="0" xfId="0" applyAlignment="1" applyBorder="1" applyFont="1">
      <alignment horizontal="left" shrinkToFit="0" vertical="center" wrapText="1"/>
    </xf>
    <xf borderId="13" fillId="5" fontId="6" numFmtId="0" xfId="0" applyAlignment="1" applyBorder="1" applyFont="1">
      <alignment horizontal="left" shrinkToFit="0" vertical="center" wrapText="1"/>
    </xf>
    <xf borderId="1" fillId="11" fontId="10" numFmtId="0" xfId="0" applyAlignment="1" applyBorder="1" applyFill="1" applyFont="1">
      <alignment horizontal="left" readingOrder="0" shrinkToFit="0" vertical="center" wrapText="1"/>
    </xf>
    <xf borderId="1" fillId="11" fontId="10" numFmtId="0" xfId="0" applyAlignment="1" applyBorder="1" applyFont="1">
      <alignment horizontal="left" shrinkToFit="0" vertical="center" wrapText="1"/>
    </xf>
    <xf borderId="1" fillId="11" fontId="7" numFmtId="0" xfId="0" applyAlignment="1" applyBorder="1" applyFont="1">
      <alignment horizontal="left" shrinkToFit="0" vertical="center" wrapText="1"/>
    </xf>
    <xf borderId="4" fillId="12" fontId="9" numFmtId="0" xfId="0" applyAlignment="1" applyBorder="1" applyFill="1" applyFont="1">
      <alignment horizontal="left" readingOrder="0" shrinkToFit="0" vertical="center" wrapText="1"/>
    </xf>
    <xf borderId="14" fillId="12" fontId="9" numFmtId="0" xfId="0" applyAlignment="1" applyBorder="1" applyFont="1">
      <alignment horizontal="left" readingOrder="0" shrinkToFit="0" vertical="center" wrapText="1"/>
    </xf>
    <xf borderId="15" fillId="0" fontId="11" numFmtId="0" xfId="0" applyBorder="1" applyFont="1"/>
    <xf borderId="16" fillId="0" fontId="11" numFmtId="0" xfId="0" applyBorder="1" applyFont="1"/>
    <xf borderId="1" fillId="0" fontId="6" numFmtId="0" xfId="0" applyAlignment="1" applyBorder="1" applyFont="1">
      <alignment horizontal="left" readingOrder="0" shrinkToFit="0" vertical="center" wrapText="1"/>
    </xf>
    <xf borderId="1" fillId="4" fontId="8" numFmtId="0" xfId="0" applyAlignment="1" applyBorder="1" applyFont="1">
      <alignment horizontal="left" readingOrder="0" shrinkToFit="0" vertical="center" wrapText="1"/>
    </xf>
    <xf borderId="2" fillId="0" fontId="6" numFmtId="0" xfId="0" applyAlignment="1" applyBorder="1" applyFont="1">
      <alignment readingOrder="0" shrinkToFit="0" vertical="center" wrapText="1"/>
    </xf>
    <xf borderId="1" fillId="0" fontId="6" numFmtId="0" xfId="0" applyAlignment="1" applyBorder="1" applyFont="1">
      <alignment horizontal="left" shrinkToFit="0" vertical="center" wrapText="1"/>
    </xf>
    <xf borderId="1" fillId="5" fontId="6" numFmtId="0" xfId="0" applyAlignment="1" applyBorder="1" applyFont="1">
      <alignment horizontal="left" readingOrder="0" shrinkToFit="0" vertical="center" wrapText="1"/>
    </xf>
    <xf borderId="1" fillId="5" fontId="6" numFmtId="15" xfId="0" applyAlignment="1" applyBorder="1" applyFont="1" applyNumberFormat="1">
      <alignment horizontal="left" readingOrder="0" shrinkToFit="0" vertical="center" wrapText="1"/>
    </xf>
    <xf borderId="1" fillId="0" fontId="12" numFmtId="0" xfId="0" applyAlignment="1" applyBorder="1" applyFont="1">
      <alignment vertical="center"/>
    </xf>
    <xf borderId="17" fillId="5" fontId="6" numFmtId="0" xfId="0" applyAlignment="1" applyBorder="1" applyFont="1">
      <alignment horizontal="left" shrinkToFit="0" vertical="center" wrapText="1"/>
    </xf>
    <xf borderId="1" fillId="0" fontId="6" numFmtId="0" xfId="0" applyAlignment="1" applyBorder="1" applyFont="1">
      <alignment shrinkToFit="0" vertical="center" wrapText="1"/>
    </xf>
    <xf borderId="18" fillId="5" fontId="6" numFmtId="0" xfId="0" applyAlignment="1" applyBorder="1" applyFont="1">
      <alignment readingOrder="0" shrinkToFit="0" vertical="center" wrapText="1"/>
    </xf>
    <xf borderId="0" fillId="5" fontId="6" numFmtId="0" xfId="0" applyAlignment="1" applyFont="1">
      <alignment horizontal="left" shrinkToFit="0" vertical="center" wrapText="1"/>
    </xf>
    <xf borderId="1" fillId="5" fontId="6" numFmtId="0" xfId="0" applyAlignment="1" applyBorder="1" applyFont="1">
      <alignment readingOrder="0" shrinkToFit="0" vertical="center" wrapText="1"/>
    </xf>
    <xf borderId="2" fillId="0" fontId="13" numFmtId="0" xfId="0" applyAlignment="1" applyBorder="1" applyFont="1">
      <alignment readingOrder="0" shrinkToFit="0" vertical="center" wrapText="1"/>
    </xf>
    <xf borderId="2" fillId="0" fontId="6" numFmtId="0" xfId="0" applyAlignment="1" applyBorder="1" applyFont="1">
      <alignment shrinkToFit="0" vertical="center" wrapText="1"/>
    </xf>
    <xf borderId="2" fillId="5" fontId="6" numFmtId="0" xfId="0" applyAlignment="1" applyBorder="1" applyFont="1">
      <alignment readingOrder="0" shrinkToFit="0" vertical="center" wrapText="1"/>
    </xf>
    <xf borderId="18" fillId="0" fontId="6" numFmtId="0" xfId="0" applyAlignment="1" applyBorder="1" applyFont="1">
      <alignment shrinkToFit="0" vertical="center" wrapText="1"/>
    </xf>
    <xf borderId="19" fillId="0" fontId="14" numFmtId="0" xfId="0" applyAlignment="1" applyBorder="1" applyFont="1">
      <alignment readingOrder="0" shrinkToFit="0" vertical="center" wrapText="1"/>
    </xf>
    <xf borderId="19" fillId="0" fontId="6" numFmtId="0" xfId="0" applyAlignment="1" applyBorder="1" applyFont="1">
      <alignment shrinkToFit="0" vertical="center" wrapText="1"/>
    </xf>
    <xf borderId="19" fillId="5" fontId="6" numFmtId="0" xfId="0" applyAlignment="1" applyBorder="1" applyFont="1">
      <alignment shrinkToFit="0" vertical="center" wrapText="1"/>
    </xf>
    <xf borderId="20" fillId="5" fontId="6" numFmtId="0" xfId="0" applyAlignment="1" applyBorder="1" applyFont="1">
      <alignment horizontal="left" shrinkToFit="0" vertical="center" wrapText="1"/>
    </xf>
    <xf borderId="21" fillId="4" fontId="6" numFmtId="0" xfId="0" applyAlignment="1" applyBorder="1" applyFont="1">
      <alignment horizontal="left" readingOrder="0" shrinkToFit="0" vertical="center" wrapText="1"/>
    </xf>
    <xf borderId="21" fillId="4" fontId="6" numFmtId="0" xfId="0" applyAlignment="1" applyBorder="1" applyFont="1">
      <alignment horizontal="left" shrinkToFit="0" vertical="center" wrapText="1"/>
    </xf>
    <xf borderId="21" fillId="5" fontId="6" numFmtId="0" xfId="0" applyAlignment="1" applyBorder="1" applyFont="1">
      <alignment readingOrder="0" shrinkToFit="0" vertical="center" wrapText="1"/>
    </xf>
    <xf borderId="21" fillId="5" fontId="6" numFmtId="0" xfId="0" applyAlignment="1" applyBorder="1" applyFont="1">
      <alignment horizontal="left" shrinkToFit="0" vertical="center" wrapText="1"/>
    </xf>
    <xf borderId="22" fillId="5" fontId="6" numFmtId="0" xfId="0" applyAlignment="1" applyBorder="1" applyFont="1">
      <alignment horizontal="left" shrinkToFit="0" vertical="center" wrapText="1"/>
    </xf>
    <xf borderId="1" fillId="4" fontId="6" numFmtId="0" xfId="0" applyAlignment="1" applyBorder="1" applyFont="1">
      <alignment horizontal="left" readingOrder="0" shrinkToFit="0" vertical="center" wrapText="1"/>
    </xf>
    <xf borderId="1" fillId="0" fontId="6" numFmtId="0" xfId="0" applyAlignment="1" applyBorder="1" applyFont="1">
      <alignment readingOrder="0" shrinkToFit="0" vertical="center" wrapText="1"/>
    </xf>
    <xf borderId="1" fillId="4" fontId="6" numFmtId="0" xfId="0" applyAlignment="1" applyBorder="1" applyFont="1">
      <alignment horizontal="left" shrinkToFit="0" vertical="center" wrapText="1"/>
    </xf>
    <xf borderId="21" fillId="12" fontId="9" numFmtId="0" xfId="0" applyAlignment="1" applyBorder="1" applyFont="1">
      <alignment horizontal="left" readingOrder="0" shrinkToFit="0" vertical="center" wrapText="1"/>
    </xf>
    <xf borderId="23" fillId="12" fontId="9" numFmtId="0" xfId="0" applyAlignment="1" applyBorder="1" applyFont="1">
      <alignment horizontal="left" readingOrder="0" shrinkToFit="0" vertical="center" wrapText="1"/>
    </xf>
    <xf borderId="24" fillId="0" fontId="11" numFmtId="0" xfId="0" applyBorder="1" applyFont="1"/>
    <xf borderId="25" fillId="0" fontId="11" numFmtId="0" xfId="0" applyBorder="1" applyFont="1"/>
    <xf borderId="21" fillId="0" fontId="6" numFmtId="0" xfId="0" applyAlignment="1" applyBorder="1" applyFont="1">
      <alignment horizontal="left" readingOrder="0" shrinkToFit="0" vertical="center" wrapText="1"/>
    </xf>
    <xf borderId="21" fillId="0" fontId="9" numFmtId="0" xfId="0" applyAlignment="1" applyBorder="1" applyFont="1">
      <alignment horizontal="left" readingOrder="0" shrinkToFit="0" vertical="center" wrapText="1"/>
    </xf>
    <xf borderId="18" fillId="5" fontId="6" numFmtId="0" xfId="0" applyAlignment="1" applyBorder="1" applyFont="1">
      <alignment horizontal="left" readingOrder="0" shrinkToFit="0" vertical="center" wrapText="1"/>
    </xf>
    <xf borderId="18" fillId="5" fontId="6" numFmtId="0" xfId="0" applyAlignment="1" applyBorder="1" applyFont="1">
      <alignment horizontal="left" shrinkToFit="0" vertical="center" wrapText="1"/>
    </xf>
    <xf borderId="21" fillId="4" fontId="8" numFmtId="0" xfId="0" applyAlignment="1" applyBorder="1" applyFont="1">
      <alignment horizontal="left" readingOrder="0" shrinkToFit="0" vertical="center" wrapText="1"/>
    </xf>
    <xf borderId="21" fillId="0" fontId="6" numFmtId="0" xfId="0" applyAlignment="1" applyBorder="1" applyFont="1">
      <alignment horizontal="left" shrinkToFit="0" vertical="center" wrapText="1"/>
    </xf>
    <xf borderId="21" fillId="5" fontId="6" numFmtId="0" xfId="0" applyAlignment="1" applyBorder="1" applyFont="1">
      <alignment horizontal="left" readingOrder="0" shrinkToFit="0" vertical="center" wrapText="1"/>
    </xf>
    <xf borderId="21" fillId="0" fontId="12" numFmtId="0" xfId="0" applyAlignment="1" applyBorder="1" applyFont="1">
      <alignment vertical="center"/>
    </xf>
    <xf borderId="21" fillId="0" fontId="12" numFmtId="0" xfId="0" applyAlignment="1" applyBorder="1" applyFont="1">
      <alignment readingOrder="0" shrinkToFit="0" vertical="center" wrapText="1"/>
    </xf>
    <xf borderId="23" fillId="12" fontId="7" numFmtId="0" xfId="0" applyAlignment="1" applyBorder="1" applyFont="1">
      <alignment horizontal="left" readingOrder="0" shrinkToFit="0" vertical="center" wrapText="1"/>
    </xf>
    <xf borderId="1" fillId="0" fontId="12" numFmtId="0" xfId="0" applyAlignment="1" applyBorder="1" applyFont="1">
      <alignment readingOrder="0" vertical="center"/>
    </xf>
    <xf borderId="21" fillId="0" fontId="6" numFmtId="0" xfId="0" applyAlignment="1" applyBorder="1" applyFont="1">
      <alignment readingOrder="0" shrinkToFit="0" vertical="center" wrapText="1"/>
    </xf>
    <xf borderId="21" fillId="0" fontId="12" numFmtId="0" xfId="0" applyAlignment="1" applyBorder="1" applyFont="1">
      <alignment readingOrder="0" vertical="center"/>
    </xf>
    <xf borderId="21" fillId="12" fontId="6" numFmtId="0" xfId="0" applyAlignment="1" applyBorder="1" applyFont="1">
      <alignment horizontal="left" readingOrder="0" shrinkToFit="0" vertical="center" wrapText="1"/>
    </xf>
    <xf borderId="21" fillId="0" fontId="6" numFmtId="0" xfId="0" applyAlignment="1" applyBorder="1" applyFont="1">
      <alignment readingOrder="0" vertical="center"/>
    </xf>
    <xf borderId="1" fillId="4" fontId="15" numFmtId="0" xfId="0" applyAlignment="1" applyBorder="1" applyFont="1">
      <alignment horizontal="left" readingOrder="0" shrinkToFit="0" vertical="center" wrapText="1"/>
    </xf>
    <xf borderId="1" fillId="0" fontId="6" numFmtId="0" xfId="0" applyAlignment="1" applyBorder="1" applyFont="1">
      <alignment readingOrder="0" vertical="center"/>
    </xf>
    <xf borderId="26" fillId="12" fontId="6" numFmtId="0" xfId="0" applyAlignment="1" applyBorder="1" applyFont="1">
      <alignment horizontal="left" readingOrder="0" shrinkToFit="0" vertical="center" wrapText="1"/>
    </xf>
    <xf borderId="1" fillId="12" fontId="6" numFmtId="0" xfId="0" applyAlignment="1" applyBorder="1" applyFont="1">
      <alignment horizontal="left" readingOrder="0" shrinkToFit="0" vertical="center" wrapText="1"/>
    </xf>
    <xf borderId="26" fillId="12" fontId="9" numFmtId="0" xfId="0" applyAlignment="1" applyBorder="1" applyFont="1">
      <alignment horizontal="left" readingOrder="0" shrinkToFit="0" vertical="center" wrapText="1"/>
    </xf>
    <xf borderId="27" fillId="0" fontId="11" numFmtId="0" xfId="0" applyBorder="1" applyFont="1"/>
    <xf borderId="2" fillId="0" fontId="11" numFmtId="0" xfId="0" applyBorder="1" applyFont="1"/>
    <xf borderId="1" fillId="12" fontId="9" numFmtId="0" xfId="0" applyAlignment="1" applyBorder="1" applyFont="1">
      <alignment horizontal="left" readingOrder="0" shrinkToFit="0" vertical="center" wrapText="1"/>
    </xf>
    <xf borderId="26" fillId="12" fontId="7" numFmtId="0" xfId="0" applyAlignment="1" applyBorder="1" applyFont="1">
      <alignment horizontal="left" readingOrder="0" shrinkToFit="0" vertical="center" wrapText="1"/>
    </xf>
    <xf borderId="27" fillId="12" fontId="8" numFmtId="0" xfId="0" applyAlignment="1" applyBorder="1" applyFont="1">
      <alignment horizontal="left" readingOrder="0" shrinkToFit="0" vertical="center" wrapText="1"/>
    </xf>
    <xf borderId="2" fillId="12" fontId="8" numFmtId="0" xfId="0" applyAlignment="1" applyBorder="1" applyFont="1">
      <alignment horizontal="left" readingOrder="0" shrinkToFit="0" vertical="center" wrapText="1"/>
    </xf>
    <xf borderId="26" fillId="13" fontId="9" numFmtId="0" xfId="0" applyAlignment="1" applyBorder="1" applyFill="1" applyFont="1">
      <alignment horizontal="left" readingOrder="0" shrinkToFit="0" vertical="center" wrapText="1"/>
    </xf>
    <xf borderId="27" fillId="13" fontId="9" numFmtId="0" xfId="0" applyAlignment="1" applyBorder="1" applyFont="1">
      <alignment horizontal="left" readingOrder="0" shrinkToFit="0" vertical="center" wrapText="1"/>
    </xf>
    <xf borderId="27" fillId="13" fontId="6" numFmtId="0" xfId="0" applyAlignment="1" applyBorder="1" applyFont="1">
      <alignment horizontal="left" shrinkToFit="0" vertical="center" wrapText="1"/>
    </xf>
    <xf borderId="2" fillId="13" fontId="6" numFmtId="0" xfId="0" applyAlignment="1" applyBorder="1" applyFont="1">
      <alignment horizontal="left" shrinkToFit="0" vertical="center" wrapText="1"/>
    </xf>
    <xf borderId="21" fillId="5" fontId="16" numFmtId="0" xfId="0" applyAlignment="1" applyBorder="1" applyFont="1">
      <alignment readingOrder="0" shrinkToFit="0" vertical="center" wrapText="1"/>
    </xf>
    <xf borderId="18" fillId="12" fontId="9" numFmtId="0" xfId="0" applyAlignment="1" applyBorder="1" applyFont="1">
      <alignment horizontal="left" readingOrder="0" shrinkToFit="0" vertical="center" wrapText="1"/>
    </xf>
    <xf borderId="26" fillId="12" fontId="6" numFmtId="0" xfId="0" applyAlignment="1" applyBorder="1" applyFont="1">
      <alignment horizontal="left" shrinkToFit="0" vertical="center" wrapText="1"/>
    </xf>
    <xf borderId="17" fillId="4" fontId="6" numFmtId="0" xfId="0" applyAlignment="1" applyBorder="1" applyFont="1">
      <alignment horizontal="left" shrinkToFit="0" vertical="center" wrapText="1"/>
    </xf>
    <xf borderId="22" fillId="4" fontId="6" numFmtId="0" xfId="0" applyAlignment="1" applyBorder="1" applyFont="1">
      <alignment horizontal="left" shrinkToFit="0" vertical="center" wrapText="1"/>
    </xf>
    <xf borderId="20" fillId="4" fontId="6" numFmtId="0" xfId="0" applyAlignment="1" applyBorder="1" applyFont="1">
      <alignment horizontal="left" shrinkToFit="0" vertical="center" wrapText="1"/>
    </xf>
    <xf borderId="1" fillId="0" fontId="17" numFmtId="0" xfId="0" applyBorder="1" applyFont="1"/>
  </cellXfs>
  <cellStyles count="1">
    <cellStyle xfId="0" name="Normal" builtinId="0"/>
  </cellStyles>
  <dxfs count="6">
    <dxf>
      <font/>
      <fill>
        <patternFill patternType="solid">
          <fgColor rgb="FFFF0000"/>
          <bgColor rgb="FFFF0000"/>
        </patternFill>
      </fill>
      <border/>
    </dxf>
    <dxf>
      <font/>
      <fill>
        <patternFill patternType="solid">
          <fgColor rgb="FFFFFF00"/>
          <bgColor rgb="FFFFFF00"/>
        </patternFill>
      </fill>
      <border/>
    </dxf>
    <dxf>
      <font/>
      <fill>
        <patternFill patternType="solid">
          <fgColor rgb="FF00FF00"/>
          <bgColor rgb="FF00FF00"/>
        </patternFill>
      </fill>
      <border/>
    </dxf>
    <dxf>
      <font/>
      <fill>
        <patternFill patternType="solid">
          <fgColor rgb="FFFFFF99"/>
          <bgColor rgb="FFFFFF99"/>
        </patternFill>
      </fill>
      <border/>
    </dxf>
    <dxf>
      <font/>
      <fill>
        <patternFill patternType="solid">
          <fgColor rgb="FF00FFFF"/>
          <bgColor rgb="FF00FFFF"/>
        </patternFill>
      </fill>
      <border/>
    </dxf>
    <dxf>
      <font/>
      <fill>
        <patternFill patternType="solid">
          <fgColor rgb="FF969696"/>
          <bgColor rgb="FF969696"/>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kostzy-bo.festiware.com/login" TargetMode="External"/><Relationship Id="rId2" Type="http://schemas.openxmlformats.org/officeDocument/2006/relationships/hyperlink" Target="https://kostzy-bo.festiware.com/login" TargetMode="External"/><Relationship Id="rId3" Type="http://schemas.openxmlformats.org/officeDocument/2006/relationships/hyperlink" Target="https://kostzy-bo.festiware.com/login"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kostzy-bo.festiware.com/login"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20.75"/>
    <col customWidth="1" min="2" max="2" width="9.5"/>
    <col customWidth="1" min="3" max="3" width="30.13"/>
    <col customWidth="1" min="4" max="4" width="19.25"/>
    <col customWidth="1" min="5" max="5" width="31.25"/>
    <col customWidth="1" min="6" max="6" width="10.13"/>
    <col customWidth="1" min="7" max="7" width="17.63"/>
    <col customWidth="1" min="8" max="8" width="21.13"/>
    <col customWidth="1" min="9" max="9" width="13.63"/>
    <col customWidth="1" min="10" max="26" width="12.5"/>
  </cols>
  <sheetData>
    <row r="1" ht="18.75" customHeight="1">
      <c r="A1" s="1"/>
      <c r="B1" s="2"/>
      <c r="C1" s="2"/>
      <c r="D1" s="3"/>
      <c r="E1" s="3"/>
      <c r="F1" s="3"/>
      <c r="G1" s="3"/>
      <c r="H1" s="3"/>
      <c r="I1" s="3"/>
      <c r="J1" s="3"/>
      <c r="K1" s="3"/>
      <c r="L1" s="3"/>
      <c r="M1" s="3"/>
      <c r="N1" s="3"/>
      <c r="O1" s="3"/>
      <c r="P1" s="3"/>
      <c r="Q1" s="3"/>
      <c r="R1" s="3"/>
      <c r="S1" s="3"/>
      <c r="T1" s="3"/>
      <c r="U1" s="3"/>
      <c r="V1" s="3"/>
      <c r="W1" s="3"/>
      <c r="X1" s="3"/>
      <c r="Y1" s="3"/>
      <c r="Z1" s="3"/>
    </row>
    <row r="2" ht="18.75" customHeight="1">
      <c r="A2" s="1"/>
      <c r="B2" s="2"/>
      <c r="C2" s="2"/>
      <c r="D2" s="3"/>
      <c r="E2" s="3"/>
      <c r="F2" s="3"/>
      <c r="G2" s="3"/>
      <c r="H2" s="3"/>
      <c r="I2" s="3"/>
      <c r="J2" s="3"/>
      <c r="K2" s="3"/>
      <c r="L2" s="3"/>
      <c r="M2" s="3"/>
      <c r="N2" s="3"/>
      <c r="O2" s="3"/>
      <c r="P2" s="3"/>
      <c r="Q2" s="3"/>
      <c r="R2" s="3"/>
      <c r="S2" s="3"/>
      <c r="T2" s="3"/>
      <c r="U2" s="3"/>
      <c r="V2" s="3"/>
      <c r="W2" s="3"/>
      <c r="X2" s="3"/>
      <c r="Y2" s="3"/>
      <c r="Z2" s="3"/>
    </row>
    <row r="3" ht="18.75" customHeight="1">
      <c r="A3" s="1"/>
      <c r="B3" s="2"/>
      <c r="C3" s="2"/>
      <c r="D3" s="3"/>
      <c r="E3" s="3"/>
      <c r="F3" s="3"/>
      <c r="G3" s="3"/>
      <c r="H3" s="3"/>
      <c r="I3" s="3"/>
      <c r="J3" s="3"/>
      <c r="K3" s="3"/>
      <c r="L3" s="3"/>
      <c r="M3" s="3"/>
      <c r="N3" s="3"/>
      <c r="O3" s="3"/>
      <c r="P3" s="3"/>
      <c r="Q3" s="3"/>
      <c r="R3" s="3"/>
      <c r="S3" s="3"/>
      <c r="T3" s="3"/>
      <c r="U3" s="3"/>
      <c r="V3" s="3"/>
      <c r="W3" s="3"/>
      <c r="X3" s="3"/>
      <c r="Y3" s="3"/>
      <c r="Z3" s="3"/>
    </row>
    <row r="4" ht="18.75" customHeight="1">
      <c r="A4" s="1"/>
      <c r="B4" s="2"/>
      <c r="C4" s="2"/>
      <c r="D4" s="3"/>
      <c r="E4" s="3"/>
      <c r="F4" s="3"/>
      <c r="G4" s="3"/>
      <c r="H4" s="3"/>
      <c r="I4" s="3"/>
      <c r="J4" s="3"/>
      <c r="K4" s="3"/>
      <c r="L4" s="3"/>
      <c r="M4" s="3"/>
      <c r="N4" s="3"/>
      <c r="O4" s="3"/>
      <c r="P4" s="3"/>
      <c r="Q4" s="3"/>
      <c r="R4" s="3"/>
      <c r="S4" s="3"/>
      <c r="T4" s="3"/>
      <c r="U4" s="3"/>
      <c r="V4" s="3"/>
      <c r="W4" s="3"/>
      <c r="X4" s="3"/>
      <c r="Y4" s="3"/>
      <c r="Z4" s="3"/>
    </row>
    <row r="5" ht="18.75" customHeight="1">
      <c r="A5" s="1"/>
      <c r="B5" s="2"/>
      <c r="C5" s="2"/>
      <c r="D5" s="3"/>
      <c r="E5" s="3"/>
      <c r="F5" s="3"/>
      <c r="G5" s="3"/>
      <c r="H5" s="3"/>
      <c r="I5" s="3"/>
      <c r="J5" s="3"/>
      <c r="K5" s="3"/>
      <c r="L5" s="3"/>
      <c r="M5" s="3"/>
      <c r="N5" s="3"/>
      <c r="O5" s="3"/>
      <c r="P5" s="3"/>
      <c r="Q5" s="3"/>
      <c r="R5" s="3"/>
      <c r="S5" s="3"/>
      <c r="T5" s="3"/>
      <c r="U5" s="3"/>
      <c r="V5" s="3"/>
      <c r="W5" s="3"/>
      <c r="X5" s="3"/>
      <c r="Y5" s="3"/>
      <c r="Z5" s="3"/>
    </row>
    <row r="6" ht="18.75" customHeight="1">
      <c r="A6" s="4"/>
      <c r="B6" s="5" t="s">
        <v>0</v>
      </c>
      <c r="C6" s="5" t="s">
        <v>1</v>
      </c>
      <c r="D6" s="5" t="s">
        <v>2</v>
      </c>
      <c r="E6" s="5" t="s">
        <v>3</v>
      </c>
      <c r="F6" s="5" t="s">
        <v>4</v>
      </c>
      <c r="G6" s="5" t="s">
        <v>5</v>
      </c>
      <c r="H6" s="5" t="s">
        <v>6</v>
      </c>
      <c r="I6" s="5" t="s">
        <v>7</v>
      </c>
      <c r="J6" s="3"/>
      <c r="K6" s="3"/>
      <c r="L6" s="3"/>
      <c r="M6" s="3"/>
      <c r="N6" s="3"/>
      <c r="O6" s="3"/>
      <c r="P6" s="3"/>
      <c r="Q6" s="3"/>
      <c r="R6" s="3"/>
      <c r="S6" s="3"/>
      <c r="T6" s="3"/>
      <c r="U6" s="3"/>
      <c r="V6" s="3"/>
      <c r="W6" s="3"/>
      <c r="X6" s="3"/>
      <c r="Y6" s="3"/>
      <c r="Z6" s="3"/>
    </row>
    <row r="7" ht="18.75" customHeight="1">
      <c r="A7" s="4"/>
      <c r="B7" s="6" t="s">
        <v>8</v>
      </c>
      <c r="C7" s="6" t="s">
        <v>9</v>
      </c>
      <c r="D7" s="6">
        <f>Login!D14</f>
        <v>0</v>
      </c>
      <c r="E7" s="7">
        <f>Login!D12</f>
        <v>9</v>
      </c>
      <c r="F7" s="6">
        <f>Login!D15</f>
        <v>0</v>
      </c>
      <c r="G7" s="8">
        <f>Login!D10</f>
        <v>9</v>
      </c>
      <c r="H7" s="6">
        <f>Login!D13</f>
        <v>0</v>
      </c>
      <c r="I7" s="9">
        <f>Login!F11</f>
        <v>1</v>
      </c>
      <c r="J7" s="3"/>
      <c r="K7" s="3"/>
      <c r="L7" s="3"/>
      <c r="M7" s="3"/>
      <c r="N7" s="3"/>
      <c r="O7" s="3"/>
      <c r="P7" s="3"/>
      <c r="Q7" s="3"/>
      <c r="R7" s="3"/>
      <c r="S7" s="3"/>
      <c r="T7" s="3"/>
      <c r="U7" s="3"/>
      <c r="V7" s="3"/>
      <c r="W7" s="3"/>
      <c r="X7" s="3"/>
      <c r="Y7" s="3"/>
      <c r="Z7" s="3"/>
    </row>
    <row r="8" ht="18.75" customHeight="1">
      <c r="A8" s="4"/>
      <c r="B8" s="6" t="s">
        <v>10</v>
      </c>
      <c r="C8" s="6" t="s">
        <v>11</v>
      </c>
      <c r="D8" s="6">
        <f>'Forgot Password'!D14</f>
        <v>0</v>
      </c>
      <c r="E8" s="7">
        <f>'Forgot Password'!D12</f>
        <v>8</v>
      </c>
      <c r="F8" s="6">
        <f>'Forgot Password'!D15</f>
        <v>0</v>
      </c>
      <c r="G8" s="6">
        <f>'Forgot Password'!D10</f>
        <v>8</v>
      </c>
      <c r="H8" s="6">
        <f>'Forgot Password'!D13</f>
        <v>0</v>
      </c>
      <c r="I8" s="9">
        <f>'Forgot Password'!F11</f>
        <v>1</v>
      </c>
      <c r="J8" s="3"/>
      <c r="K8" s="3"/>
      <c r="L8" s="3"/>
      <c r="M8" s="3"/>
      <c r="N8" s="3"/>
      <c r="O8" s="3"/>
      <c r="P8" s="3"/>
      <c r="Q8" s="3"/>
      <c r="R8" s="3"/>
      <c r="S8" s="3"/>
      <c r="T8" s="3"/>
      <c r="U8" s="3"/>
      <c r="V8" s="3"/>
      <c r="W8" s="3"/>
      <c r="X8" s="3"/>
      <c r="Y8" s="3"/>
      <c r="Z8" s="3"/>
    </row>
    <row r="9" ht="18.75" customHeight="1">
      <c r="A9" s="4"/>
      <c r="B9" s="6" t="s">
        <v>12</v>
      </c>
      <c r="C9" s="8" t="s">
        <v>13</v>
      </c>
      <c r="D9" s="6">
        <f>'Property Management'!D14</f>
        <v>0</v>
      </c>
      <c r="E9" s="7">
        <f>'Property Management'!D12</f>
        <v>29</v>
      </c>
      <c r="F9" s="6">
        <f>'Property Management'!D15</f>
        <v>0</v>
      </c>
      <c r="G9" s="6">
        <f>'Property Management'!D10</f>
        <v>35</v>
      </c>
      <c r="H9" s="6">
        <f>'Property Management'!D13</f>
        <v>6</v>
      </c>
      <c r="I9" s="9">
        <f>'Property Management'!F11</f>
        <v>1</v>
      </c>
      <c r="J9" s="3"/>
      <c r="K9" s="3"/>
      <c r="L9" s="3"/>
      <c r="M9" s="3"/>
      <c r="N9" s="3"/>
      <c r="O9" s="3"/>
      <c r="P9" s="3"/>
      <c r="Q9" s="3"/>
      <c r="R9" s="3"/>
      <c r="S9" s="3"/>
      <c r="T9" s="3"/>
      <c r="U9" s="3"/>
      <c r="V9" s="3"/>
      <c r="W9" s="3"/>
      <c r="X9" s="3"/>
      <c r="Y9" s="3"/>
      <c r="Z9" s="3"/>
    </row>
    <row r="10" ht="18.75" customHeight="1">
      <c r="A10" s="4"/>
      <c r="B10" s="6" t="s">
        <v>14</v>
      </c>
      <c r="C10" s="8" t="s">
        <v>15</v>
      </c>
      <c r="D10" s="6">
        <f>'Staff Management'!D14</f>
        <v>0</v>
      </c>
      <c r="E10" s="6">
        <f>'Log out'!D12</f>
        <v>1</v>
      </c>
      <c r="F10" s="6">
        <f>'Staff Management'!D15</f>
        <v>0</v>
      </c>
      <c r="G10" s="6">
        <f>'Staff Management'!D10</f>
        <v>20</v>
      </c>
      <c r="H10" s="6">
        <f>'Staff Management'!D13</f>
        <v>2</v>
      </c>
      <c r="I10" s="9">
        <f>'Staff Management'!F11</f>
        <v>1</v>
      </c>
      <c r="J10" s="3"/>
      <c r="K10" s="3"/>
      <c r="L10" s="3"/>
      <c r="M10" s="3"/>
      <c r="N10" s="3"/>
      <c r="O10" s="3"/>
      <c r="P10" s="3"/>
      <c r="Q10" s="3"/>
      <c r="R10" s="3"/>
      <c r="S10" s="3"/>
      <c r="T10" s="3"/>
      <c r="U10" s="3"/>
      <c r="V10" s="3"/>
      <c r="W10" s="3"/>
      <c r="X10" s="3"/>
      <c r="Y10" s="3"/>
      <c r="Z10" s="3"/>
    </row>
    <row r="11" ht="18.75" customHeight="1">
      <c r="A11" s="4"/>
      <c r="B11" s="6" t="s">
        <v>16</v>
      </c>
      <c r="C11" s="8" t="s">
        <v>17</v>
      </c>
      <c r="D11" s="6">
        <f>'Owner Management'!D14</f>
        <v>0</v>
      </c>
      <c r="E11" s="6">
        <f>'Owner Management'!D12</f>
        <v>36</v>
      </c>
      <c r="F11" s="6">
        <f>'Owner Management'!D15</f>
        <v>0</v>
      </c>
      <c r="G11" s="6">
        <f>'Owner Management'!D10</f>
        <v>37</v>
      </c>
      <c r="H11" s="6">
        <f>'Owner Management'!D13</f>
        <v>1</v>
      </c>
      <c r="I11" s="9">
        <f>'Owner Management'!F11</f>
        <v>1</v>
      </c>
      <c r="J11" s="3"/>
      <c r="K11" s="3"/>
      <c r="L11" s="3"/>
      <c r="M11" s="3"/>
      <c r="N11" s="3"/>
      <c r="O11" s="3"/>
      <c r="P11" s="3"/>
      <c r="Q11" s="3"/>
      <c r="R11" s="3"/>
      <c r="S11" s="3"/>
      <c r="T11" s="3"/>
      <c r="U11" s="3"/>
      <c r="V11" s="3"/>
      <c r="W11" s="3"/>
      <c r="X11" s="3"/>
      <c r="Y11" s="3"/>
      <c r="Z11" s="3"/>
    </row>
    <row r="12" ht="18.75" customHeight="1">
      <c r="A12" s="4"/>
      <c r="B12" s="6" t="s">
        <v>18</v>
      </c>
      <c r="C12" s="8" t="s">
        <v>19</v>
      </c>
      <c r="D12" s="6">
        <f>'Tenant Management'!D14</f>
        <v>21</v>
      </c>
      <c r="E12" s="6">
        <f>'Tenant Management'!D12</f>
        <v>15</v>
      </c>
      <c r="F12" s="6">
        <f>'Tenant Management'!D15</f>
        <v>18</v>
      </c>
      <c r="G12" s="6">
        <f>'Tenant Management'!D10</f>
        <v>47</v>
      </c>
      <c r="H12" s="6">
        <f>'Tenant Management'!D13</f>
        <v>14</v>
      </c>
      <c r="I12" s="9">
        <f>'Tenant Management'!F11</f>
        <v>0.5531914894</v>
      </c>
      <c r="J12" s="3"/>
      <c r="K12" s="3"/>
      <c r="L12" s="3"/>
      <c r="M12" s="3"/>
      <c r="N12" s="3"/>
      <c r="O12" s="3"/>
      <c r="P12" s="3"/>
      <c r="Q12" s="3"/>
      <c r="R12" s="3"/>
      <c r="S12" s="3"/>
      <c r="T12" s="3"/>
      <c r="U12" s="3"/>
      <c r="V12" s="3"/>
      <c r="W12" s="3"/>
      <c r="X12" s="3"/>
      <c r="Y12" s="3"/>
      <c r="Z12" s="3"/>
    </row>
    <row r="13" ht="18.75" customHeight="1">
      <c r="A13" s="4"/>
      <c r="B13" s="6" t="s">
        <v>20</v>
      </c>
      <c r="C13" s="8" t="s">
        <v>21</v>
      </c>
      <c r="D13" s="6">
        <f>'Event Management'!D14</f>
        <v>0</v>
      </c>
      <c r="E13" s="6">
        <f>'Event Management'!D12</f>
        <v>22</v>
      </c>
      <c r="F13" s="6">
        <f>'Event Management'!D15</f>
        <v>0</v>
      </c>
      <c r="G13" s="6">
        <f>'Event Management'!D10</f>
        <v>22</v>
      </c>
      <c r="H13" s="6">
        <f>'Event Management'!D13</f>
        <v>0</v>
      </c>
      <c r="I13" s="9">
        <f>'Event Management'!F11</f>
        <v>1</v>
      </c>
      <c r="J13" s="3"/>
      <c r="K13" s="3"/>
      <c r="L13" s="3"/>
      <c r="M13" s="3"/>
      <c r="N13" s="3"/>
      <c r="O13" s="3"/>
      <c r="P13" s="3"/>
      <c r="Q13" s="3"/>
      <c r="R13" s="3"/>
      <c r="S13" s="3"/>
      <c r="T13" s="3"/>
      <c r="U13" s="3"/>
      <c r="V13" s="3"/>
      <c r="W13" s="3"/>
      <c r="X13" s="3"/>
      <c r="Y13" s="3"/>
      <c r="Z13" s="3"/>
    </row>
    <row r="14" ht="18.75" customHeight="1">
      <c r="A14" s="4"/>
      <c r="B14" s="6" t="s">
        <v>22</v>
      </c>
      <c r="C14" s="8" t="s">
        <v>23</v>
      </c>
      <c r="D14" s="6">
        <f>'Point Management'!D14</f>
        <v>0</v>
      </c>
      <c r="E14" s="6">
        <f>'Point Management'!D12</f>
        <v>19</v>
      </c>
      <c r="F14" s="6">
        <f>'Point Management'!D15</f>
        <v>0</v>
      </c>
      <c r="G14" s="6">
        <f>'Point Management'!D10</f>
        <v>22</v>
      </c>
      <c r="H14" s="6">
        <f>'Point Management'!D13</f>
        <v>3</v>
      </c>
      <c r="I14" s="9">
        <f>'Point Management'!F11</f>
        <v>1</v>
      </c>
      <c r="J14" s="3"/>
      <c r="K14" s="3"/>
      <c r="L14" s="3"/>
      <c r="M14" s="3"/>
      <c r="N14" s="3"/>
      <c r="O14" s="3"/>
      <c r="P14" s="3"/>
      <c r="Q14" s="3"/>
      <c r="R14" s="3"/>
      <c r="S14" s="3"/>
      <c r="T14" s="3"/>
      <c r="U14" s="3"/>
      <c r="V14" s="3"/>
      <c r="W14" s="3"/>
      <c r="X14" s="3"/>
      <c r="Y14" s="3"/>
      <c r="Z14" s="3"/>
    </row>
    <row r="15" ht="18.75" customHeight="1">
      <c r="A15" s="4"/>
      <c r="B15" s="6" t="s">
        <v>24</v>
      </c>
      <c r="C15" s="8" t="s">
        <v>25</v>
      </c>
      <c r="D15" s="6">
        <f>'Voucher Management'!D14</f>
        <v>1</v>
      </c>
      <c r="E15" s="6">
        <f>'Voucher Management'!D12</f>
        <v>32</v>
      </c>
      <c r="F15" s="6">
        <f>'Voucher Management'!D15</f>
        <v>0</v>
      </c>
      <c r="G15" s="6">
        <f>'Voucher Management'!D10</f>
        <v>34</v>
      </c>
      <c r="H15" s="6">
        <f>'Voucher Management'!D13</f>
        <v>2</v>
      </c>
      <c r="I15" s="9">
        <f>'Voucher Management'!F11</f>
        <v>0.9705882353</v>
      </c>
      <c r="J15" s="3"/>
      <c r="K15" s="3"/>
      <c r="L15" s="3"/>
      <c r="M15" s="3"/>
      <c r="N15" s="3"/>
      <c r="O15" s="3"/>
      <c r="P15" s="3"/>
      <c r="Q15" s="3"/>
      <c r="R15" s="3"/>
      <c r="S15" s="3"/>
      <c r="T15" s="3"/>
      <c r="U15" s="3"/>
      <c r="V15" s="3"/>
      <c r="W15" s="3"/>
      <c r="X15" s="3"/>
      <c r="Y15" s="3"/>
      <c r="Z15" s="3"/>
    </row>
    <row r="16" ht="18.75" customHeight="1">
      <c r="A16" s="4"/>
      <c r="B16" s="6" t="s">
        <v>26</v>
      </c>
      <c r="C16" s="10" t="s">
        <v>27</v>
      </c>
      <c r="D16" s="11">
        <f>'Complain &amp; Saran'!D14</f>
        <v>0</v>
      </c>
      <c r="E16" s="11">
        <f>'Complain &amp; Saran'!D12</f>
        <v>15</v>
      </c>
      <c r="F16" s="11">
        <f>'Complain &amp; Saran'!D15</f>
        <v>0</v>
      </c>
      <c r="G16" s="11">
        <f>'Complain &amp; Saran'!D10</f>
        <v>16</v>
      </c>
      <c r="H16" s="11">
        <f>'Complain &amp; Saran'!D13</f>
        <v>1</v>
      </c>
      <c r="I16" s="12">
        <f>'Complain &amp; Saran'!F11</f>
        <v>1</v>
      </c>
      <c r="J16" s="3"/>
      <c r="K16" s="3"/>
      <c r="L16" s="3"/>
      <c r="M16" s="3"/>
      <c r="N16" s="3"/>
      <c r="O16" s="3"/>
      <c r="P16" s="3"/>
      <c r="Q16" s="3"/>
      <c r="R16" s="3"/>
      <c r="S16" s="3"/>
      <c r="T16" s="3"/>
      <c r="U16" s="3"/>
      <c r="V16" s="3"/>
      <c r="W16" s="3"/>
      <c r="X16" s="3"/>
      <c r="Y16" s="3"/>
      <c r="Z16" s="3"/>
    </row>
    <row r="17" ht="18.75" customHeight="1">
      <c r="A17" s="4"/>
      <c r="B17" s="6" t="s">
        <v>28</v>
      </c>
      <c r="C17" s="8" t="s">
        <v>29</v>
      </c>
      <c r="D17" s="6">
        <f>'Master Brand'!D14</f>
        <v>0</v>
      </c>
      <c r="E17" s="6">
        <f>'Master Brand'!D12</f>
        <v>15</v>
      </c>
      <c r="F17" s="6">
        <f>'Master Brand'!D15</f>
        <v>0</v>
      </c>
      <c r="G17" s="6">
        <f>'Master Brand'!D10</f>
        <v>20</v>
      </c>
      <c r="H17" s="6">
        <f>'Master Brand'!D13</f>
        <v>5</v>
      </c>
      <c r="I17" s="9">
        <f>'Master Brand'!F11</f>
        <v>1</v>
      </c>
      <c r="J17" s="3"/>
      <c r="K17" s="3"/>
      <c r="L17" s="3"/>
      <c r="M17" s="3"/>
      <c r="N17" s="3"/>
      <c r="O17" s="3"/>
      <c r="P17" s="3"/>
      <c r="Q17" s="3"/>
      <c r="R17" s="3"/>
      <c r="S17" s="3"/>
      <c r="T17" s="3"/>
      <c r="U17" s="3"/>
      <c r="V17" s="3"/>
      <c r="W17" s="3"/>
      <c r="X17" s="3"/>
      <c r="Y17" s="3"/>
      <c r="Z17" s="3"/>
    </row>
    <row r="18" ht="18.75" customHeight="1">
      <c r="A18" s="4"/>
      <c r="B18" s="6" t="s">
        <v>30</v>
      </c>
      <c r="C18" s="8" t="s">
        <v>31</v>
      </c>
      <c r="D18" s="6">
        <f>'Gallery Management'!D14</f>
        <v>0</v>
      </c>
      <c r="E18" s="6">
        <f>'Gallery Management'!D12</f>
        <v>36</v>
      </c>
      <c r="F18" s="6">
        <f>'Gallery Management'!D15</f>
        <v>0</v>
      </c>
      <c r="G18" s="6">
        <f>'Gallery Management'!D10</f>
        <v>36</v>
      </c>
      <c r="H18" s="6">
        <f>'Gallery Management'!D13</f>
        <v>0</v>
      </c>
      <c r="I18" s="9">
        <f>'Gallery Management'!F11</f>
        <v>1</v>
      </c>
      <c r="J18" s="3"/>
      <c r="K18" s="3"/>
      <c r="L18" s="3"/>
      <c r="M18" s="3"/>
      <c r="N18" s="3"/>
      <c r="O18" s="3"/>
      <c r="P18" s="3"/>
      <c r="Q18" s="3"/>
      <c r="R18" s="3"/>
      <c r="S18" s="3"/>
      <c r="T18" s="3"/>
      <c r="U18" s="3"/>
      <c r="V18" s="3"/>
      <c r="W18" s="3"/>
      <c r="X18" s="3"/>
      <c r="Y18" s="3"/>
      <c r="Z18" s="3"/>
    </row>
    <row r="19" ht="18.75" customHeight="1">
      <c r="A19" s="4"/>
      <c r="B19" s="6" t="s">
        <v>32</v>
      </c>
      <c r="C19" s="8" t="s">
        <v>33</v>
      </c>
      <c r="D19" s="6">
        <f>'Finance Management'!D14</f>
        <v>10</v>
      </c>
      <c r="E19" s="6">
        <f>'Finance Management'!D12</f>
        <v>31</v>
      </c>
      <c r="F19" s="6">
        <f>'Finance Management'!D15</f>
        <v>10</v>
      </c>
      <c r="G19" s="6">
        <f>'Finance Management'!D10</f>
        <v>43</v>
      </c>
      <c r="H19" s="6">
        <f>'Finance Management'!D13</f>
        <v>2</v>
      </c>
      <c r="I19" s="9">
        <f>'Finance Management'!F11</f>
        <v>0.7674418605</v>
      </c>
      <c r="J19" s="3"/>
      <c r="K19" s="3"/>
      <c r="L19" s="3"/>
      <c r="M19" s="3"/>
      <c r="N19" s="3"/>
      <c r="O19" s="3"/>
      <c r="P19" s="3"/>
      <c r="Q19" s="3"/>
      <c r="R19" s="3"/>
      <c r="S19" s="3"/>
      <c r="T19" s="3"/>
      <c r="U19" s="3"/>
      <c r="V19" s="3"/>
      <c r="W19" s="3"/>
      <c r="X19" s="3"/>
      <c r="Y19" s="3"/>
      <c r="Z19" s="3"/>
    </row>
    <row r="20" ht="18.75" customHeight="1">
      <c r="A20" s="4"/>
      <c r="B20" s="6" t="s">
        <v>34</v>
      </c>
      <c r="C20" s="8" t="s">
        <v>35</v>
      </c>
      <c r="D20" s="6">
        <f>'Content Management'!D14</f>
        <v>0</v>
      </c>
      <c r="E20" s="6">
        <f>'Content Management'!D12</f>
        <v>39</v>
      </c>
      <c r="F20" s="6">
        <f>'Content Management'!D15</f>
        <v>0</v>
      </c>
      <c r="G20" s="6">
        <f>'Content Management'!D10</f>
        <v>39</v>
      </c>
      <c r="H20" s="6">
        <f>'Content Management'!D13</f>
        <v>0</v>
      </c>
      <c r="I20" s="9">
        <f>'Content Management'!F11</f>
        <v>1</v>
      </c>
      <c r="J20" s="3"/>
      <c r="K20" s="3"/>
      <c r="L20" s="3"/>
      <c r="M20" s="3"/>
      <c r="N20" s="3"/>
      <c r="O20" s="3"/>
      <c r="P20" s="3"/>
      <c r="Q20" s="3"/>
      <c r="R20" s="3"/>
      <c r="S20" s="3"/>
      <c r="T20" s="3"/>
      <c r="U20" s="3"/>
      <c r="V20" s="3"/>
      <c r="W20" s="3"/>
      <c r="X20" s="3"/>
      <c r="Y20" s="3"/>
      <c r="Z20" s="3"/>
    </row>
    <row r="21" ht="18.75" customHeight="1">
      <c r="A21" s="4"/>
      <c r="B21" s="6" t="s">
        <v>36</v>
      </c>
      <c r="C21" s="8" t="s">
        <v>37</v>
      </c>
      <c r="D21" s="8">
        <f>'Master Media'!D14</f>
        <v>0</v>
      </c>
      <c r="E21" s="8">
        <f>'Master Media'!D12</f>
        <v>15</v>
      </c>
      <c r="F21" s="8">
        <f>'Master Media'!D15</f>
        <v>0</v>
      </c>
      <c r="G21" s="8">
        <f>'Master Media'!D10</f>
        <v>15</v>
      </c>
      <c r="H21" s="6">
        <f>'Master Media'!D13</f>
        <v>0</v>
      </c>
      <c r="I21" s="13">
        <f>'Master Media'!F11</f>
        <v>1</v>
      </c>
      <c r="J21" s="3"/>
      <c r="K21" s="3"/>
      <c r="L21" s="3"/>
      <c r="M21" s="3"/>
      <c r="N21" s="3"/>
      <c r="O21" s="3"/>
      <c r="P21" s="3"/>
      <c r="Q21" s="3"/>
      <c r="R21" s="3"/>
      <c r="S21" s="3"/>
      <c r="T21" s="3"/>
      <c r="U21" s="3"/>
      <c r="V21" s="3"/>
      <c r="W21" s="3"/>
      <c r="X21" s="3"/>
      <c r="Y21" s="3"/>
      <c r="Z21" s="3"/>
    </row>
    <row r="22" ht="18.75" customHeight="1">
      <c r="A22" s="4"/>
      <c r="B22" s="6" t="s">
        <v>38</v>
      </c>
      <c r="C22" s="8" t="s">
        <v>39</v>
      </c>
      <c r="D22" s="8">
        <f>Settings!D14</f>
        <v>0</v>
      </c>
      <c r="E22" s="8">
        <f>Settings!D12</f>
        <v>10</v>
      </c>
      <c r="F22" s="8">
        <f>Settings!D15</f>
        <v>0</v>
      </c>
      <c r="G22" s="8">
        <f>Settings!D10</f>
        <v>10</v>
      </c>
      <c r="H22" s="6">
        <f>Settings!D13</f>
        <v>0</v>
      </c>
      <c r="I22" s="13">
        <f>Settings!F11</f>
        <v>1</v>
      </c>
      <c r="J22" s="3"/>
      <c r="K22" s="3"/>
      <c r="L22" s="3"/>
      <c r="M22" s="3"/>
      <c r="N22" s="3"/>
      <c r="O22" s="3"/>
      <c r="P22" s="3"/>
      <c r="Q22" s="3"/>
      <c r="R22" s="3"/>
      <c r="S22" s="3"/>
      <c r="T22" s="3"/>
      <c r="U22" s="3"/>
      <c r="V22" s="3"/>
      <c r="W22" s="3"/>
      <c r="X22" s="3"/>
      <c r="Y22" s="3"/>
      <c r="Z22" s="3"/>
    </row>
    <row r="23" ht="18.75" customHeight="1">
      <c r="A23" s="4"/>
      <c r="B23" s="6" t="s">
        <v>40</v>
      </c>
      <c r="C23" s="8" t="s">
        <v>41</v>
      </c>
      <c r="D23" s="8">
        <f>'Role Management'!D14</f>
        <v>0</v>
      </c>
      <c r="E23" s="8">
        <f>'Role Management'!D12</f>
        <v>26</v>
      </c>
      <c r="F23" s="8">
        <f>'Role Management'!D15</f>
        <v>0</v>
      </c>
      <c r="G23" s="8">
        <f>'Role Management'!D10</f>
        <v>26</v>
      </c>
      <c r="H23" s="6">
        <f>'Role Management'!D13</f>
        <v>0</v>
      </c>
      <c r="I23" s="13">
        <f>'Role Management'!F11</f>
        <v>1</v>
      </c>
      <c r="J23" s="3"/>
      <c r="K23" s="3"/>
      <c r="L23" s="3"/>
      <c r="M23" s="3"/>
      <c r="N23" s="3"/>
      <c r="O23" s="3"/>
      <c r="P23" s="3"/>
      <c r="Q23" s="3"/>
      <c r="R23" s="3"/>
      <c r="S23" s="3"/>
      <c r="T23" s="3"/>
      <c r="U23" s="3"/>
      <c r="V23" s="3"/>
      <c r="W23" s="3"/>
      <c r="X23" s="3"/>
      <c r="Y23" s="3"/>
      <c r="Z23" s="3"/>
    </row>
    <row r="24" ht="18.75" customHeight="1">
      <c r="A24" s="4"/>
      <c r="B24" s="6" t="s">
        <v>42</v>
      </c>
      <c r="C24" s="8" t="s">
        <v>43</v>
      </c>
      <c r="D24" s="8">
        <f>'Log out'!D14</f>
        <v>0</v>
      </c>
      <c r="E24" s="8">
        <f>'Log out'!D12</f>
        <v>1</v>
      </c>
      <c r="F24" s="8">
        <f>'Log out'!D15</f>
        <v>0</v>
      </c>
      <c r="G24" s="8">
        <f>'Log out'!D10</f>
        <v>1</v>
      </c>
      <c r="H24" s="6">
        <f>'Log out'!D13</f>
        <v>0</v>
      </c>
      <c r="I24" s="13">
        <f>'Log out'!F11</f>
        <v>1</v>
      </c>
      <c r="J24" s="3"/>
      <c r="K24" s="3"/>
      <c r="L24" s="3"/>
      <c r="M24" s="3"/>
      <c r="N24" s="3"/>
      <c r="O24" s="3"/>
      <c r="P24" s="3"/>
      <c r="Q24" s="3"/>
      <c r="R24" s="3"/>
      <c r="S24" s="3"/>
      <c r="T24" s="3"/>
      <c r="U24" s="3"/>
      <c r="V24" s="3"/>
      <c r="W24" s="3"/>
      <c r="X24" s="3"/>
      <c r="Y24" s="3"/>
      <c r="Z24" s="3"/>
    </row>
    <row r="25" ht="18.75" customHeight="1">
      <c r="A25" s="4"/>
      <c r="B25" s="14" t="s">
        <v>44</v>
      </c>
      <c r="C25" s="14"/>
      <c r="D25" s="15">
        <f t="shared" ref="D25:H25" si="1">SUM(D7:D24)</f>
        <v>32</v>
      </c>
      <c r="E25" s="15">
        <f t="shared" si="1"/>
        <v>359</v>
      </c>
      <c r="F25" s="15">
        <f t="shared" si="1"/>
        <v>28</v>
      </c>
      <c r="G25" s="15">
        <f t="shared" si="1"/>
        <v>440</v>
      </c>
      <c r="H25" s="15">
        <f t="shared" si="1"/>
        <v>36</v>
      </c>
      <c r="I25" s="16">
        <f>SUM(I7:I24)/32</f>
        <v>0.5403506745</v>
      </c>
      <c r="J25" s="3"/>
      <c r="K25" s="3"/>
      <c r="L25" s="3"/>
      <c r="M25" s="3"/>
      <c r="N25" s="3"/>
      <c r="O25" s="3"/>
      <c r="P25" s="3"/>
      <c r="Q25" s="3"/>
      <c r="R25" s="3"/>
      <c r="S25" s="3"/>
      <c r="T25" s="3"/>
      <c r="U25" s="3"/>
      <c r="V25" s="3"/>
      <c r="W25" s="3"/>
      <c r="X25" s="3"/>
      <c r="Y25" s="3"/>
      <c r="Z25" s="3"/>
    </row>
    <row r="26" ht="18.75" customHeight="1">
      <c r="A26" s="4"/>
      <c r="B26" s="3"/>
      <c r="C26" s="3"/>
      <c r="D26" s="3"/>
      <c r="E26" s="3"/>
      <c r="F26" s="3"/>
      <c r="G26" s="3"/>
      <c r="H26" s="3"/>
      <c r="I26" s="3"/>
      <c r="J26" s="3"/>
      <c r="K26" s="3"/>
      <c r="L26" s="3"/>
      <c r="M26" s="3"/>
      <c r="N26" s="3"/>
      <c r="O26" s="3"/>
      <c r="P26" s="3"/>
      <c r="Q26" s="3"/>
      <c r="R26" s="3"/>
      <c r="S26" s="3"/>
      <c r="T26" s="3"/>
      <c r="U26" s="3"/>
      <c r="V26" s="3"/>
      <c r="W26" s="3"/>
      <c r="X26" s="3"/>
      <c r="Y26" s="3"/>
      <c r="Z26" s="3"/>
    </row>
    <row r="27" ht="18.75" customHeight="1">
      <c r="A27" s="4"/>
      <c r="B27" s="3"/>
      <c r="C27" s="3"/>
      <c r="D27" s="3"/>
      <c r="E27" s="17"/>
      <c r="F27" s="3"/>
      <c r="G27" s="3"/>
      <c r="I27" s="3"/>
      <c r="J27" s="3"/>
      <c r="K27" s="3"/>
      <c r="L27" s="3"/>
      <c r="M27" s="3"/>
      <c r="N27" s="3"/>
      <c r="O27" s="3"/>
      <c r="P27" s="3"/>
      <c r="Q27" s="3"/>
      <c r="R27" s="3"/>
      <c r="S27" s="3"/>
      <c r="T27" s="3"/>
      <c r="U27" s="3"/>
      <c r="V27" s="3"/>
      <c r="W27" s="3"/>
      <c r="X27" s="3"/>
      <c r="Y27" s="3"/>
      <c r="Z27" s="3"/>
    </row>
    <row r="28" ht="18.75" customHeight="1">
      <c r="A28" s="4"/>
      <c r="B28" s="3"/>
      <c r="C28" s="3"/>
      <c r="D28" s="3"/>
      <c r="E28" s="17"/>
      <c r="F28" s="3"/>
      <c r="G28" s="3"/>
      <c r="I28" s="3"/>
      <c r="J28" s="3"/>
      <c r="K28" s="3"/>
      <c r="L28" s="3"/>
      <c r="M28" s="3"/>
      <c r="N28" s="3"/>
      <c r="O28" s="3"/>
      <c r="P28" s="3"/>
      <c r="Q28" s="3"/>
      <c r="R28" s="3"/>
      <c r="S28" s="3"/>
      <c r="T28" s="3"/>
      <c r="U28" s="3"/>
      <c r="V28" s="3"/>
      <c r="W28" s="3"/>
      <c r="X28" s="3"/>
      <c r="Y28" s="3"/>
      <c r="Z28" s="3"/>
    </row>
    <row r="29" ht="18.75" customHeight="1">
      <c r="A29" s="4"/>
      <c r="B29" s="3"/>
      <c r="C29" s="3"/>
      <c r="D29" s="3"/>
      <c r="E29" s="3"/>
      <c r="F29" s="3"/>
      <c r="G29" s="18"/>
      <c r="H29" s="3"/>
      <c r="I29" s="3"/>
      <c r="J29" s="3"/>
      <c r="K29" s="3"/>
      <c r="L29" s="3"/>
      <c r="M29" s="3"/>
      <c r="N29" s="3"/>
      <c r="O29" s="3"/>
      <c r="P29" s="3"/>
      <c r="Q29" s="3"/>
      <c r="R29" s="3"/>
      <c r="S29" s="3"/>
      <c r="T29" s="3"/>
      <c r="U29" s="3"/>
      <c r="V29" s="3"/>
      <c r="W29" s="3"/>
      <c r="X29" s="3"/>
      <c r="Y29" s="3"/>
      <c r="Z29" s="3"/>
    </row>
    <row r="30" ht="18.75" customHeight="1">
      <c r="A30" s="4"/>
      <c r="B30" s="3"/>
      <c r="C30" s="3"/>
      <c r="D30" s="3"/>
      <c r="E30" s="3"/>
      <c r="F30" s="3"/>
      <c r="G30" s="3"/>
      <c r="H30" s="3"/>
      <c r="I30" s="3"/>
      <c r="J30" s="3"/>
      <c r="K30" s="3"/>
      <c r="L30" s="3"/>
      <c r="M30" s="3"/>
      <c r="N30" s="3"/>
      <c r="O30" s="3"/>
      <c r="P30" s="3"/>
      <c r="Q30" s="3"/>
      <c r="R30" s="3"/>
      <c r="S30" s="3"/>
      <c r="T30" s="3"/>
      <c r="U30" s="3"/>
      <c r="V30" s="3"/>
      <c r="W30" s="3"/>
      <c r="X30" s="3"/>
      <c r="Y30" s="3"/>
      <c r="Z30" s="3"/>
    </row>
    <row r="31" ht="18.75" customHeight="1">
      <c r="A31" s="4"/>
      <c r="B31" s="3"/>
      <c r="C31" s="3"/>
      <c r="D31" s="3"/>
      <c r="E31" s="3"/>
      <c r="F31" s="3"/>
      <c r="G31" s="3"/>
      <c r="H31" s="3"/>
      <c r="I31" s="3"/>
      <c r="J31" s="3"/>
      <c r="K31" s="3"/>
      <c r="L31" s="3"/>
      <c r="M31" s="3"/>
      <c r="N31" s="3"/>
      <c r="O31" s="3"/>
      <c r="P31" s="3"/>
      <c r="Q31" s="3"/>
      <c r="R31" s="3"/>
      <c r="S31" s="3"/>
      <c r="T31" s="3"/>
      <c r="U31" s="3"/>
      <c r="V31" s="3"/>
      <c r="W31" s="3"/>
      <c r="X31" s="3"/>
      <c r="Y31" s="3"/>
      <c r="Z31" s="3"/>
    </row>
    <row r="32" ht="18.75" customHeight="1">
      <c r="A32" s="4"/>
      <c r="B32" s="3"/>
      <c r="C32" s="3"/>
      <c r="D32" s="3"/>
      <c r="E32" s="3"/>
      <c r="F32" s="3"/>
      <c r="G32" s="19"/>
      <c r="I32" s="3"/>
      <c r="J32" s="3"/>
      <c r="K32" s="3"/>
      <c r="L32" s="3"/>
      <c r="M32" s="3"/>
      <c r="N32" s="3"/>
      <c r="O32" s="3"/>
      <c r="P32" s="3"/>
      <c r="Q32" s="3"/>
      <c r="R32" s="3"/>
      <c r="S32" s="3"/>
      <c r="T32" s="3"/>
      <c r="U32" s="3"/>
      <c r="V32" s="3"/>
      <c r="W32" s="3"/>
      <c r="X32" s="3"/>
      <c r="Y32" s="3"/>
      <c r="Z32" s="3"/>
    </row>
    <row r="33" ht="18.75" customHeight="1">
      <c r="A33" s="4"/>
      <c r="B33" s="3"/>
      <c r="C33" s="3"/>
      <c r="D33" s="3"/>
      <c r="E33" s="17"/>
      <c r="F33" s="3"/>
      <c r="G33" s="3"/>
      <c r="H33" s="3"/>
      <c r="I33" s="3"/>
      <c r="J33" s="3"/>
      <c r="K33" s="3"/>
      <c r="L33" s="3"/>
      <c r="M33" s="3"/>
      <c r="N33" s="3"/>
      <c r="O33" s="3"/>
      <c r="P33" s="3"/>
      <c r="Q33" s="3"/>
      <c r="R33" s="3"/>
      <c r="S33" s="3"/>
      <c r="T33" s="3"/>
      <c r="U33" s="3"/>
      <c r="V33" s="3"/>
      <c r="W33" s="3"/>
      <c r="X33" s="3"/>
      <c r="Y33" s="3"/>
      <c r="Z33" s="3"/>
    </row>
    <row r="34" ht="18.75" customHeight="1">
      <c r="A34" s="4"/>
      <c r="B34" s="3"/>
      <c r="C34" s="3"/>
      <c r="D34" s="3"/>
      <c r="E34" s="3"/>
      <c r="F34" s="3"/>
      <c r="G34" s="3"/>
      <c r="H34" s="3"/>
      <c r="I34" s="3"/>
      <c r="J34" s="3"/>
      <c r="K34" s="3"/>
      <c r="L34" s="3"/>
      <c r="M34" s="3"/>
      <c r="N34" s="3"/>
      <c r="O34" s="3"/>
      <c r="P34" s="3"/>
      <c r="Q34" s="3"/>
      <c r="R34" s="3"/>
      <c r="S34" s="3"/>
      <c r="T34" s="3"/>
      <c r="U34" s="3"/>
      <c r="V34" s="3"/>
      <c r="W34" s="3"/>
      <c r="X34" s="3"/>
      <c r="Y34" s="3"/>
      <c r="Z34" s="3"/>
    </row>
    <row r="35" ht="18.75" customHeight="1">
      <c r="A35" s="4"/>
      <c r="B35" s="3"/>
      <c r="C35" s="3"/>
      <c r="D35" s="3"/>
      <c r="E35" s="3"/>
      <c r="F35" s="3"/>
      <c r="G35" s="3"/>
      <c r="H35" s="3"/>
      <c r="I35" s="3"/>
      <c r="J35" s="3"/>
      <c r="K35" s="3"/>
      <c r="L35" s="3"/>
      <c r="M35" s="3"/>
      <c r="N35" s="3"/>
      <c r="O35" s="3"/>
      <c r="P35" s="3"/>
      <c r="Q35" s="3"/>
      <c r="R35" s="3"/>
      <c r="S35" s="3"/>
      <c r="T35" s="3"/>
      <c r="U35" s="3"/>
      <c r="V35" s="3"/>
      <c r="W35" s="3"/>
      <c r="X35" s="3"/>
      <c r="Y35" s="3"/>
      <c r="Z35" s="3"/>
    </row>
    <row r="36" ht="18.75" customHeight="1">
      <c r="A36" s="4"/>
      <c r="B36" s="3"/>
      <c r="C36" s="3"/>
      <c r="D36" s="3"/>
      <c r="E36" s="3"/>
      <c r="F36" s="3"/>
      <c r="G36" s="19"/>
      <c r="I36" s="3"/>
      <c r="J36" s="3"/>
      <c r="K36" s="3"/>
      <c r="L36" s="3"/>
      <c r="M36" s="3"/>
      <c r="N36" s="3"/>
      <c r="O36" s="3"/>
      <c r="P36" s="3"/>
      <c r="Q36" s="3"/>
      <c r="R36" s="3"/>
      <c r="S36" s="3"/>
      <c r="T36" s="3"/>
      <c r="U36" s="3"/>
      <c r="V36" s="3"/>
      <c r="W36" s="3"/>
      <c r="X36" s="3"/>
      <c r="Y36" s="3"/>
      <c r="Z36" s="3"/>
    </row>
    <row r="37" ht="18.75" customHeight="1">
      <c r="A37" s="4"/>
      <c r="B37" s="3"/>
      <c r="C37" s="3"/>
      <c r="D37" s="3"/>
      <c r="E37" s="3"/>
      <c r="F37" s="3"/>
      <c r="G37" s="3"/>
      <c r="H37" s="3"/>
      <c r="I37" s="3"/>
      <c r="J37" s="3"/>
      <c r="K37" s="3"/>
      <c r="L37" s="3"/>
      <c r="M37" s="3"/>
      <c r="N37" s="3"/>
      <c r="O37" s="3"/>
      <c r="P37" s="3"/>
      <c r="Q37" s="3"/>
      <c r="R37" s="3"/>
      <c r="S37" s="3"/>
      <c r="T37" s="3"/>
      <c r="U37" s="3"/>
      <c r="V37" s="3"/>
      <c r="W37" s="3"/>
      <c r="X37" s="3"/>
      <c r="Y37" s="3"/>
      <c r="Z37" s="3"/>
    </row>
    <row r="38" ht="18.75" customHeight="1">
      <c r="A38" s="4"/>
      <c r="B38" s="3"/>
      <c r="C38" s="3"/>
      <c r="D38" s="3"/>
      <c r="E38" s="3"/>
      <c r="F38" s="3"/>
      <c r="G38" s="3"/>
      <c r="H38" s="3"/>
      <c r="I38" s="3"/>
      <c r="J38" s="3"/>
      <c r="K38" s="3"/>
      <c r="L38" s="3"/>
      <c r="M38" s="3"/>
      <c r="N38" s="3"/>
      <c r="O38" s="3"/>
      <c r="P38" s="3"/>
      <c r="Q38" s="3"/>
      <c r="R38" s="3"/>
      <c r="S38" s="3"/>
      <c r="T38" s="3"/>
      <c r="U38" s="3"/>
      <c r="V38" s="3"/>
      <c r="W38" s="3"/>
      <c r="X38" s="3"/>
      <c r="Y38" s="3"/>
      <c r="Z38" s="3"/>
    </row>
    <row r="39" ht="18.75" customHeight="1">
      <c r="A39" s="4"/>
      <c r="B39" s="3"/>
      <c r="C39" s="3"/>
      <c r="D39" s="3"/>
      <c r="E39" s="3"/>
      <c r="F39" s="3"/>
      <c r="G39" s="3"/>
      <c r="H39" s="3"/>
      <c r="I39" s="3"/>
      <c r="J39" s="3"/>
      <c r="K39" s="3"/>
      <c r="L39" s="3"/>
      <c r="M39" s="3"/>
      <c r="N39" s="3"/>
      <c r="O39" s="3"/>
      <c r="P39" s="3"/>
      <c r="Q39" s="3"/>
      <c r="R39" s="3"/>
      <c r="S39" s="3"/>
      <c r="T39" s="3"/>
      <c r="U39" s="3"/>
      <c r="V39" s="3"/>
      <c r="W39" s="3"/>
      <c r="X39" s="3"/>
      <c r="Y39" s="3"/>
      <c r="Z39" s="3"/>
    </row>
    <row r="40" ht="18.75" customHeight="1">
      <c r="A40" s="4"/>
      <c r="B40" s="3"/>
      <c r="C40" s="3"/>
      <c r="D40" s="3"/>
      <c r="E40" s="3"/>
      <c r="F40" s="3"/>
      <c r="G40" s="3"/>
      <c r="H40" s="3"/>
      <c r="I40" s="3"/>
      <c r="J40" s="3"/>
      <c r="K40" s="3"/>
      <c r="L40" s="3"/>
      <c r="M40" s="3"/>
      <c r="N40" s="3"/>
      <c r="O40" s="3"/>
      <c r="P40" s="3"/>
      <c r="Q40" s="3"/>
      <c r="R40" s="3"/>
      <c r="S40" s="3"/>
      <c r="T40" s="3"/>
      <c r="U40" s="3"/>
      <c r="V40" s="3"/>
      <c r="W40" s="3"/>
      <c r="X40" s="3"/>
      <c r="Y40" s="3"/>
      <c r="Z40" s="3"/>
    </row>
    <row r="41" ht="18.75" customHeight="1">
      <c r="A41" s="4"/>
      <c r="B41" s="3"/>
      <c r="C41" s="3"/>
      <c r="D41" s="3"/>
      <c r="E41" s="3"/>
      <c r="F41" s="3"/>
      <c r="G41" s="3"/>
      <c r="H41" s="3"/>
      <c r="I41" s="3"/>
      <c r="J41" s="3"/>
      <c r="K41" s="3"/>
      <c r="L41" s="3"/>
      <c r="M41" s="3"/>
      <c r="N41" s="3"/>
      <c r="O41" s="3"/>
      <c r="P41" s="3"/>
      <c r="Q41" s="3"/>
      <c r="R41" s="3"/>
      <c r="S41" s="3"/>
      <c r="T41" s="3"/>
      <c r="U41" s="3"/>
      <c r="V41" s="3"/>
      <c r="W41" s="3"/>
      <c r="X41" s="3"/>
      <c r="Y41" s="3"/>
      <c r="Z41" s="3"/>
    </row>
    <row r="42" ht="18.75" customHeight="1">
      <c r="A42" s="4"/>
      <c r="B42" s="3"/>
      <c r="C42" s="3"/>
      <c r="D42" s="3"/>
      <c r="E42" s="3"/>
      <c r="F42" s="3"/>
      <c r="G42" s="3"/>
      <c r="H42" s="3"/>
      <c r="I42" s="3"/>
      <c r="J42" s="3"/>
      <c r="K42" s="3"/>
      <c r="L42" s="3"/>
      <c r="M42" s="3"/>
      <c r="N42" s="3"/>
      <c r="O42" s="3"/>
      <c r="P42" s="3"/>
      <c r="Q42" s="3"/>
      <c r="R42" s="3"/>
      <c r="S42" s="3"/>
      <c r="T42" s="3"/>
      <c r="U42" s="3"/>
      <c r="V42" s="3"/>
      <c r="W42" s="3"/>
      <c r="X42" s="3"/>
      <c r="Y42" s="3"/>
      <c r="Z42" s="3"/>
    </row>
    <row r="43" ht="18.75" customHeight="1">
      <c r="A43" s="4"/>
      <c r="B43" s="3"/>
      <c r="C43" s="3"/>
      <c r="D43" s="3"/>
      <c r="E43" s="3"/>
      <c r="F43" s="3"/>
      <c r="G43" s="3"/>
      <c r="H43" s="3"/>
      <c r="I43" s="3"/>
      <c r="J43" s="3"/>
      <c r="K43" s="3"/>
      <c r="L43" s="3"/>
      <c r="M43" s="3"/>
      <c r="N43" s="3"/>
      <c r="O43" s="3"/>
      <c r="P43" s="3"/>
      <c r="Q43" s="3"/>
      <c r="R43" s="3"/>
      <c r="S43" s="3"/>
      <c r="T43" s="3"/>
      <c r="U43" s="3"/>
      <c r="V43" s="3"/>
      <c r="W43" s="3"/>
      <c r="X43" s="3"/>
      <c r="Y43" s="3"/>
      <c r="Z43" s="3"/>
    </row>
    <row r="44" ht="18.75" customHeight="1">
      <c r="A44" s="4"/>
      <c r="B44" s="3"/>
      <c r="C44" s="3"/>
      <c r="D44" s="3"/>
      <c r="E44" s="3"/>
      <c r="F44" s="3"/>
      <c r="G44" s="3"/>
      <c r="H44" s="3"/>
      <c r="I44" s="3"/>
      <c r="J44" s="3"/>
      <c r="K44" s="3"/>
      <c r="L44" s="3"/>
      <c r="M44" s="3"/>
      <c r="N44" s="3"/>
      <c r="O44" s="3"/>
      <c r="P44" s="3"/>
      <c r="Q44" s="3"/>
      <c r="R44" s="3"/>
      <c r="S44" s="3"/>
      <c r="T44" s="3"/>
      <c r="U44" s="3"/>
      <c r="V44" s="3"/>
      <c r="W44" s="3"/>
      <c r="X44" s="3"/>
      <c r="Y44" s="3"/>
      <c r="Z44" s="3"/>
    </row>
    <row r="45" ht="18.75" customHeight="1">
      <c r="A45" s="4"/>
      <c r="B45" s="3"/>
      <c r="C45" s="3"/>
      <c r="D45" s="3"/>
      <c r="E45" s="3"/>
      <c r="F45" s="3"/>
      <c r="G45" s="3"/>
      <c r="H45" s="3"/>
      <c r="I45" s="3"/>
      <c r="J45" s="3"/>
      <c r="K45" s="3"/>
      <c r="L45" s="3"/>
      <c r="M45" s="3"/>
      <c r="N45" s="3"/>
      <c r="O45" s="3"/>
      <c r="P45" s="3"/>
      <c r="Q45" s="3"/>
      <c r="R45" s="3"/>
      <c r="S45" s="3"/>
      <c r="T45" s="3"/>
      <c r="U45" s="3"/>
      <c r="V45" s="3"/>
      <c r="W45" s="3"/>
      <c r="X45" s="3"/>
      <c r="Y45" s="3"/>
      <c r="Z45" s="3"/>
    </row>
    <row r="46" ht="18.75" customHeight="1">
      <c r="A46" s="4"/>
      <c r="B46" s="3"/>
      <c r="C46" s="3"/>
      <c r="D46" s="3"/>
      <c r="E46" s="3"/>
      <c r="F46" s="3"/>
      <c r="G46" s="3"/>
      <c r="H46" s="3"/>
      <c r="I46" s="3"/>
      <c r="J46" s="3"/>
      <c r="K46" s="3"/>
      <c r="L46" s="3"/>
      <c r="M46" s="3"/>
      <c r="N46" s="3"/>
      <c r="O46" s="3"/>
      <c r="P46" s="3"/>
      <c r="Q46" s="3"/>
      <c r="R46" s="3"/>
      <c r="S46" s="3"/>
      <c r="T46" s="3"/>
      <c r="U46" s="3"/>
      <c r="V46" s="3"/>
      <c r="W46" s="3"/>
      <c r="X46" s="3"/>
      <c r="Y46" s="3"/>
      <c r="Z46" s="3"/>
    </row>
    <row r="47" ht="18.75" customHeight="1">
      <c r="A47" s="4"/>
      <c r="B47" s="3"/>
      <c r="C47" s="3"/>
      <c r="D47" s="3"/>
      <c r="E47" s="3"/>
      <c r="F47" s="3"/>
      <c r="G47" s="3"/>
      <c r="H47" s="3"/>
      <c r="I47" s="3"/>
      <c r="J47" s="3"/>
      <c r="K47" s="3"/>
      <c r="L47" s="3"/>
      <c r="M47" s="3"/>
      <c r="N47" s="3"/>
      <c r="O47" s="3"/>
      <c r="P47" s="3"/>
      <c r="Q47" s="3"/>
      <c r="R47" s="3"/>
      <c r="S47" s="3"/>
      <c r="T47" s="3"/>
      <c r="U47" s="3"/>
      <c r="V47" s="3"/>
      <c r="W47" s="3"/>
      <c r="X47" s="3"/>
      <c r="Y47" s="3"/>
      <c r="Z47" s="3"/>
    </row>
    <row r="48" ht="18.75" customHeight="1">
      <c r="A48" s="4"/>
      <c r="B48" s="3"/>
      <c r="C48" s="3"/>
      <c r="D48" s="3"/>
      <c r="E48" s="3"/>
      <c r="F48" s="3"/>
      <c r="G48" s="3"/>
      <c r="H48" s="3"/>
      <c r="I48" s="3"/>
      <c r="J48" s="3"/>
      <c r="K48" s="3"/>
      <c r="L48" s="3"/>
      <c r="M48" s="3"/>
      <c r="N48" s="3"/>
      <c r="O48" s="3"/>
      <c r="P48" s="3"/>
      <c r="Q48" s="3"/>
      <c r="R48" s="3"/>
      <c r="S48" s="3"/>
      <c r="T48" s="3"/>
      <c r="U48" s="3"/>
      <c r="V48" s="3"/>
      <c r="W48" s="3"/>
      <c r="X48" s="3"/>
      <c r="Y48" s="3"/>
      <c r="Z48" s="3"/>
    </row>
    <row r="49" ht="18.75" customHeight="1">
      <c r="A49" s="4"/>
      <c r="B49" s="3"/>
      <c r="C49" s="3"/>
      <c r="D49" s="3"/>
      <c r="E49" s="3"/>
      <c r="F49" s="3"/>
      <c r="G49" s="3"/>
      <c r="H49" s="3"/>
      <c r="I49" s="3"/>
      <c r="J49" s="3"/>
      <c r="K49" s="3"/>
      <c r="L49" s="3"/>
      <c r="M49" s="3"/>
      <c r="N49" s="3"/>
      <c r="O49" s="3"/>
      <c r="P49" s="3"/>
      <c r="Q49" s="3"/>
      <c r="R49" s="3"/>
      <c r="S49" s="3"/>
      <c r="T49" s="3"/>
      <c r="U49" s="3"/>
      <c r="V49" s="3"/>
      <c r="W49" s="3"/>
      <c r="X49" s="3"/>
      <c r="Y49" s="3"/>
      <c r="Z49" s="3"/>
    </row>
    <row r="50" ht="18.75" customHeight="1">
      <c r="A50" s="4"/>
      <c r="B50" s="3"/>
      <c r="C50" s="3"/>
      <c r="D50" s="3"/>
      <c r="E50" s="3"/>
      <c r="F50" s="3"/>
      <c r="G50" s="3"/>
      <c r="H50" s="3"/>
      <c r="I50" s="3"/>
      <c r="J50" s="3"/>
      <c r="K50" s="3"/>
      <c r="L50" s="3"/>
      <c r="M50" s="3"/>
      <c r="N50" s="3"/>
      <c r="O50" s="3"/>
      <c r="P50" s="3"/>
      <c r="Q50" s="3"/>
      <c r="R50" s="3"/>
      <c r="S50" s="3"/>
      <c r="T50" s="3"/>
      <c r="U50" s="3"/>
      <c r="V50" s="3"/>
      <c r="W50" s="3"/>
      <c r="X50" s="3"/>
      <c r="Y50" s="3"/>
      <c r="Z50" s="3"/>
    </row>
    <row r="51" ht="18.75" customHeight="1">
      <c r="A51" s="4"/>
      <c r="B51" s="3"/>
      <c r="C51" s="3"/>
      <c r="D51" s="3"/>
      <c r="E51" s="3"/>
      <c r="F51" s="3"/>
      <c r="G51" s="3"/>
      <c r="H51" s="3"/>
      <c r="I51" s="3"/>
      <c r="J51" s="3"/>
      <c r="K51" s="3"/>
      <c r="L51" s="3"/>
      <c r="M51" s="3"/>
      <c r="N51" s="3"/>
      <c r="O51" s="3"/>
      <c r="P51" s="3"/>
      <c r="Q51" s="3"/>
      <c r="R51" s="3"/>
      <c r="S51" s="3"/>
      <c r="T51" s="3"/>
      <c r="U51" s="3"/>
      <c r="V51" s="3"/>
      <c r="W51" s="3"/>
      <c r="X51" s="3"/>
      <c r="Y51" s="3"/>
      <c r="Z51" s="3"/>
    </row>
    <row r="52" ht="18.75" customHeight="1">
      <c r="A52" s="4"/>
      <c r="B52" s="3"/>
      <c r="C52" s="3"/>
      <c r="D52" s="3"/>
      <c r="E52" s="3"/>
      <c r="F52" s="3"/>
      <c r="G52" s="3"/>
      <c r="H52" s="3"/>
      <c r="I52" s="3"/>
      <c r="J52" s="3"/>
      <c r="K52" s="3"/>
      <c r="L52" s="3"/>
      <c r="M52" s="3"/>
      <c r="N52" s="3"/>
      <c r="O52" s="3"/>
      <c r="P52" s="3"/>
      <c r="Q52" s="3"/>
      <c r="R52" s="3"/>
      <c r="S52" s="3"/>
      <c r="T52" s="3"/>
      <c r="U52" s="3"/>
      <c r="V52" s="3"/>
      <c r="W52" s="3"/>
      <c r="X52" s="3"/>
      <c r="Y52" s="3"/>
      <c r="Z52" s="3"/>
    </row>
    <row r="53" ht="18.75" customHeight="1">
      <c r="A53" s="4"/>
      <c r="B53" s="3"/>
      <c r="C53" s="3"/>
      <c r="D53" s="3"/>
      <c r="E53" s="3"/>
      <c r="F53" s="3"/>
      <c r="G53" s="3"/>
      <c r="H53" s="3"/>
      <c r="I53" s="3"/>
      <c r="J53" s="3"/>
      <c r="K53" s="3"/>
      <c r="L53" s="3"/>
      <c r="M53" s="3"/>
      <c r="N53" s="3"/>
      <c r="O53" s="3"/>
      <c r="P53" s="3"/>
      <c r="Q53" s="3"/>
      <c r="R53" s="3"/>
      <c r="S53" s="3"/>
      <c r="T53" s="3"/>
      <c r="U53" s="3"/>
      <c r="V53" s="3"/>
      <c r="W53" s="3"/>
      <c r="X53" s="3"/>
      <c r="Y53" s="3"/>
      <c r="Z53" s="3"/>
    </row>
    <row r="54" ht="18.75" customHeight="1">
      <c r="A54" s="4"/>
      <c r="B54" s="3"/>
      <c r="C54" s="3"/>
      <c r="D54" s="3"/>
      <c r="E54" s="3"/>
      <c r="F54" s="3"/>
      <c r="G54" s="3"/>
      <c r="H54" s="3"/>
      <c r="I54" s="3"/>
      <c r="J54" s="3"/>
      <c r="K54" s="3"/>
      <c r="L54" s="3"/>
      <c r="M54" s="3"/>
      <c r="N54" s="3"/>
      <c r="O54" s="3"/>
      <c r="P54" s="3"/>
      <c r="Q54" s="3"/>
      <c r="R54" s="3"/>
      <c r="S54" s="3"/>
      <c r="T54" s="3"/>
      <c r="U54" s="3"/>
      <c r="V54" s="3"/>
      <c r="W54" s="3"/>
      <c r="X54" s="3"/>
      <c r="Y54" s="3"/>
      <c r="Z54" s="3"/>
    </row>
    <row r="55" ht="18.75" customHeight="1">
      <c r="A55" s="4"/>
      <c r="B55" s="3"/>
      <c r="C55" s="3"/>
      <c r="D55" s="3"/>
      <c r="E55" s="3"/>
      <c r="F55" s="3"/>
      <c r="G55" s="3"/>
      <c r="H55" s="3"/>
      <c r="I55" s="3"/>
      <c r="J55" s="3"/>
      <c r="K55" s="3"/>
      <c r="L55" s="3"/>
      <c r="M55" s="3"/>
      <c r="N55" s="3"/>
      <c r="O55" s="3"/>
      <c r="P55" s="3"/>
      <c r="Q55" s="3"/>
      <c r="R55" s="3"/>
      <c r="S55" s="3"/>
      <c r="T55" s="3"/>
      <c r="U55" s="3"/>
      <c r="V55" s="3"/>
      <c r="W55" s="3"/>
      <c r="X55" s="3"/>
      <c r="Y55" s="3"/>
      <c r="Z55" s="3"/>
    </row>
    <row r="56" ht="18.75" customHeight="1">
      <c r="A56" s="4"/>
      <c r="B56" s="3"/>
      <c r="C56" s="3"/>
      <c r="D56" s="3"/>
      <c r="E56" s="3"/>
      <c r="F56" s="3"/>
      <c r="G56" s="3"/>
      <c r="H56" s="3"/>
      <c r="I56" s="3"/>
      <c r="J56" s="3"/>
      <c r="K56" s="3"/>
      <c r="L56" s="3"/>
      <c r="M56" s="3"/>
      <c r="N56" s="3"/>
      <c r="O56" s="3"/>
      <c r="P56" s="3"/>
      <c r="Q56" s="3"/>
      <c r="R56" s="3"/>
      <c r="S56" s="3"/>
      <c r="T56" s="3"/>
      <c r="U56" s="3"/>
      <c r="V56" s="3"/>
      <c r="W56" s="3"/>
      <c r="X56" s="3"/>
      <c r="Y56" s="3"/>
      <c r="Z56" s="3"/>
    </row>
    <row r="57" ht="18.75" customHeight="1">
      <c r="A57" s="4"/>
      <c r="B57" s="3"/>
      <c r="C57" s="3"/>
      <c r="D57" s="3"/>
      <c r="E57" s="3"/>
      <c r="F57" s="3"/>
      <c r="G57" s="3"/>
      <c r="H57" s="3"/>
      <c r="I57" s="3"/>
      <c r="J57" s="3"/>
      <c r="K57" s="3"/>
      <c r="L57" s="3"/>
      <c r="M57" s="3"/>
      <c r="N57" s="3"/>
      <c r="O57" s="3"/>
      <c r="P57" s="3"/>
      <c r="Q57" s="3"/>
      <c r="R57" s="3"/>
      <c r="S57" s="3"/>
      <c r="T57" s="3"/>
      <c r="U57" s="3"/>
      <c r="V57" s="3"/>
      <c r="W57" s="3"/>
      <c r="X57" s="3"/>
      <c r="Y57" s="3"/>
      <c r="Z57" s="3"/>
    </row>
    <row r="58" ht="18.75" customHeight="1">
      <c r="A58" s="4"/>
      <c r="B58" s="3"/>
      <c r="C58" s="3"/>
      <c r="D58" s="3"/>
      <c r="E58" s="3"/>
      <c r="F58" s="3"/>
      <c r="G58" s="3"/>
      <c r="H58" s="3"/>
      <c r="I58" s="3"/>
      <c r="J58" s="3"/>
      <c r="K58" s="3"/>
      <c r="L58" s="3"/>
      <c r="M58" s="3"/>
      <c r="N58" s="3"/>
      <c r="O58" s="3"/>
      <c r="P58" s="3"/>
      <c r="Q58" s="3"/>
      <c r="R58" s="3"/>
      <c r="S58" s="3"/>
      <c r="T58" s="3"/>
      <c r="U58" s="3"/>
      <c r="V58" s="3"/>
      <c r="W58" s="3"/>
      <c r="X58" s="3"/>
      <c r="Y58" s="3"/>
      <c r="Z58" s="3"/>
    </row>
    <row r="59" ht="18.75" customHeight="1">
      <c r="A59" s="4"/>
      <c r="B59" s="3"/>
      <c r="C59" s="3"/>
      <c r="D59" s="3"/>
      <c r="E59" s="3"/>
      <c r="F59" s="3"/>
      <c r="G59" s="3"/>
      <c r="H59" s="3"/>
      <c r="I59" s="3"/>
      <c r="J59" s="3"/>
      <c r="K59" s="3"/>
      <c r="L59" s="3"/>
      <c r="M59" s="3"/>
      <c r="N59" s="3"/>
      <c r="O59" s="3"/>
      <c r="P59" s="3"/>
      <c r="Q59" s="3"/>
      <c r="R59" s="3"/>
      <c r="S59" s="3"/>
      <c r="T59" s="3"/>
      <c r="U59" s="3"/>
      <c r="V59" s="3"/>
      <c r="W59" s="3"/>
      <c r="X59" s="3"/>
      <c r="Y59" s="3"/>
      <c r="Z59" s="3"/>
    </row>
    <row r="60" ht="18.75" customHeight="1">
      <c r="A60" s="4"/>
      <c r="B60" s="3"/>
      <c r="C60" s="3"/>
      <c r="D60" s="3"/>
      <c r="E60" s="3"/>
      <c r="F60" s="3"/>
      <c r="G60" s="3"/>
      <c r="H60" s="3"/>
      <c r="I60" s="3"/>
      <c r="J60" s="3"/>
      <c r="K60" s="3"/>
      <c r="L60" s="3"/>
      <c r="M60" s="3"/>
      <c r="N60" s="3"/>
      <c r="O60" s="3"/>
      <c r="P60" s="3"/>
      <c r="Q60" s="3"/>
      <c r="R60" s="3"/>
      <c r="S60" s="3"/>
      <c r="T60" s="3"/>
      <c r="U60" s="3"/>
      <c r="V60" s="3"/>
      <c r="W60" s="3"/>
      <c r="X60" s="3"/>
      <c r="Y60" s="3"/>
      <c r="Z60" s="3"/>
    </row>
    <row r="61" ht="18.75" customHeight="1">
      <c r="A61" s="4"/>
      <c r="B61" s="3"/>
      <c r="C61" s="3"/>
      <c r="D61" s="3"/>
      <c r="E61" s="3"/>
      <c r="F61" s="3"/>
      <c r="G61" s="3"/>
      <c r="H61" s="3"/>
      <c r="I61" s="3"/>
      <c r="J61" s="3"/>
      <c r="K61" s="3"/>
      <c r="L61" s="3"/>
      <c r="M61" s="3"/>
      <c r="N61" s="3"/>
      <c r="O61" s="3"/>
      <c r="P61" s="3"/>
      <c r="Q61" s="3"/>
      <c r="R61" s="3"/>
      <c r="S61" s="3"/>
      <c r="T61" s="3"/>
      <c r="U61" s="3"/>
      <c r="V61" s="3"/>
      <c r="W61" s="3"/>
      <c r="X61" s="3"/>
      <c r="Y61" s="3"/>
      <c r="Z61" s="3"/>
    </row>
    <row r="62" ht="18.75" customHeight="1">
      <c r="A62" s="4"/>
      <c r="B62" s="3"/>
      <c r="C62" s="3"/>
      <c r="D62" s="3"/>
      <c r="E62" s="3"/>
      <c r="F62" s="3"/>
      <c r="G62" s="3"/>
      <c r="H62" s="3"/>
      <c r="I62" s="3"/>
      <c r="J62" s="3"/>
      <c r="K62" s="3"/>
      <c r="L62" s="3"/>
      <c r="M62" s="3"/>
      <c r="N62" s="3"/>
      <c r="O62" s="3"/>
      <c r="P62" s="3"/>
      <c r="Q62" s="3"/>
      <c r="R62" s="3"/>
      <c r="S62" s="3"/>
      <c r="T62" s="3"/>
      <c r="U62" s="3"/>
      <c r="V62" s="3"/>
      <c r="W62" s="3"/>
      <c r="X62" s="3"/>
      <c r="Y62" s="3"/>
      <c r="Z62" s="3"/>
    </row>
    <row r="63" ht="18.75" customHeight="1">
      <c r="A63" s="4"/>
      <c r="B63" s="3"/>
      <c r="C63" s="3"/>
      <c r="D63" s="3"/>
      <c r="E63" s="3"/>
      <c r="F63" s="3"/>
      <c r="G63" s="3"/>
      <c r="H63" s="3"/>
      <c r="I63" s="3"/>
      <c r="J63" s="3"/>
      <c r="K63" s="3"/>
      <c r="L63" s="3"/>
      <c r="M63" s="3"/>
      <c r="N63" s="3"/>
      <c r="O63" s="3"/>
      <c r="P63" s="3"/>
      <c r="Q63" s="3"/>
      <c r="R63" s="3"/>
      <c r="S63" s="3"/>
      <c r="T63" s="3"/>
      <c r="U63" s="3"/>
      <c r="V63" s="3"/>
      <c r="W63" s="3"/>
      <c r="X63" s="3"/>
      <c r="Y63" s="3"/>
      <c r="Z63" s="3"/>
    </row>
    <row r="64" ht="18.75" customHeight="1">
      <c r="A64" s="4"/>
      <c r="B64" s="3"/>
      <c r="C64" s="3"/>
      <c r="D64" s="3"/>
      <c r="E64" s="3"/>
      <c r="F64" s="3"/>
      <c r="G64" s="3"/>
      <c r="H64" s="3"/>
      <c r="I64" s="3"/>
      <c r="J64" s="3"/>
      <c r="K64" s="3"/>
      <c r="L64" s="3"/>
      <c r="M64" s="3"/>
      <c r="N64" s="3"/>
      <c r="O64" s="3"/>
      <c r="P64" s="3"/>
      <c r="Q64" s="3"/>
      <c r="R64" s="3"/>
      <c r="S64" s="3"/>
      <c r="T64" s="3"/>
      <c r="U64" s="3"/>
      <c r="V64" s="3"/>
      <c r="W64" s="3"/>
      <c r="X64" s="3"/>
      <c r="Y64" s="3"/>
      <c r="Z64" s="3"/>
    </row>
    <row r="65" ht="18.75" customHeight="1">
      <c r="A65" s="4"/>
      <c r="B65" s="3"/>
      <c r="C65" s="3"/>
      <c r="D65" s="3"/>
      <c r="E65" s="3"/>
      <c r="F65" s="3"/>
      <c r="G65" s="3"/>
      <c r="H65" s="3"/>
      <c r="I65" s="3"/>
      <c r="J65" s="3"/>
      <c r="K65" s="3"/>
      <c r="L65" s="3"/>
      <c r="M65" s="3"/>
      <c r="N65" s="3"/>
      <c r="O65" s="3"/>
      <c r="P65" s="3"/>
      <c r="Q65" s="3"/>
      <c r="R65" s="3"/>
      <c r="S65" s="3"/>
      <c r="T65" s="3"/>
      <c r="U65" s="3"/>
      <c r="V65" s="3"/>
      <c r="W65" s="3"/>
      <c r="X65" s="3"/>
      <c r="Y65" s="3"/>
      <c r="Z65" s="3"/>
    </row>
    <row r="66" ht="18.75" customHeight="1">
      <c r="A66" s="4"/>
      <c r="B66" s="3"/>
      <c r="C66" s="3"/>
      <c r="D66" s="3"/>
      <c r="E66" s="3"/>
      <c r="F66" s="3"/>
      <c r="G66" s="3"/>
      <c r="H66" s="3"/>
      <c r="I66" s="3"/>
      <c r="J66" s="3"/>
      <c r="K66" s="3"/>
      <c r="L66" s="3"/>
      <c r="M66" s="3"/>
      <c r="N66" s="3"/>
      <c r="O66" s="3"/>
      <c r="P66" s="3"/>
      <c r="Q66" s="3"/>
      <c r="R66" s="3"/>
      <c r="S66" s="3"/>
      <c r="T66" s="3"/>
      <c r="U66" s="3"/>
      <c r="V66" s="3"/>
      <c r="W66" s="3"/>
      <c r="X66" s="3"/>
      <c r="Y66" s="3"/>
      <c r="Z66" s="3"/>
    </row>
    <row r="67" ht="18.75" customHeight="1">
      <c r="A67" s="4"/>
      <c r="B67" s="3"/>
      <c r="C67" s="3"/>
      <c r="D67" s="3"/>
      <c r="E67" s="3"/>
      <c r="F67" s="3"/>
      <c r="G67" s="3"/>
      <c r="H67" s="3"/>
      <c r="I67" s="3"/>
      <c r="J67" s="3"/>
      <c r="K67" s="3"/>
      <c r="L67" s="3"/>
      <c r="M67" s="3"/>
      <c r="N67" s="3"/>
      <c r="O67" s="3"/>
      <c r="P67" s="3"/>
      <c r="Q67" s="3"/>
      <c r="R67" s="3"/>
      <c r="S67" s="3"/>
      <c r="T67" s="3"/>
      <c r="U67" s="3"/>
      <c r="V67" s="3"/>
      <c r="W67" s="3"/>
      <c r="X67" s="3"/>
      <c r="Y67" s="3"/>
      <c r="Z67" s="3"/>
    </row>
    <row r="68" ht="18.75" customHeight="1">
      <c r="A68" s="4"/>
      <c r="B68" s="3"/>
      <c r="C68" s="3"/>
      <c r="D68" s="3"/>
      <c r="E68" s="3"/>
      <c r="F68" s="3"/>
      <c r="G68" s="3"/>
      <c r="H68" s="3"/>
      <c r="I68" s="3"/>
      <c r="J68" s="3"/>
      <c r="K68" s="3"/>
      <c r="L68" s="3"/>
      <c r="M68" s="3"/>
      <c r="N68" s="3"/>
      <c r="O68" s="3"/>
      <c r="P68" s="3"/>
      <c r="Q68" s="3"/>
      <c r="R68" s="3"/>
      <c r="S68" s="3"/>
      <c r="T68" s="3"/>
      <c r="U68" s="3"/>
      <c r="V68" s="3"/>
      <c r="W68" s="3"/>
      <c r="X68" s="3"/>
      <c r="Y68" s="3"/>
      <c r="Z68" s="3"/>
    </row>
    <row r="69" ht="18.75" customHeight="1">
      <c r="A69" s="4"/>
      <c r="B69" s="3"/>
      <c r="C69" s="3"/>
      <c r="D69" s="3"/>
      <c r="E69" s="3"/>
      <c r="F69" s="3"/>
      <c r="G69" s="3"/>
      <c r="H69" s="3"/>
      <c r="I69" s="3"/>
      <c r="J69" s="3"/>
      <c r="K69" s="3"/>
      <c r="L69" s="3"/>
      <c r="M69" s="3"/>
      <c r="N69" s="3"/>
      <c r="O69" s="3"/>
      <c r="P69" s="3"/>
      <c r="Q69" s="3"/>
      <c r="R69" s="3"/>
      <c r="S69" s="3"/>
      <c r="T69" s="3"/>
      <c r="U69" s="3"/>
      <c r="V69" s="3"/>
      <c r="W69" s="3"/>
      <c r="X69" s="3"/>
      <c r="Y69" s="3"/>
      <c r="Z69" s="3"/>
    </row>
    <row r="70" ht="18.75" customHeight="1">
      <c r="A70" s="4"/>
      <c r="B70" s="3"/>
      <c r="C70" s="3"/>
      <c r="D70" s="3"/>
      <c r="E70" s="3"/>
      <c r="F70" s="3"/>
      <c r="G70" s="3"/>
      <c r="H70" s="3"/>
      <c r="I70" s="3"/>
      <c r="J70" s="3"/>
      <c r="K70" s="3"/>
      <c r="L70" s="3"/>
      <c r="M70" s="3"/>
      <c r="N70" s="3"/>
      <c r="O70" s="3"/>
      <c r="P70" s="3"/>
      <c r="Q70" s="3"/>
      <c r="R70" s="3"/>
      <c r="S70" s="3"/>
      <c r="T70" s="3"/>
      <c r="U70" s="3"/>
      <c r="V70" s="3"/>
      <c r="W70" s="3"/>
      <c r="X70" s="3"/>
      <c r="Y70" s="3"/>
      <c r="Z70" s="3"/>
    </row>
    <row r="71" ht="18.75" customHeight="1">
      <c r="A71" s="4"/>
      <c r="B71" s="3"/>
      <c r="C71" s="3"/>
      <c r="D71" s="3"/>
      <c r="E71" s="3"/>
      <c r="F71" s="3"/>
      <c r="G71" s="3"/>
      <c r="H71" s="3"/>
      <c r="I71" s="3"/>
      <c r="J71" s="3"/>
      <c r="K71" s="3"/>
      <c r="L71" s="3"/>
      <c r="M71" s="3"/>
      <c r="N71" s="3"/>
      <c r="O71" s="3"/>
      <c r="P71" s="3"/>
      <c r="Q71" s="3"/>
      <c r="R71" s="3"/>
      <c r="S71" s="3"/>
      <c r="T71" s="3"/>
      <c r="U71" s="3"/>
      <c r="V71" s="3"/>
      <c r="W71" s="3"/>
      <c r="X71" s="3"/>
      <c r="Y71" s="3"/>
      <c r="Z71" s="3"/>
    </row>
    <row r="72" ht="18.75" customHeight="1">
      <c r="A72" s="4"/>
      <c r="B72" s="3"/>
      <c r="C72" s="3"/>
      <c r="D72" s="3"/>
      <c r="E72" s="3"/>
      <c r="F72" s="3"/>
      <c r="G72" s="3"/>
      <c r="H72" s="3"/>
      <c r="I72" s="3"/>
      <c r="J72" s="3"/>
      <c r="K72" s="3"/>
      <c r="L72" s="3"/>
      <c r="M72" s="3"/>
      <c r="N72" s="3"/>
      <c r="O72" s="3"/>
      <c r="P72" s="3"/>
      <c r="Q72" s="3"/>
      <c r="R72" s="3"/>
      <c r="S72" s="3"/>
      <c r="T72" s="3"/>
      <c r="U72" s="3"/>
      <c r="V72" s="3"/>
      <c r="W72" s="3"/>
      <c r="X72" s="3"/>
      <c r="Y72" s="3"/>
      <c r="Z72" s="3"/>
    </row>
    <row r="73" ht="18.75" customHeight="1">
      <c r="A73" s="4"/>
      <c r="B73" s="3"/>
      <c r="C73" s="3"/>
      <c r="D73" s="3"/>
      <c r="E73" s="3"/>
      <c r="F73" s="3"/>
      <c r="G73" s="3"/>
      <c r="H73" s="3"/>
      <c r="I73" s="3"/>
      <c r="J73" s="3"/>
      <c r="K73" s="3"/>
      <c r="L73" s="3"/>
      <c r="M73" s="3"/>
      <c r="N73" s="3"/>
      <c r="O73" s="3"/>
      <c r="P73" s="3"/>
      <c r="Q73" s="3"/>
      <c r="R73" s="3"/>
      <c r="S73" s="3"/>
      <c r="T73" s="3"/>
      <c r="U73" s="3"/>
      <c r="V73" s="3"/>
      <c r="W73" s="3"/>
      <c r="X73" s="3"/>
      <c r="Y73" s="3"/>
      <c r="Z73" s="3"/>
    </row>
    <row r="74" ht="18.75" customHeight="1">
      <c r="A74" s="4"/>
      <c r="B74" s="3"/>
      <c r="C74" s="3"/>
      <c r="D74" s="3"/>
      <c r="E74" s="3"/>
      <c r="F74" s="3"/>
      <c r="G74" s="3"/>
      <c r="H74" s="3"/>
      <c r="I74" s="3"/>
      <c r="J74" s="3"/>
      <c r="K74" s="3"/>
      <c r="L74" s="3"/>
      <c r="M74" s="3"/>
      <c r="N74" s="3"/>
      <c r="O74" s="3"/>
      <c r="P74" s="3"/>
      <c r="Q74" s="3"/>
      <c r="R74" s="3"/>
      <c r="S74" s="3"/>
      <c r="T74" s="3"/>
      <c r="U74" s="3"/>
      <c r="V74" s="3"/>
      <c r="W74" s="3"/>
      <c r="X74" s="3"/>
      <c r="Y74" s="3"/>
      <c r="Z74" s="3"/>
    </row>
    <row r="75" ht="18.75" customHeight="1">
      <c r="A75" s="4"/>
      <c r="B75" s="3"/>
      <c r="C75" s="3"/>
      <c r="D75" s="3"/>
      <c r="E75" s="3"/>
      <c r="F75" s="3"/>
      <c r="G75" s="3"/>
      <c r="H75" s="3"/>
      <c r="I75" s="3"/>
      <c r="J75" s="3"/>
      <c r="K75" s="3"/>
      <c r="L75" s="3"/>
      <c r="M75" s="3"/>
      <c r="N75" s="3"/>
      <c r="O75" s="3"/>
      <c r="P75" s="3"/>
      <c r="Q75" s="3"/>
      <c r="R75" s="3"/>
      <c r="S75" s="3"/>
      <c r="T75" s="3"/>
      <c r="U75" s="3"/>
      <c r="V75" s="3"/>
      <c r="W75" s="3"/>
      <c r="X75" s="3"/>
      <c r="Y75" s="3"/>
      <c r="Z75" s="3"/>
    </row>
    <row r="76" ht="18.75" customHeight="1">
      <c r="A76" s="4"/>
      <c r="B76" s="3"/>
      <c r="C76" s="3"/>
      <c r="D76" s="3"/>
      <c r="E76" s="3"/>
      <c r="F76" s="3"/>
      <c r="G76" s="3"/>
      <c r="H76" s="3"/>
      <c r="I76" s="3"/>
      <c r="J76" s="3"/>
      <c r="K76" s="3"/>
      <c r="L76" s="3"/>
      <c r="M76" s="3"/>
      <c r="N76" s="3"/>
      <c r="O76" s="3"/>
      <c r="P76" s="3"/>
      <c r="Q76" s="3"/>
      <c r="R76" s="3"/>
      <c r="S76" s="3"/>
      <c r="T76" s="3"/>
      <c r="U76" s="3"/>
      <c r="V76" s="3"/>
      <c r="W76" s="3"/>
      <c r="X76" s="3"/>
      <c r="Y76" s="3"/>
      <c r="Z76" s="3"/>
    </row>
    <row r="77" ht="18.75" customHeight="1">
      <c r="A77" s="4"/>
      <c r="B77" s="3"/>
      <c r="C77" s="3"/>
      <c r="D77" s="3"/>
      <c r="E77" s="3"/>
      <c r="F77" s="3"/>
      <c r="G77" s="3"/>
      <c r="H77" s="3"/>
      <c r="I77" s="3"/>
      <c r="J77" s="3"/>
      <c r="K77" s="3"/>
      <c r="L77" s="3"/>
      <c r="M77" s="3"/>
      <c r="N77" s="3"/>
      <c r="O77" s="3"/>
      <c r="P77" s="3"/>
      <c r="Q77" s="3"/>
      <c r="R77" s="3"/>
      <c r="S77" s="3"/>
      <c r="T77" s="3"/>
      <c r="U77" s="3"/>
      <c r="V77" s="3"/>
      <c r="W77" s="3"/>
      <c r="X77" s="3"/>
      <c r="Y77" s="3"/>
      <c r="Z77" s="3"/>
    </row>
    <row r="78" ht="18.75" customHeight="1">
      <c r="A78" s="4"/>
      <c r="B78" s="3"/>
      <c r="C78" s="3"/>
      <c r="D78" s="3"/>
      <c r="E78" s="3"/>
      <c r="F78" s="3"/>
      <c r="G78" s="3"/>
      <c r="H78" s="3"/>
      <c r="I78" s="3"/>
      <c r="J78" s="3"/>
      <c r="K78" s="3"/>
      <c r="L78" s="3"/>
      <c r="M78" s="3"/>
      <c r="N78" s="3"/>
      <c r="O78" s="3"/>
      <c r="P78" s="3"/>
      <c r="Q78" s="3"/>
      <c r="R78" s="3"/>
      <c r="S78" s="3"/>
      <c r="T78" s="3"/>
      <c r="U78" s="3"/>
      <c r="V78" s="3"/>
      <c r="W78" s="3"/>
      <c r="X78" s="3"/>
      <c r="Y78" s="3"/>
      <c r="Z78" s="3"/>
    </row>
    <row r="79" ht="18.75" customHeight="1">
      <c r="A79" s="4"/>
      <c r="B79" s="3"/>
      <c r="C79" s="3"/>
      <c r="D79" s="3"/>
      <c r="E79" s="3"/>
      <c r="F79" s="3"/>
      <c r="G79" s="3"/>
      <c r="H79" s="3"/>
      <c r="I79" s="3"/>
      <c r="J79" s="3"/>
      <c r="K79" s="3"/>
      <c r="L79" s="3"/>
      <c r="M79" s="3"/>
      <c r="N79" s="3"/>
      <c r="O79" s="3"/>
      <c r="P79" s="3"/>
      <c r="Q79" s="3"/>
      <c r="R79" s="3"/>
      <c r="S79" s="3"/>
      <c r="T79" s="3"/>
      <c r="U79" s="3"/>
      <c r="V79" s="3"/>
      <c r="W79" s="3"/>
      <c r="X79" s="3"/>
      <c r="Y79" s="3"/>
      <c r="Z79" s="3"/>
    </row>
    <row r="80" ht="18.75" customHeight="1">
      <c r="A80" s="4"/>
      <c r="B80" s="3"/>
      <c r="C80" s="3"/>
      <c r="D80" s="3"/>
      <c r="E80" s="3"/>
      <c r="F80" s="3"/>
      <c r="G80" s="3"/>
      <c r="H80" s="3"/>
      <c r="I80" s="3"/>
      <c r="J80" s="3"/>
      <c r="K80" s="3"/>
      <c r="L80" s="3"/>
      <c r="M80" s="3"/>
      <c r="N80" s="3"/>
      <c r="O80" s="3"/>
      <c r="P80" s="3"/>
      <c r="Q80" s="3"/>
      <c r="R80" s="3"/>
      <c r="S80" s="3"/>
      <c r="T80" s="3"/>
      <c r="U80" s="3"/>
      <c r="V80" s="3"/>
      <c r="W80" s="3"/>
      <c r="X80" s="3"/>
      <c r="Y80" s="3"/>
      <c r="Z80" s="3"/>
    </row>
    <row r="81" ht="18.75" customHeight="1">
      <c r="A81" s="4"/>
      <c r="B81" s="3"/>
      <c r="C81" s="3"/>
      <c r="D81" s="3"/>
      <c r="E81" s="3"/>
      <c r="F81" s="3"/>
      <c r="G81" s="3"/>
      <c r="H81" s="3"/>
      <c r="I81" s="3"/>
      <c r="J81" s="3"/>
      <c r="K81" s="3"/>
      <c r="L81" s="3"/>
      <c r="M81" s="3"/>
      <c r="N81" s="3"/>
      <c r="O81" s="3"/>
      <c r="P81" s="3"/>
      <c r="Q81" s="3"/>
      <c r="R81" s="3"/>
      <c r="S81" s="3"/>
      <c r="T81" s="3"/>
      <c r="U81" s="3"/>
      <c r="V81" s="3"/>
      <c r="W81" s="3"/>
      <c r="X81" s="3"/>
      <c r="Y81" s="3"/>
      <c r="Z81" s="3"/>
    </row>
    <row r="82" ht="18.75" customHeight="1">
      <c r="A82" s="4"/>
      <c r="B82" s="3"/>
      <c r="C82" s="3"/>
      <c r="D82" s="3"/>
      <c r="E82" s="3"/>
      <c r="F82" s="3"/>
      <c r="G82" s="3"/>
      <c r="H82" s="3"/>
      <c r="I82" s="3"/>
      <c r="J82" s="3"/>
      <c r="K82" s="3"/>
      <c r="L82" s="3"/>
      <c r="M82" s="3"/>
      <c r="N82" s="3"/>
      <c r="O82" s="3"/>
      <c r="P82" s="3"/>
      <c r="Q82" s="3"/>
      <c r="R82" s="3"/>
      <c r="S82" s="3"/>
      <c r="T82" s="3"/>
      <c r="U82" s="3"/>
      <c r="V82" s="3"/>
      <c r="W82" s="3"/>
      <c r="X82" s="3"/>
      <c r="Y82" s="3"/>
      <c r="Z82" s="3"/>
    </row>
    <row r="83" ht="18.75" customHeight="1">
      <c r="A83" s="4"/>
      <c r="B83" s="3"/>
      <c r="C83" s="3"/>
      <c r="D83" s="3"/>
      <c r="E83" s="3"/>
      <c r="F83" s="3"/>
      <c r="G83" s="3"/>
      <c r="H83" s="3"/>
      <c r="I83" s="3"/>
      <c r="J83" s="3"/>
      <c r="K83" s="3"/>
      <c r="L83" s="3"/>
      <c r="M83" s="3"/>
      <c r="N83" s="3"/>
      <c r="O83" s="3"/>
      <c r="P83" s="3"/>
      <c r="Q83" s="3"/>
      <c r="R83" s="3"/>
      <c r="S83" s="3"/>
      <c r="T83" s="3"/>
      <c r="U83" s="3"/>
      <c r="V83" s="3"/>
      <c r="W83" s="3"/>
      <c r="X83" s="3"/>
      <c r="Y83" s="3"/>
      <c r="Z83" s="3"/>
    </row>
    <row r="84" ht="18.75" customHeight="1">
      <c r="A84" s="4"/>
      <c r="B84" s="3"/>
      <c r="C84" s="3"/>
      <c r="D84" s="3"/>
      <c r="E84" s="3"/>
      <c r="F84" s="3"/>
      <c r="G84" s="3"/>
      <c r="H84" s="3"/>
      <c r="I84" s="3"/>
      <c r="J84" s="3"/>
      <c r="K84" s="3"/>
      <c r="L84" s="3"/>
      <c r="M84" s="3"/>
      <c r="N84" s="3"/>
      <c r="O84" s="3"/>
      <c r="P84" s="3"/>
      <c r="Q84" s="3"/>
      <c r="R84" s="3"/>
      <c r="S84" s="3"/>
      <c r="T84" s="3"/>
      <c r="U84" s="3"/>
      <c r="V84" s="3"/>
      <c r="W84" s="3"/>
      <c r="X84" s="3"/>
      <c r="Y84" s="3"/>
      <c r="Z84" s="3"/>
    </row>
    <row r="85" ht="18.75" customHeight="1">
      <c r="A85" s="4"/>
      <c r="B85" s="3"/>
      <c r="C85" s="3"/>
      <c r="D85" s="3"/>
      <c r="E85" s="3"/>
      <c r="F85" s="3"/>
      <c r="G85" s="3"/>
      <c r="H85" s="3"/>
      <c r="I85" s="3"/>
      <c r="J85" s="3"/>
      <c r="K85" s="3"/>
      <c r="L85" s="3"/>
      <c r="M85" s="3"/>
      <c r="N85" s="3"/>
      <c r="O85" s="3"/>
      <c r="P85" s="3"/>
      <c r="Q85" s="3"/>
      <c r="R85" s="3"/>
      <c r="S85" s="3"/>
      <c r="T85" s="3"/>
      <c r="U85" s="3"/>
      <c r="V85" s="3"/>
      <c r="W85" s="3"/>
      <c r="X85" s="3"/>
      <c r="Y85" s="3"/>
      <c r="Z85" s="3"/>
    </row>
    <row r="86" ht="18.75" customHeight="1">
      <c r="A86" s="4"/>
      <c r="B86" s="3"/>
      <c r="C86" s="3"/>
      <c r="D86" s="3"/>
      <c r="E86" s="3"/>
      <c r="F86" s="3"/>
      <c r="G86" s="3"/>
      <c r="H86" s="3"/>
      <c r="I86" s="3"/>
      <c r="J86" s="3"/>
      <c r="K86" s="3"/>
      <c r="L86" s="3"/>
      <c r="M86" s="3"/>
      <c r="N86" s="3"/>
      <c r="O86" s="3"/>
      <c r="P86" s="3"/>
      <c r="Q86" s="3"/>
      <c r="R86" s="3"/>
      <c r="S86" s="3"/>
      <c r="T86" s="3"/>
      <c r="U86" s="3"/>
      <c r="V86" s="3"/>
      <c r="W86" s="3"/>
      <c r="X86" s="3"/>
      <c r="Y86" s="3"/>
      <c r="Z86" s="3"/>
    </row>
    <row r="87" ht="18.75" customHeight="1">
      <c r="A87" s="4"/>
      <c r="B87" s="3"/>
      <c r="C87" s="3"/>
      <c r="D87" s="3"/>
      <c r="E87" s="3"/>
      <c r="F87" s="3"/>
      <c r="G87" s="3"/>
      <c r="H87" s="3"/>
      <c r="I87" s="3"/>
      <c r="J87" s="3"/>
      <c r="K87" s="3"/>
      <c r="L87" s="3"/>
      <c r="M87" s="3"/>
      <c r="N87" s="3"/>
      <c r="O87" s="3"/>
      <c r="P87" s="3"/>
      <c r="Q87" s="3"/>
      <c r="R87" s="3"/>
      <c r="S87" s="3"/>
      <c r="T87" s="3"/>
      <c r="U87" s="3"/>
      <c r="V87" s="3"/>
      <c r="W87" s="3"/>
      <c r="X87" s="3"/>
      <c r="Y87" s="3"/>
      <c r="Z87" s="3"/>
    </row>
    <row r="88" ht="18.75" customHeight="1">
      <c r="A88" s="4"/>
      <c r="B88" s="3"/>
      <c r="C88" s="3"/>
      <c r="D88" s="3"/>
      <c r="E88" s="3"/>
      <c r="F88" s="3"/>
      <c r="G88" s="3"/>
      <c r="H88" s="3"/>
      <c r="I88" s="3"/>
      <c r="J88" s="3"/>
      <c r="K88" s="3"/>
      <c r="L88" s="3"/>
      <c r="M88" s="3"/>
      <c r="N88" s="3"/>
      <c r="O88" s="3"/>
      <c r="P88" s="3"/>
      <c r="Q88" s="3"/>
      <c r="R88" s="3"/>
      <c r="S88" s="3"/>
      <c r="T88" s="3"/>
      <c r="U88" s="3"/>
      <c r="V88" s="3"/>
      <c r="W88" s="3"/>
      <c r="X88" s="3"/>
      <c r="Y88" s="3"/>
      <c r="Z88" s="3"/>
    </row>
    <row r="89" ht="18.75" customHeight="1">
      <c r="A89" s="4"/>
      <c r="B89" s="3"/>
      <c r="C89" s="3"/>
      <c r="D89" s="3"/>
      <c r="E89" s="3"/>
      <c r="F89" s="3"/>
      <c r="G89" s="3"/>
      <c r="H89" s="3"/>
      <c r="I89" s="3"/>
      <c r="J89" s="3"/>
      <c r="K89" s="3"/>
      <c r="L89" s="3"/>
      <c r="M89" s="3"/>
      <c r="N89" s="3"/>
      <c r="O89" s="3"/>
      <c r="P89" s="3"/>
      <c r="Q89" s="3"/>
      <c r="R89" s="3"/>
      <c r="S89" s="3"/>
      <c r="T89" s="3"/>
      <c r="U89" s="3"/>
      <c r="V89" s="3"/>
      <c r="W89" s="3"/>
      <c r="X89" s="3"/>
      <c r="Y89" s="3"/>
      <c r="Z89" s="3"/>
    </row>
    <row r="90" ht="18.75" customHeight="1">
      <c r="A90" s="4"/>
      <c r="B90" s="3"/>
      <c r="C90" s="3"/>
      <c r="D90" s="3"/>
      <c r="E90" s="3"/>
      <c r="F90" s="3"/>
      <c r="G90" s="3"/>
      <c r="H90" s="3"/>
      <c r="I90" s="3"/>
      <c r="J90" s="3"/>
      <c r="K90" s="3"/>
      <c r="L90" s="3"/>
      <c r="M90" s="3"/>
      <c r="N90" s="3"/>
      <c r="O90" s="3"/>
      <c r="P90" s="3"/>
      <c r="Q90" s="3"/>
      <c r="R90" s="3"/>
      <c r="S90" s="3"/>
      <c r="T90" s="3"/>
      <c r="U90" s="3"/>
      <c r="V90" s="3"/>
      <c r="W90" s="3"/>
      <c r="X90" s="3"/>
      <c r="Y90" s="3"/>
      <c r="Z90" s="3"/>
    </row>
    <row r="91" ht="18.75" customHeight="1">
      <c r="A91" s="4"/>
      <c r="B91" s="3"/>
      <c r="C91" s="3"/>
      <c r="D91" s="3"/>
      <c r="E91" s="3"/>
      <c r="F91" s="3"/>
      <c r="G91" s="3"/>
      <c r="H91" s="3"/>
      <c r="I91" s="3"/>
      <c r="J91" s="3"/>
      <c r="K91" s="3"/>
      <c r="L91" s="3"/>
      <c r="M91" s="3"/>
      <c r="N91" s="3"/>
      <c r="O91" s="3"/>
      <c r="P91" s="3"/>
      <c r="Q91" s="3"/>
      <c r="R91" s="3"/>
      <c r="S91" s="3"/>
      <c r="T91" s="3"/>
      <c r="U91" s="3"/>
      <c r="V91" s="3"/>
      <c r="W91" s="3"/>
      <c r="X91" s="3"/>
      <c r="Y91" s="3"/>
      <c r="Z91" s="3"/>
    </row>
    <row r="92" ht="18.75" customHeight="1">
      <c r="A92" s="4"/>
      <c r="B92" s="3"/>
      <c r="C92" s="3"/>
      <c r="D92" s="3"/>
      <c r="E92" s="3"/>
      <c r="F92" s="3"/>
      <c r="G92" s="3"/>
      <c r="H92" s="3"/>
      <c r="I92" s="3"/>
      <c r="J92" s="3"/>
      <c r="K92" s="3"/>
      <c r="L92" s="3"/>
      <c r="M92" s="3"/>
      <c r="N92" s="3"/>
      <c r="O92" s="3"/>
      <c r="P92" s="3"/>
      <c r="Q92" s="3"/>
      <c r="R92" s="3"/>
      <c r="S92" s="3"/>
      <c r="T92" s="3"/>
      <c r="U92" s="3"/>
      <c r="V92" s="3"/>
      <c r="W92" s="3"/>
      <c r="X92" s="3"/>
      <c r="Y92" s="3"/>
      <c r="Z92" s="3"/>
    </row>
    <row r="93" ht="18.75" customHeight="1">
      <c r="A93" s="4"/>
      <c r="B93" s="3"/>
      <c r="C93" s="3"/>
      <c r="D93" s="3"/>
      <c r="E93" s="3"/>
      <c r="F93" s="3"/>
      <c r="G93" s="3"/>
      <c r="H93" s="3"/>
      <c r="I93" s="3"/>
      <c r="J93" s="3"/>
      <c r="K93" s="3"/>
      <c r="L93" s="3"/>
      <c r="M93" s="3"/>
      <c r="N93" s="3"/>
      <c r="O93" s="3"/>
      <c r="P93" s="3"/>
      <c r="Q93" s="3"/>
      <c r="R93" s="3"/>
      <c r="S93" s="3"/>
      <c r="T93" s="3"/>
      <c r="U93" s="3"/>
      <c r="V93" s="3"/>
      <c r="W93" s="3"/>
      <c r="X93" s="3"/>
      <c r="Y93" s="3"/>
      <c r="Z93" s="3"/>
    </row>
    <row r="94" ht="18.75" customHeight="1">
      <c r="A94" s="4"/>
      <c r="B94" s="3"/>
      <c r="C94" s="3"/>
      <c r="D94" s="3"/>
      <c r="E94" s="3"/>
      <c r="F94" s="3"/>
      <c r="G94" s="3"/>
      <c r="H94" s="3"/>
      <c r="I94" s="3"/>
      <c r="J94" s="3"/>
      <c r="K94" s="3"/>
      <c r="L94" s="3"/>
      <c r="M94" s="3"/>
      <c r="N94" s="3"/>
      <c r="O94" s="3"/>
      <c r="P94" s="3"/>
      <c r="Q94" s="3"/>
      <c r="R94" s="3"/>
      <c r="S94" s="3"/>
      <c r="T94" s="3"/>
      <c r="U94" s="3"/>
      <c r="V94" s="3"/>
      <c r="W94" s="3"/>
      <c r="X94" s="3"/>
      <c r="Y94" s="3"/>
      <c r="Z94" s="3"/>
    </row>
    <row r="95" ht="18.75" customHeight="1">
      <c r="A95" s="4"/>
      <c r="B95" s="3"/>
      <c r="C95" s="3"/>
      <c r="D95" s="3"/>
      <c r="E95" s="3"/>
      <c r="F95" s="3"/>
      <c r="G95" s="3"/>
      <c r="H95" s="3"/>
      <c r="I95" s="3"/>
      <c r="J95" s="3"/>
      <c r="K95" s="3"/>
      <c r="L95" s="3"/>
      <c r="M95" s="3"/>
      <c r="N95" s="3"/>
      <c r="O95" s="3"/>
      <c r="P95" s="3"/>
      <c r="Q95" s="3"/>
      <c r="R95" s="3"/>
      <c r="S95" s="3"/>
      <c r="T95" s="3"/>
      <c r="U95" s="3"/>
      <c r="V95" s="3"/>
      <c r="W95" s="3"/>
      <c r="X95" s="3"/>
      <c r="Y95" s="3"/>
      <c r="Z95" s="3"/>
    </row>
    <row r="96" ht="18.75" customHeight="1">
      <c r="A96" s="4"/>
      <c r="B96" s="3"/>
      <c r="C96" s="3"/>
      <c r="D96" s="3"/>
      <c r="E96" s="3"/>
      <c r="F96" s="3"/>
      <c r="G96" s="3"/>
      <c r="H96" s="3"/>
      <c r="I96" s="3"/>
      <c r="J96" s="3"/>
      <c r="K96" s="3"/>
      <c r="L96" s="3"/>
      <c r="M96" s="3"/>
      <c r="N96" s="3"/>
      <c r="O96" s="3"/>
      <c r="P96" s="3"/>
      <c r="Q96" s="3"/>
      <c r="R96" s="3"/>
      <c r="S96" s="3"/>
      <c r="T96" s="3"/>
      <c r="U96" s="3"/>
      <c r="V96" s="3"/>
      <c r="W96" s="3"/>
      <c r="X96" s="3"/>
      <c r="Y96" s="3"/>
      <c r="Z96" s="3"/>
    </row>
    <row r="97" ht="18.75" customHeight="1">
      <c r="A97" s="4"/>
      <c r="B97" s="3"/>
      <c r="C97" s="3"/>
      <c r="D97" s="3"/>
      <c r="E97" s="3"/>
      <c r="F97" s="3"/>
      <c r="G97" s="3"/>
      <c r="H97" s="3"/>
      <c r="I97" s="3"/>
      <c r="J97" s="3"/>
      <c r="K97" s="3"/>
      <c r="L97" s="3"/>
      <c r="M97" s="3"/>
      <c r="N97" s="3"/>
      <c r="O97" s="3"/>
      <c r="P97" s="3"/>
      <c r="Q97" s="3"/>
      <c r="R97" s="3"/>
      <c r="S97" s="3"/>
      <c r="T97" s="3"/>
      <c r="U97" s="3"/>
      <c r="V97" s="3"/>
      <c r="W97" s="3"/>
      <c r="X97" s="3"/>
      <c r="Y97" s="3"/>
      <c r="Z97" s="3"/>
    </row>
    <row r="98" ht="18.75" customHeight="1">
      <c r="A98" s="4"/>
      <c r="B98" s="3"/>
      <c r="C98" s="3"/>
      <c r="D98" s="3"/>
      <c r="E98" s="3"/>
      <c r="F98" s="3"/>
      <c r="G98" s="3"/>
      <c r="H98" s="3"/>
      <c r="I98" s="3"/>
      <c r="J98" s="3"/>
      <c r="K98" s="3"/>
      <c r="L98" s="3"/>
      <c r="M98" s="3"/>
      <c r="N98" s="3"/>
      <c r="O98" s="3"/>
      <c r="P98" s="3"/>
      <c r="Q98" s="3"/>
      <c r="R98" s="3"/>
      <c r="S98" s="3"/>
      <c r="T98" s="3"/>
      <c r="U98" s="3"/>
      <c r="V98" s="3"/>
      <c r="W98" s="3"/>
      <c r="X98" s="3"/>
      <c r="Y98" s="3"/>
      <c r="Z98" s="3"/>
    </row>
    <row r="99" ht="18.75" customHeight="1">
      <c r="A99" s="4"/>
      <c r="B99" s="3"/>
      <c r="C99" s="3"/>
      <c r="D99" s="3"/>
      <c r="E99" s="3"/>
      <c r="F99" s="3"/>
      <c r="G99" s="3"/>
      <c r="H99" s="3"/>
      <c r="I99" s="3"/>
      <c r="J99" s="3"/>
      <c r="K99" s="3"/>
      <c r="L99" s="3"/>
      <c r="M99" s="3"/>
      <c r="N99" s="3"/>
      <c r="O99" s="3"/>
      <c r="P99" s="3"/>
      <c r="Q99" s="3"/>
      <c r="R99" s="3"/>
      <c r="S99" s="3"/>
      <c r="T99" s="3"/>
      <c r="U99" s="3"/>
      <c r="V99" s="3"/>
      <c r="W99" s="3"/>
      <c r="X99" s="3"/>
      <c r="Y99" s="3"/>
      <c r="Z99" s="3"/>
    </row>
    <row r="100" ht="18.75" customHeight="1">
      <c r="A100" s="4"/>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8.75" customHeight="1">
      <c r="A101" s="4"/>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8.75" customHeight="1">
      <c r="A102" s="4"/>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8.75" customHeight="1">
      <c r="A103" s="4"/>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8.75" customHeight="1">
      <c r="A104" s="4"/>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8.75" customHeight="1">
      <c r="A105" s="4"/>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8.75" customHeight="1">
      <c r="A106" s="4"/>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8.75" customHeight="1">
      <c r="A107" s="4"/>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8.75" customHeight="1">
      <c r="A108" s="4"/>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8.75" customHeight="1">
      <c r="A109" s="4"/>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8.75" customHeight="1">
      <c r="A110" s="4"/>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8.75" customHeight="1">
      <c r="A111" s="4"/>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8.75" customHeight="1">
      <c r="A112" s="4"/>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8.75" customHeight="1">
      <c r="A113" s="4"/>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8.75" customHeight="1">
      <c r="A114" s="4"/>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8.75" customHeight="1">
      <c r="A115" s="4"/>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8.75" customHeight="1">
      <c r="A116" s="4"/>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8.75" customHeight="1">
      <c r="A117" s="4"/>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8.75" customHeight="1">
      <c r="A118" s="4"/>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8.75" customHeight="1">
      <c r="A119" s="4"/>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8.75" customHeight="1">
      <c r="A120" s="4"/>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8.75" customHeight="1">
      <c r="A121" s="4"/>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8.75" customHeight="1">
      <c r="A122" s="4"/>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8.75" customHeight="1">
      <c r="A123" s="4"/>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8.75" customHeight="1">
      <c r="A124" s="4"/>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8.75" customHeight="1">
      <c r="A125" s="4"/>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8.75" customHeight="1">
      <c r="A126" s="4"/>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8.75" customHeight="1">
      <c r="A127" s="4"/>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8.75" customHeight="1">
      <c r="A128" s="4"/>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8.75" customHeight="1">
      <c r="A129" s="4"/>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8.75" customHeight="1">
      <c r="A130" s="4"/>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8.75" customHeight="1">
      <c r="A131" s="4"/>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8.75" customHeight="1">
      <c r="A132" s="4"/>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8.75" customHeight="1">
      <c r="A133" s="4"/>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8.75" customHeight="1">
      <c r="A134" s="4"/>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8.75" customHeight="1">
      <c r="A135" s="4"/>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8.75" customHeight="1">
      <c r="A136" s="4"/>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8.75" customHeight="1">
      <c r="A137" s="4"/>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8.75" customHeight="1">
      <c r="A138" s="4"/>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8.75" customHeight="1">
      <c r="A139" s="4"/>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8.75" customHeight="1">
      <c r="A140" s="4"/>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8.75" customHeight="1">
      <c r="A141" s="4"/>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8.75" customHeight="1">
      <c r="A142" s="4"/>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8.75" customHeight="1">
      <c r="A143" s="4"/>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8.75" customHeight="1">
      <c r="A144" s="4"/>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8.75" customHeight="1">
      <c r="A145" s="4"/>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8.75" customHeight="1">
      <c r="A146" s="4"/>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8.75" customHeight="1">
      <c r="A147" s="4"/>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8.75" customHeight="1">
      <c r="A148" s="4"/>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8.75" customHeight="1">
      <c r="A149" s="4"/>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8.75" customHeight="1">
      <c r="A150" s="4"/>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8.75" customHeight="1">
      <c r="A151" s="4"/>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8.75" customHeight="1">
      <c r="A152" s="4"/>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8.75" customHeight="1">
      <c r="A153" s="4"/>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8.75" customHeight="1">
      <c r="A154" s="4"/>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8.75" customHeight="1">
      <c r="A155" s="4"/>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8.75" customHeight="1">
      <c r="A156" s="4"/>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8.75" customHeight="1">
      <c r="A157" s="4"/>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8.75" customHeight="1">
      <c r="A158" s="4"/>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8.75" customHeight="1">
      <c r="A159" s="4"/>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8.75" customHeight="1">
      <c r="A160" s="4"/>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8.75" customHeight="1">
      <c r="A161" s="4"/>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8.75" customHeight="1">
      <c r="A162" s="4"/>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8.75" customHeight="1">
      <c r="A163" s="4"/>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8.75" customHeight="1">
      <c r="A164" s="4"/>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8.75" customHeight="1">
      <c r="A165" s="4"/>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8.75" customHeight="1">
      <c r="A166" s="4"/>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8.75" customHeight="1">
      <c r="A167" s="4"/>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8.75" customHeight="1">
      <c r="A168" s="4"/>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8.75" customHeight="1">
      <c r="A169" s="4"/>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8.75" customHeight="1">
      <c r="A170" s="4"/>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8.75" customHeight="1">
      <c r="A171" s="4"/>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8.75" customHeight="1">
      <c r="A172" s="4"/>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8.75" customHeight="1">
      <c r="A173" s="4"/>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8.75" customHeight="1">
      <c r="A174" s="4"/>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8.75" customHeight="1">
      <c r="A175" s="4"/>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8.75" customHeight="1">
      <c r="A176" s="4"/>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8.75" customHeight="1">
      <c r="A177" s="4"/>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8.75" customHeight="1">
      <c r="A178" s="4"/>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8.75" customHeight="1">
      <c r="A179" s="4"/>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8.75" customHeight="1">
      <c r="A180" s="4"/>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8.75" customHeight="1">
      <c r="A181" s="4"/>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8.75" customHeight="1">
      <c r="A182" s="4"/>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8.75" customHeight="1">
      <c r="A183" s="4"/>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8.75" customHeight="1">
      <c r="A184" s="4"/>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8.75" customHeight="1">
      <c r="A185" s="4"/>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8.75" customHeight="1">
      <c r="A186" s="4"/>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8.75" customHeight="1">
      <c r="A187" s="4"/>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8.75" customHeight="1">
      <c r="A188" s="4"/>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8.75" customHeight="1">
      <c r="A189" s="4"/>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8.75" customHeight="1">
      <c r="A190" s="4"/>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8.75" customHeight="1">
      <c r="A191" s="4"/>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8.75" customHeight="1">
      <c r="A192" s="4"/>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8.75" customHeight="1">
      <c r="A193" s="4"/>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8.75" customHeight="1">
      <c r="A194" s="4"/>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8.75" customHeight="1">
      <c r="A195" s="4"/>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8.75" customHeight="1">
      <c r="A196" s="4"/>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8.75" customHeight="1">
      <c r="A197" s="4"/>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8.75" customHeight="1">
      <c r="A198" s="4"/>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8.75" customHeight="1">
      <c r="A199" s="4"/>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8.75" customHeight="1">
      <c r="A200" s="4"/>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8.75" customHeight="1">
      <c r="A201" s="4"/>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8.75" customHeight="1">
      <c r="A202" s="4"/>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8.75" customHeight="1">
      <c r="A203" s="4"/>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8.75" customHeight="1">
      <c r="A204" s="4"/>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8.75" customHeight="1">
      <c r="A205" s="4"/>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8.75" customHeight="1">
      <c r="A206" s="4"/>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8.75" customHeight="1">
      <c r="A207" s="4"/>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8.75" customHeight="1">
      <c r="A208" s="4"/>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8.75" customHeight="1">
      <c r="A209" s="4"/>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8.75" customHeight="1">
      <c r="A210" s="4"/>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8.75" customHeight="1">
      <c r="A211" s="4"/>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8.75" customHeight="1">
      <c r="A212" s="4"/>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8.75" customHeight="1">
      <c r="A213" s="4"/>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8.75" customHeight="1">
      <c r="A214" s="4"/>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8.75" customHeight="1">
      <c r="A215" s="4"/>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8.75" customHeight="1">
      <c r="A216" s="4"/>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8.75" customHeight="1">
      <c r="A217" s="4"/>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8.75" customHeight="1">
      <c r="A218" s="4"/>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8.75" customHeight="1">
      <c r="A219" s="4"/>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8.75" customHeight="1">
      <c r="A220" s="4"/>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8.75" customHeight="1">
      <c r="A221" s="4"/>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8.75" customHeight="1">
      <c r="A222" s="4"/>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8.75" customHeight="1">
      <c r="A223" s="4"/>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8.75" customHeight="1">
      <c r="A224" s="4"/>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8.75" customHeight="1">
      <c r="A225" s="4"/>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8.75" customHeight="1">
      <c r="A226" s="4"/>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8.75" customHeight="1">
      <c r="A227" s="4"/>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8.75" customHeight="1">
      <c r="A228" s="4"/>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8.75" customHeight="1">
      <c r="A229" s="4"/>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8.75" customHeight="1">
      <c r="A230" s="4"/>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8.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8.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8.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8.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8.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8.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8.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8.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8.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8.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8.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8.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8.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8.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8.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8.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8.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8.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8.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8.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8.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8.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8.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8.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8.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8.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8.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8.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8.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8.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8.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8.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8.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8.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8.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8.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8.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8.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8.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8.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8.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8.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8.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8.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8.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8.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8.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8.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8.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8.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8.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8.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8.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8.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8.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8.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8.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8.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8.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8.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8.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8.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8.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8.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8.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8.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8.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8.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8.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8.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8.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8.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8.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8.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8.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8.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8.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8.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8.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8.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8.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8.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8.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8.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8.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8.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8.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8.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8.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8.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8.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8.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8.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8.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8.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8.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8.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8.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8.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8.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8.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8.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8.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8.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8.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8.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8.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8.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8.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8.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8.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8.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8.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8.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8.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8.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8.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8.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8.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8.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8.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8.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8.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8.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8.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8.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8.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8.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8.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8.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8.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8.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8.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8.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8.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8.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8.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8.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8.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8.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8.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8.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8.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8.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8.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8.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8.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8.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8.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8.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8.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8.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8.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8.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8.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8.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8.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8.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8.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8.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8.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8.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8.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8.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8.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8.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8.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8.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8.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8.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8.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8.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8.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8.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8.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8.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8.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8.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8.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8.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8.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8.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8.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8.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8.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8.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8.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8.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8.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8.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8.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8.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8.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8.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8.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8.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8.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8.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8.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8.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8.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8.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8.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8.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8.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8.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8.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8.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8.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8.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8.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8.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8.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8.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8.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8.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8.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8.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8.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8.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8.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8.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8.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8.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8.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8.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8.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8.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8.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8.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8.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8.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8.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8.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8.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8.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8.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8.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8.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8.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8.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8.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8.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8.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8.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8.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8.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8.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8.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8.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8.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8.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8.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8.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8.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8.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8.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8.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8.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8.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8.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8.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8.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8.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8.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8.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8.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8.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8.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8.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8.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8.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8.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8.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8.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8.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8.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8.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8.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8.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8.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8.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8.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8.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8.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8.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8.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8.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8.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8.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8.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8.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8.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8.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8.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8.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8.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8.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8.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8.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8.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8.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8.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8.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8.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8.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8.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8.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8.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8.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8.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8.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8.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8.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8.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8.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8.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8.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8.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8.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8.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8.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8.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8.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8.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8.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8.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8.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8.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8.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8.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8.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8.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8.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8.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8.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8.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8.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8.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8.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8.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8.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8.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8.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8.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8.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8.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8.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8.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8.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8.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8.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8.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8.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8.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8.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8.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8.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8.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8.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8.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8.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8.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8.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8.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8.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8.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8.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8.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8.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8.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8.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8.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8.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8.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8.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8.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8.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8.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8.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8.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8.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8.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8.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8.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8.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8.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8.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8.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8.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8.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8.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8.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8.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8.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8.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8.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8.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8.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8.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8.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8.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8.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8.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8.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8.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8.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8.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8.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8.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8.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8.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8.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8.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8.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8.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8.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8.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8.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8.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8.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8.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8.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8.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8.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8.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8.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8.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8.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8.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8.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8.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8.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8.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8.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8.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8.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8.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8.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8.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8.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8.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8.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8.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8.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8.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8.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8.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8.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8.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8.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8.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8.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8.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8.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8.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8.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8.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8.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8.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8.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8.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8.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8.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8.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8.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8.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8.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8.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8.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8.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8.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8.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8.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8.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8.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8.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8.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8.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8.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8.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8.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8.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8.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8.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8.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8.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8.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8.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8.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8.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8.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8.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8.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8.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8.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8.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8.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8.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8.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8.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8.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8.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8.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8.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8.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8.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8.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8.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8.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8.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8.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8.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8.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8.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8.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8.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8.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8.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8.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8.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8.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8.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8.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8.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8.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8.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8.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8.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8.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8.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8.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8.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8.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8.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8.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8.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8.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8.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8.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8.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8.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8.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8.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8.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8.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8.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8.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8.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8.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8.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8.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8.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8.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8.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8.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8.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8.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8.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8.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8.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8.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8.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8.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8.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8.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8.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8.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8.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8.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8.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8.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8.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8.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8.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8.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8.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8.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8.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8.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8.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8.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8.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8.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8.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8.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8.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8.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8.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8.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8.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8.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8.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8.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8.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8.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8.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8.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8.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8.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8.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8.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8.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8.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8.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8.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8.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8.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8.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8.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8.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8.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8.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8.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8.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8.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8.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8.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8.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8.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8.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8.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8.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8.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8.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8.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8.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8.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8.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8.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8.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8.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8.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8.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8.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8.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8.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8.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8.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8.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8.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8.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8.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8.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8.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8.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8.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8.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8.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8.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8.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8.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8.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8.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8.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8.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8.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8.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8.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8.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8.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8.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8.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8.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8.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8.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8.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8.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8.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8.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8.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8.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8.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8.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8.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8.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8.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8.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8.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8.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8.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8.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8.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8.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8.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8.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8.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8.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8.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8.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8.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8.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8.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8.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8.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8.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8.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8.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8.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8.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8.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8.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8.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8.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8.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8.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8.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8.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8.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8.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8.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8.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8.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8.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8.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8.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8.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8.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8.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8.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8.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8.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8.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8.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8.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8.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8.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8.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8.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8.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8.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8.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8.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8.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8.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8.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8.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8.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8.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8.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8.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8.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8.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8.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8.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sheetData>
  <mergeCells count="4">
    <mergeCell ref="G27:H27"/>
    <mergeCell ref="G28:H28"/>
    <mergeCell ref="G32:H32"/>
    <mergeCell ref="G36:H36"/>
  </mergeCells>
  <printOptions gridLines="1" horizontalCentered="1"/>
  <pageMargins bottom="0.75" footer="0.0" header="0.0" left="0.7" right="0.7" top="0.75"/>
  <pageSetup fitToHeight="0"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17.63"/>
    <col customWidth="1" min="3" max="3" width="76.88"/>
    <col customWidth="1" min="4" max="4" width="58.13"/>
    <col customWidth="1" min="5" max="5" width="25.13"/>
    <col customWidth="1" min="6" max="6" width="47.0"/>
    <col customWidth="1" min="7" max="7" width="34.63"/>
    <col customWidth="1" min="8" max="8" width="17.0"/>
    <col customWidth="1" min="9" max="9" width="11.38"/>
    <col customWidth="1" min="10" max="10" width="12.75"/>
    <col customWidth="1" min="11" max="11" width="39.88"/>
    <col customWidth="1" min="12" max="12" width="14.63"/>
    <col customWidth="1" min="13" max="13" width="12.38"/>
    <col customWidth="1" min="14" max="26" width="11.75"/>
  </cols>
  <sheetData>
    <row r="1">
      <c r="A1" s="20"/>
      <c r="B1" s="20"/>
      <c r="C1" s="20"/>
      <c r="D1" s="20"/>
      <c r="E1" s="20"/>
      <c r="F1" s="20"/>
      <c r="G1" s="20"/>
      <c r="H1" s="20"/>
      <c r="I1" s="20"/>
      <c r="J1" s="20"/>
      <c r="K1" s="20"/>
      <c r="L1" s="20"/>
      <c r="M1" s="20"/>
      <c r="N1" s="20"/>
      <c r="O1" s="20"/>
      <c r="P1" s="20"/>
      <c r="Q1" s="20"/>
      <c r="R1" s="20"/>
      <c r="S1" s="20"/>
      <c r="T1" s="20"/>
      <c r="U1" s="20"/>
      <c r="V1" s="20"/>
      <c r="W1" s="20"/>
      <c r="X1" s="20"/>
      <c r="Y1" s="20"/>
      <c r="Z1" s="20"/>
    </row>
    <row r="2">
      <c r="A2" s="21"/>
      <c r="B2" s="22"/>
      <c r="C2" s="23"/>
      <c r="D2" s="24"/>
      <c r="E2" s="25"/>
      <c r="F2" s="26"/>
      <c r="G2" s="27"/>
      <c r="H2" s="22"/>
      <c r="I2" s="27"/>
      <c r="J2" s="27"/>
      <c r="K2" s="27"/>
      <c r="L2" s="27"/>
      <c r="M2" s="27"/>
      <c r="N2" s="21"/>
      <c r="O2" s="21"/>
      <c r="P2" s="21"/>
      <c r="Q2" s="21"/>
      <c r="R2" s="21"/>
      <c r="S2" s="21"/>
      <c r="T2" s="21"/>
      <c r="U2" s="21"/>
      <c r="V2" s="21"/>
      <c r="W2" s="21"/>
      <c r="X2" s="21"/>
      <c r="Y2" s="21"/>
      <c r="Z2" s="21"/>
    </row>
    <row r="3">
      <c r="A3" s="21"/>
      <c r="B3" s="22"/>
      <c r="C3" s="28"/>
      <c r="D3" s="29"/>
      <c r="E3" s="22"/>
      <c r="F3" s="30"/>
      <c r="G3" s="27"/>
      <c r="H3" s="22"/>
      <c r="I3" s="27"/>
      <c r="J3" s="27"/>
      <c r="K3" s="27"/>
      <c r="L3" s="27"/>
      <c r="M3" s="27"/>
      <c r="N3" s="21"/>
      <c r="O3" s="21"/>
      <c r="P3" s="21"/>
      <c r="Q3" s="21"/>
      <c r="R3" s="21"/>
      <c r="S3" s="21"/>
      <c r="T3" s="21"/>
      <c r="U3" s="21"/>
      <c r="V3" s="21"/>
      <c r="W3" s="21"/>
      <c r="X3" s="21"/>
      <c r="Y3" s="21"/>
      <c r="Z3" s="21"/>
    </row>
    <row r="4">
      <c r="A4" s="21"/>
      <c r="B4" s="22"/>
      <c r="C4" s="28"/>
      <c r="D4" s="29"/>
      <c r="E4" s="22"/>
      <c r="F4" s="30"/>
      <c r="G4" s="27"/>
      <c r="H4" s="22"/>
      <c r="I4" s="27"/>
      <c r="J4" s="27"/>
      <c r="K4" s="27"/>
      <c r="L4" s="27"/>
      <c r="M4" s="27"/>
      <c r="N4" s="21"/>
      <c r="O4" s="21"/>
      <c r="P4" s="21"/>
      <c r="Q4" s="21"/>
      <c r="R4" s="21"/>
      <c r="S4" s="21"/>
      <c r="T4" s="21"/>
      <c r="U4" s="21"/>
      <c r="V4" s="21"/>
      <c r="W4" s="21"/>
      <c r="X4" s="21"/>
      <c r="Y4" s="21"/>
      <c r="Z4" s="21"/>
    </row>
    <row r="5">
      <c r="A5" s="21"/>
      <c r="B5" s="22"/>
      <c r="C5" s="28"/>
      <c r="D5" s="29"/>
      <c r="E5" s="31"/>
      <c r="F5" s="32"/>
      <c r="G5" s="27"/>
      <c r="H5" s="22"/>
      <c r="I5" s="27"/>
      <c r="J5" s="27"/>
      <c r="K5" s="27"/>
      <c r="L5" s="27"/>
      <c r="M5" s="27"/>
      <c r="N5" s="21"/>
      <c r="O5" s="21"/>
      <c r="P5" s="21"/>
      <c r="Q5" s="21"/>
      <c r="R5" s="21"/>
      <c r="S5" s="21"/>
      <c r="T5" s="21"/>
      <c r="U5" s="21"/>
      <c r="V5" s="21"/>
      <c r="W5" s="21"/>
      <c r="X5" s="21"/>
      <c r="Y5" s="21"/>
      <c r="Z5" s="21"/>
    </row>
    <row r="6">
      <c r="A6" s="21"/>
      <c r="B6" s="22"/>
      <c r="C6" s="28"/>
      <c r="D6" s="29"/>
      <c r="E6" s="22"/>
      <c r="F6" s="30"/>
      <c r="G6" s="27"/>
      <c r="H6" s="22"/>
      <c r="I6" s="27"/>
      <c r="J6" s="27"/>
      <c r="K6" s="27"/>
      <c r="L6" s="27"/>
      <c r="M6" s="27"/>
      <c r="N6" s="21"/>
      <c r="O6" s="21"/>
      <c r="P6" s="21"/>
      <c r="Q6" s="21"/>
      <c r="R6" s="21"/>
      <c r="S6" s="21"/>
      <c r="T6" s="21"/>
      <c r="U6" s="21"/>
      <c r="V6" s="21"/>
      <c r="W6" s="21"/>
      <c r="X6" s="21"/>
      <c r="Y6" s="21"/>
      <c r="Z6" s="21"/>
    </row>
    <row r="7">
      <c r="A7" s="21"/>
      <c r="B7" s="22"/>
      <c r="C7" s="33"/>
      <c r="D7" s="34"/>
      <c r="E7" s="35"/>
      <c r="F7" s="30"/>
      <c r="G7" s="27"/>
      <c r="H7" s="22"/>
      <c r="I7" s="27"/>
      <c r="J7" s="27"/>
      <c r="K7" s="27"/>
      <c r="L7" s="27"/>
      <c r="M7" s="27"/>
      <c r="N7" s="21"/>
      <c r="O7" s="21"/>
      <c r="P7" s="21"/>
      <c r="Q7" s="21"/>
      <c r="R7" s="21"/>
      <c r="S7" s="21"/>
      <c r="T7" s="21"/>
      <c r="U7" s="21"/>
      <c r="V7" s="21"/>
      <c r="W7" s="21"/>
      <c r="X7" s="21"/>
      <c r="Y7" s="21"/>
      <c r="Z7" s="21"/>
    </row>
    <row r="8">
      <c r="A8" s="21"/>
      <c r="B8" s="21"/>
      <c r="C8" s="36" t="s">
        <v>45</v>
      </c>
      <c r="D8" s="21"/>
      <c r="E8" s="21"/>
      <c r="F8" s="21"/>
      <c r="G8" s="21"/>
      <c r="H8" s="21"/>
      <c r="I8" s="21"/>
      <c r="J8" s="21"/>
      <c r="K8" s="21"/>
      <c r="L8" s="21"/>
      <c r="M8" s="21"/>
      <c r="N8" s="21"/>
      <c r="O8" s="21"/>
      <c r="P8" s="21"/>
      <c r="Q8" s="21"/>
      <c r="R8" s="21"/>
      <c r="S8" s="21"/>
      <c r="T8" s="21"/>
      <c r="U8" s="21"/>
      <c r="V8" s="21"/>
      <c r="W8" s="21"/>
      <c r="X8" s="21"/>
      <c r="Y8" s="21"/>
      <c r="Z8" s="21"/>
    </row>
    <row r="9">
      <c r="A9" s="21"/>
      <c r="B9" s="21"/>
      <c r="C9" s="37" t="s">
        <v>46</v>
      </c>
      <c r="D9" s="37"/>
      <c r="E9" s="37" t="s">
        <v>47</v>
      </c>
      <c r="F9" s="37"/>
      <c r="G9" s="21"/>
      <c r="H9" s="21"/>
      <c r="I9" s="21"/>
      <c r="J9" s="38" t="s">
        <v>48</v>
      </c>
      <c r="K9" s="39" t="s">
        <v>2</v>
      </c>
      <c r="L9" s="21"/>
      <c r="M9" s="21"/>
      <c r="N9" s="21"/>
      <c r="O9" s="21"/>
      <c r="P9" s="21"/>
      <c r="Q9" s="21"/>
      <c r="R9" s="21"/>
      <c r="S9" s="21"/>
      <c r="T9" s="21"/>
      <c r="U9" s="21"/>
      <c r="V9" s="21"/>
      <c r="W9" s="21"/>
      <c r="X9" s="21"/>
      <c r="Y9" s="21"/>
      <c r="Z9" s="21"/>
    </row>
    <row r="10">
      <c r="A10" s="21"/>
      <c r="B10" s="21"/>
      <c r="C10" s="40" t="s">
        <v>49</v>
      </c>
      <c r="D10" s="41">
        <f>D11+D14</f>
        <v>34</v>
      </c>
      <c r="E10" s="41"/>
      <c r="F10" s="41"/>
      <c r="G10" s="21"/>
      <c r="H10" s="21"/>
      <c r="I10" s="21"/>
      <c r="J10" s="42" t="s">
        <v>3</v>
      </c>
      <c r="K10" s="43" t="s">
        <v>50</v>
      </c>
      <c r="L10" s="21"/>
      <c r="M10" s="21"/>
      <c r="N10" s="21"/>
      <c r="O10" s="21"/>
      <c r="P10" s="21"/>
      <c r="Q10" s="21"/>
      <c r="R10" s="21"/>
      <c r="S10" s="21"/>
      <c r="T10" s="21"/>
      <c r="U10" s="21"/>
      <c r="V10" s="21"/>
      <c r="W10" s="21"/>
      <c r="X10" s="21"/>
      <c r="Y10" s="21"/>
      <c r="Z10" s="21"/>
    </row>
    <row r="11">
      <c r="A11" s="21"/>
      <c r="B11" s="21"/>
      <c r="C11" s="40" t="s">
        <v>51</v>
      </c>
      <c r="D11" s="41">
        <f>COUNTIF($H$19:$H$64862,"COMPLETED")</f>
        <v>33</v>
      </c>
      <c r="E11" s="40" t="s">
        <v>52</v>
      </c>
      <c r="F11" s="44">
        <f>D11/D10</f>
        <v>0.9705882353</v>
      </c>
      <c r="G11" s="21"/>
      <c r="H11" s="21"/>
      <c r="I11" s="21"/>
      <c r="J11" s="45" t="s">
        <v>4</v>
      </c>
      <c r="K11" s="46" t="s">
        <v>53</v>
      </c>
      <c r="L11" s="21"/>
      <c r="M11" s="21"/>
      <c r="N11" s="21"/>
      <c r="O11" s="21"/>
      <c r="P11" s="21"/>
      <c r="Q11" s="21"/>
      <c r="R11" s="21"/>
      <c r="S11" s="21"/>
      <c r="T11" s="21"/>
      <c r="U11" s="21"/>
      <c r="V11" s="21"/>
      <c r="W11" s="21"/>
      <c r="X11" s="21"/>
      <c r="Y11" s="21"/>
      <c r="Z11" s="21"/>
    </row>
    <row r="12">
      <c r="A12" s="21"/>
      <c r="B12" s="21"/>
      <c r="C12" s="41" t="s">
        <v>54</v>
      </c>
      <c r="D12" s="41">
        <f>COUNTIF($I$19:$I$64862,"PASSED")</f>
        <v>32</v>
      </c>
      <c r="E12" s="41" t="s">
        <v>55</v>
      </c>
      <c r="F12" s="44">
        <f>D12/D10</f>
        <v>0.9411764706</v>
      </c>
      <c r="G12" s="21"/>
      <c r="H12" s="21"/>
      <c r="I12" s="21"/>
      <c r="J12" s="21"/>
      <c r="K12" s="47" t="s">
        <v>56</v>
      </c>
      <c r="L12" s="21"/>
      <c r="M12" s="21"/>
      <c r="N12" s="21"/>
      <c r="O12" s="21"/>
      <c r="P12" s="21"/>
      <c r="Q12" s="21"/>
      <c r="R12" s="21"/>
      <c r="S12" s="21"/>
      <c r="T12" s="21"/>
      <c r="U12" s="21"/>
      <c r="V12" s="21"/>
      <c r="W12" s="21"/>
      <c r="X12" s="21"/>
      <c r="Y12" s="21"/>
      <c r="Z12" s="21"/>
    </row>
    <row r="13">
      <c r="A13" s="21"/>
      <c r="B13" s="21"/>
      <c r="C13" s="41" t="s">
        <v>57</v>
      </c>
      <c r="D13" s="41">
        <f>COUNTIF($I$19:$I$64862,"FAILED")</f>
        <v>2</v>
      </c>
      <c r="E13" s="41" t="s">
        <v>58</v>
      </c>
      <c r="F13" s="44">
        <f>D13/D10</f>
        <v>0.05882352941</v>
      </c>
      <c r="G13" s="21"/>
      <c r="H13" s="21"/>
      <c r="I13" s="21"/>
      <c r="J13" s="21"/>
      <c r="K13" s="45" t="s">
        <v>59</v>
      </c>
      <c r="L13" s="21"/>
      <c r="M13" s="21"/>
      <c r="N13" s="21"/>
      <c r="O13" s="21"/>
      <c r="P13" s="21"/>
      <c r="Q13" s="21"/>
      <c r="R13" s="21"/>
      <c r="S13" s="21"/>
      <c r="T13" s="21"/>
      <c r="U13" s="21"/>
      <c r="V13" s="21"/>
      <c r="W13" s="21"/>
      <c r="X13" s="21"/>
      <c r="Y13" s="21"/>
      <c r="Z13" s="21"/>
    </row>
    <row r="14">
      <c r="A14" s="21"/>
      <c r="B14" s="21"/>
      <c r="C14" s="40" t="s">
        <v>60</v>
      </c>
      <c r="D14" s="41">
        <f>COUNTIF($H$19:$H$64862,"TO BE EXECUTED")</f>
        <v>1</v>
      </c>
      <c r="E14" s="40" t="s">
        <v>61</v>
      </c>
      <c r="F14" s="44">
        <f>D14/D10</f>
        <v>0.02941176471</v>
      </c>
      <c r="G14" s="21"/>
      <c r="H14" s="21"/>
      <c r="I14" s="21"/>
      <c r="J14" s="21"/>
      <c r="K14" s="21"/>
      <c r="L14" s="21"/>
      <c r="M14" s="21"/>
      <c r="N14" s="21"/>
      <c r="O14" s="21"/>
      <c r="P14" s="21"/>
      <c r="Q14" s="21"/>
      <c r="R14" s="21"/>
      <c r="S14" s="21"/>
      <c r="T14" s="21"/>
      <c r="U14" s="21"/>
      <c r="V14" s="21"/>
      <c r="W14" s="21"/>
      <c r="X14" s="21"/>
      <c r="Y14" s="21"/>
      <c r="Z14" s="21"/>
    </row>
    <row r="15">
      <c r="A15" s="21"/>
      <c r="B15" s="21"/>
      <c r="C15" s="41" t="s">
        <v>62</v>
      </c>
      <c r="D15" s="41">
        <f>COUNTIF($I$19:$I$64862,"BLOCKED")</f>
        <v>0</v>
      </c>
      <c r="E15" s="41" t="s">
        <v>63</v>
      </c>
      <c r="F15" s="44">
        <f>D15/D14</f>
        <v>0</v>
      </c>
      <c r="G15" s="21"/>
      <c r="H15" s="21"/>
      <c r="I15" s="21"/>
      <c r="J15" s="21"/>
      <c r="K15" s="21"/>
      <c r="L15" s="21"/>
      <c r="M15" s="21"/>
      <c r="N15" s="21"/>
      <c r="O15" s="21"/>
      <c r="P15" s="21"/>
      <c r="Q15" s="21"/>
      <c r="R15" s="21"/>
      <c r="S15" s="21"/>
      <c r="T15" s="21"/>
      <c r="U15" s="21"/>
      <c r="V15" s="21"/>
      <c r="W15" s="21"/>
      <c r="X15" s="21"/>
      <c r="Y15" s="21"/>
      <c r="Z15" s="21"/>
    </row>
    <row r="16">
      <c r="A16" s="21"/>
      <c r="B16" s="21"/>
      <c r="C16" s="41" t="s">
        <v>64</v>
      </c>
      <c r="D16" s="41">
        <f>D14-D15</f>
        <v>1</v>
      </c>
      <c r="E16" s="41" t="s">
        <v>65</v>
      </c>
      <c r="F16" s="44">
        <f>D16/D14</f>
        <v>1</v>
      </c>
      <c r="G16" s="21"/>
      <c r="H16" s="21"/>
      <c r="I16" s="21"/>
      <c r="J16" s="21"/>
      <c r="K16" s="21"/>
      <c r="L16" s="21"/>
      <c r="M16" s="21"/>
      <c r="N16" s="21"/>
      <c r="O16" s="21"/>
      <c r="P16" s="21"/>
      <c r="Q16" s="21"/>
      <c r="R16" s="21"/>
      <c r="S16" s="21"/>
      <c r="T16" s="21"/>
      <c r="U16" s="21"/>
      <c r="V16" s="21"/>
      <c r="W16" s="21"/>
      <c r="X16" s="21"/>
      <c r="Y16" s="21"/>
      <c r="Z16" s="21"/>
    </row>
    <row r="17">
      <c r="A17" s="21"/>
      <c r="B17" s="21"/>
      <c r="C17" s="40" t="s">
        <v>66</v>
      </c>
      <c r="D17" s="41">
        <f>COUNTIF($H$19:$H$64862,"Change Request")</f>
        <v>0</v>
      </c>
      <c r="E17" s="40" t="s">
        <v>67</v>
      </c>
      <c r="F17" s="44">
        <v>0.0</v>
      </c>
      <c r="G17" s="21"/>
      <c r="H17" s="21"/>
      <c r="I17" s="21"/>
      <c r="J17" s="21"/>
      <c r="K17" s="21"/>
      <c r="L17" s="21"/>
      <c r="M17" s="21"/>
      <c r="N17" s="21"/>
      <c r="O17" s="21"/>
      <c r="P17" s="21"/>
      <c r="Q17" s="21"/>
      <c r="R17" s="21"/>
      <c r="S17" s="21"/>
      <c r="T17" s="21"/>
      <c r="U17" s="21"/>
      <c r="V17" s="21"/>
      <c r="W17" s="21"/>
      <c r="X17" s="21"/>
      <c r="Y17" s="21"/>
      <c r="Z17" s="21"/>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48"/>
      <c r="B19" s="37" t="s">
        <v>0</v>
      </c>
      <c r="C19" s="37" t="s">
        <v>1</v>
      </c>
      <c r="D19" s="37" t="s">
        <v>68</v>
      </c>
      <c r="E19" s="37" t="s">
        <v>69</v>
      </c>
      <c r="F19" s="37" t="s">
        <v>70</v>
      </c>
      <c r="G19" s="37" t="s">
        <v>71</v>
      </c>
      <c r="H19" s="37" t="s">
        <v>72</v>
      </c>
      <c r="I19" s="37" t="s">
        <v>73</v>
      </c>
      <c r="J19" s="37" t="s">
        <v>74</v>
      </c>
      <c r="K19" s="37" t="s">
        <v>75</v>
      </c>
      <c r="L19" s="37" t="s">
        <v>76</v>
      </c>
      <c r="M19" s="37" t="s">
        <v>77</v>
      </c>
      <c r="N19" s="21"/>
      <c r="O19" s="21"/>
      <c r="P19" s="21"/>
      <c r="Q19" s="21"/>
      <c r="R19" s="21"/>
      <c r="S19" s="21"/>
      <c r="T19" s="21"/>
      <c r="U19" s="21"/>
      <c r="V19" s="21"/>
      <c r="W19" s="21"/>
      <c r="X19" s="21"/>
      <c r="Y19" s="21"/>
      <c r="Z19" s="21"/>
    </row>
    <row r="20">
      <c r="A20" s="48"/>
      <c r="B20" s="49" t="s">
        <v>24</v>
      </c>
      <c r="C20" s="49" t="s">
        <v>774</v>
      </c>
      <c r="D20" s="50"/>
      <c r="E20" s="51"/>
      <c r="F20" s="51"/>
      <c r="G20" s="51"/>
      <c r="H20" s="51"/>
      <c r="I20" s="51"/>
      <c r="J20" s="51"/>
      <c r="K20" s="51"/>
      <c r="L20" s="51"/>
      <c r="M20" s="51"/>
      <c r="N20" s="21"/>
      <c r="O20" s="21"/>
      <c r="P20" s="21"/>
      <c r="Q20" s="21"/>
      <c r="R20" s="21"/>
      <c r="S20" s="21"/>
      <c r="T20" s="21"/>
      <c r="U20" s="21"/>
      <c r="V20" s="21"/>
      <c r="W20" s="21"/>
      <c r="X20" s="21"/>
      <c r="Y20" s="21"/>
      <c r="Z20" s="21"/>
    </row>
    <row r="21" ht="15.75" customHeight="1">
      <c r="A21" s="48"/>
      <c r="B21" s="52"/>
      <c r="C21" s="53" t="s">
        <v>775</v>
      </c>
      <c r="D21" s="54"/>
      <c r="E21" s="54"/>
      <c r="F21" s="54"/>
      <c r="G21" s="54"/>
      <c r="H21" s="54"/>
      <c r="I21" s="54"/>
      <c r="J21" s="54"/>
      <c r="K21" s="54"/>
      <c r="L21" s="54"/>
      <c r="M21" s="55"/>
      <c r="N21" s="21"/>
      <c r="O21" s="21"/>
      <c r="P21" s="21"/>
      <c r="Q21" s="21"/>
      <c r="R21" s="21"/>
      <c r="S21" s="21"/>
      <c r="T21" s="21"/>
      <c r="U21" s="21"/>
      <c r="V21" s="21"/>
      <c r="W21" s="21"/>
      <c r="X21" s="21"/>
      <c r="Y21" s="21"/>
      <c r="Z21" s="21"/>
    </row>
    <row r="22" ht="89.25" customHeight="1">
      <c r="A22" s="80"/>
      <c r="B22" s="88" t="s">
        <v>776</v>
      </c>
      <c r="C22" s="92" t="s">
        <v>777</v>
      </c>
      <c r="D22" s="88" t="s">
        <v>778</v>
      </c>
      <c r="E22" s="88"/>
      <c r="F22" s="88" t="s">
        <v>779</v>
      </c>
      <c r="G22" s="93"/>
      <c r="H22" s="94" t="s">
        <v>50</v>
      </c>
      <c r="I22" s="94" t="s">
        <v>3</v>
      </c>
      <c r="J22" s="61">
        <v>45122.0</v>
      </c>
      <c r="K22" s="95"/>
      <c r="L22" s="94"/>
      <c r="M22" s="79"/>
      <c r="N22" s="21"/>
      <c r="O22" s="21"/>
      <c r="P22" s="21"/>
      <c r="Q22" s="21"/>
      <c r="R22" s="21"/>
      <c r="S22" s="21"/>
      <c r="T22" s="21"/>
      <c r="U22" s="21"/>
      <c r="V22" s="21"/>
      <c r="W22" s="21"/>
      <c r="X22" s="21"/>
      <c r="Y22" s="21"/>
      <c r="Z22" s="21"/>
    </row>
    <row r="23" ht="89.25" customHeight="1">
      <c r="A23" s="80"/>
      <c r="B23" s="88" t="s">
        <v>780</v>
      </c>
      <c r="C23" s="92" t="s">
        <v>781</v>
      </c>
      <c r="D23" s="88" t="s">
        <v>782</v>
      </c>
      <c r="E23" s="88"/>
      <c r="F23" s="88" t="s">
        <v>783</v>
      </c>
      <c r="G23" s="93"/>
      <c r="H23" s="94" t="s">
        <v>50</v>
      </c>
      <c r="I23" s="94" t="s">
        <v>3</v>
      </c>
      <c r="J23" s="61">
        <v>45122.0</v>
      </c>
      <c r="K23" s="95"/>
      <c r="L23" s="94"/>
      <c r="M23" s="79"/>
      <c r="N23" s="21"/>
      <c r="O23" s="21"/>
      <c r="P23" s="21"/>
      <c r="Q23" s="21"/>
      <c r="R23" s="21"/>
      <c r="S23" s="21"/>
      <c r="T23" s="21"/>
      <c r="U23" s="21"/>
      <c r="V23" s="21"/>
      <c r="W23" s="21"/>
      <c r="X23" s="21"/>
      <c r="Y23" s="21"/>
      <c r="Z23" s="21"/>
    </row>
    <row r="24" ht="21.75" customHeight="1">
      <c r="A24" s="80"/>
      <c r="B24" s="84"/>
      <c r="C24" s="97" t="s">
        <v>784</v>
      </c>
      <c r="D24" s="86"/>
      <c r="E24" s="86"/>
      <c r="F24" s="86"/>
      <c r="G24" s="86"/>
      <c r="H24" s="86"/>
      <c r="I24" s="86"/>
      <c r="J24" s="86"/>
      <c r="K24" s="86"/>
      <c r="L24" s="86"/>
      <c r="M24" s="87"/>
      <c r="N24" s="21"/>
      <c r="O24" s="21"/>
      <c r="P24" s="21"/>
      <c r="Q24" s="21"/>
      <c r="R24" s="21"/>
      <c r="S24" s="21"/>
      <c r="T24" s="21"/>
      <c r="U24" s="21"/>
      <c r="V24" s="21"/>
      <c r="W24" s="21"/>
      <c r="X24" s="21"/>
      <c r="Y24" s="21"/>
      <c r="Z24" s="21"/>
    </row>
    <row r="25" ht="177.0" customHeight="1">
      <c r="A25" s="80"/>
      <c r="B25" s="88" t="s">
        <v>785</v>
      </c>
      <c r="C25" s="92" t="s">
        <v>786</v>
      </c>
      <c r="D25" s="88" t="s">
        <v>787</v>
      </c>
      <c r="E25" s="88"/>
      <c r="F25" s="88" t="s">
        <v>788</v>
      </c>
      <c r="G25" s="93"/>
      <c r="H25" s="94" t="s">
        <v>50</v>
      </c>
      <c r="I25" s="94" t="s">
        <v>3</v>
      </c>
      <c r="J25" s="61">
        <v>45122.0</v>
      </c>
      <c r="K25" s="95"/>
      <c r="L25" s="94"/>
      <c r="M25" s="79"/>
      <c r="N25" s="21"/>
      <c r="O25" s="21"/>
      <c r="P25" s="21"/>
      <c r="Q25" s="21"/>
      <c r="R25" s="21"/>
      <c r="S25" s="21"/>
      <c r="T25" s="21"/>
      <c r="U25" s="21"/>
      <c r="V25" s="21"/>
      <c r="W25" s="21"/>
      <c r="X25" s="21"/>
      <c r="Y25" s="21"/>
      <c r="Z25" s="21"/>
    </row>
    <row r="26" ht="89.25" customHeight="1">
      <c r="A26" s="80"/>
      <c r="B26" s="88" t="s">
        <v>789</v>
      </c>
      <c r="C26" s="92" t="s">
        <v>790</v>
      </c>
      <c r="D26" s="88" t="s">
        <v>791</v>
      </c>
      <c r="E26" s="88"/>
      <c r="F26" s="88" t="s">
        <v>792</v>
      </c>
      <c r="G26" s="93"/>
      <c r="H26" s="94" t="s">
        <v>50</v>
      </c>
      <c r="I26" s="94" t="s">
        <v>3</v>
      </c>
      <c r="J26" s="61">
        <v>45122.0</v>
      </c>
      <c r="K26" s="95"/>
      <c r="L26" s="94"/>
      <c r="M26" s="79"/>
      <c r="N26" s="21"/>
      <c r="O26" s="21"/>
      <c r="P26" s="21"/>
      <c r="Q26" s="21"/>
      <c r="R26" s="21"/>
      <c r="S26" s="21"/>
      <c r="T26" s="21"/>
      <c r="U26" s="21"/>
      <c r="V26" s="21"/>
      <c r="W26" s="21"/>
      <c r="X26" s="21"/>
      <c r="Y26" s="21"/>
      <c r="Z26" s="21"/>
    </row>
    <row r="27" ht="89.25" customHeight="1">
      <c r="A27" s="80"/>
      <c r="B27" s="88" t="s">
        <v>793</v>
      </c>
      <c r="C27" s="92" t="s">
        <v>794</v>
      </c>
      <c r="D27" s="88" t="s">
        <v>795</v>
      </c>
      <c r="E27" s="88"/>
      <c r="F27" s="88" t="s">
        <v>162</v>
      </c>
      <c r="G27" s="93"/>
      <c r="H27" s="94" t="s">
        <v>50</v>
      </c>
      <c r="I27" s="94" t="s">
        <v>3</v>
      </c>
      <c r="J27" s="61">
        <v>45122.0</v>
      </c>
      <c r="K27" s="95"/>
      <c r="L27" s="94"/>
      <c r="M27" s="79"/>
      <c r="N27" s="21"/>
      <c r="O27" s="21"/>
      <c r="P27" s="21"/>
      <c r="Q27" s="21"/>
      <c r="R27" s="21"/>
      <c r="S27" s="21"/>
      <c r="T27" s="21"/>
      <c r="U27" s="21"/>
      <c r="V27" s="21"/>
      <c r="W27" s="21"/>
      <c r="X27" s="21"/>
      <c r="Y27" s="21"/>
      <c r="Z27" s="21"/>
    </row>
    <row r="28" ht="89.25" customHeight="1">
      <c r="A28" s="80"/>
      <c r="B28" s="88" t="s">
        <v>796</v>
      </c>
      <c r="C28" s="92" t="s">
        <v>168</v>
      </c>
      <c r="D28" s="88" t="s">
        <v>795</v>
      </c>
      <c r="E28" s="88"/>
      <c r="F28" s="88" t="s">
        <v>162</v>
      </c>
      <c r="G28" s="93"/>
      <c r="H28" s="94" t="s">
        <v>50</v>
      </c>
      <c r="I28" s="94" t="s">
        <v>3</v>
      </c>
      <c r="J28" s="61">
        <v>45122.0</v>
      </c>
      <c r="K28" s="95"/>
      <c r="L28" s="94"/>
      <c r="M28" s="79"/>
      <c r="N28" s="21"/>
      <c r="O28" s="21"/>
      <c r="P28" s="21"/>
      <c r="Q28" s="21"/>
      <c r="R28" s="21"/>
      <c r="S28" s="21"/>
      <c r="T28" s="21"/>
      <c r="U28" s="21"/>
      <c r="V28" s="21"/>
      <c r="W28" s="21"/>
      <c r="X28" s="21"/>
      <c r="Y28" s="21"/>
      <c r="Z28" s="21"/>
    </row>
    <row r="29" ht="89.25" customHeight="1">
      <c r="A29" s="80"/>
      <c r="B29" s="88" t="s">
        <v>797</v>
      </c>
      <c r="C29" s="92" t="s">
        <v>798</v>
      </c>
      <c r="D29" s="88" t="s">
        <v>795</v>
      </c>
      <c r="E29" s="88"/>
      <c r="F29" s="88" t="s">
        <v>162</v>
      </c>
      <c r="G29" s="93"/>
      <c r="H29" s="94" t="s">
        <v>50</v>
      </c>
      <c r="I29" s="94" t="s">
        <v>3</v>
      </c>
      <c r="J29" s="61">
        <v>45122.0</v>
      </c>
      <c r="K29" s="95"/>
      <c r="L29" s="94"/>
      <c r="M29" s="79"/>
      <c r="N29" s="21"/>
      <c r="O29" s="21"/>
      <c r="P29" s="21"/>
      <c r="Q29" s="21"/>
      <c r="R29" s="21"/>
      <c r="S29" s="21"/>
      <c r="T29" s="21"/>
      <c r="U29" s="21"/>
      <c r="V29" s="21"/>
      <c r="W29" s="21"/>
      <c r="X29" s="21"/>
      <c r="Y29" s="21"/>
      <c r="Z29" s="21"/>
    </row>
    <row r="30" ht="89.25" customHeight="1">
      <c r="A30" s="80"/>
      <c r="B30" s="88" t="s">
        <v>799</v>
      </c>
      <c r="C30" s="92" t="s">
        <v>800</v>
      </c>
      <c r="D30" s="88" t="s">
        <v>795</v>
      </c>
      <c r="E30" s="88"/>
      <c r="F30" s="88" t="s">
        <v>162</v>
      </c>
      <c r="G30" s="93"/>
      <c r="H30" s="94" t="s">
        <v>50</v>
      </c>
      <c r="I30" s="94" t="s">
        <v>3</v>
      </c>
      <c r="J30" s="61">
        <v>45122.0</v>
      </c>
      <c r="K30" s="95"/>
      <c r="L30" s="94"/>
      <c r="M30" s="79"/>
      <c r="N30" s="21"/>
      <c r="O30" s="21"/>
      <c r="P30" s="21"/>
      <c r="Q30" s="21"/>
      <c r="R30" s="21"/>
      <c r="S30" s="21"/>
      <c r="T30" s="21"/>
      <c r="U30" s="21"/>
      <c r="V30" s="21"/>
      <c r="W30" s="21"/>
      <c r="X30" s="21"/>
      <c r="Y30" s="21"/>
      <c r="Z30" s="21"/>
    </row>
    <row r="31" ht="89.25" customHeight="1">
      <c r="A31" s="80"/>
      <c r="B31" s="88" t="s">
        <v>801</v>
      </c>
      <c r="C31" s="92" t="s">
        <v>802</v>
      </c>
      <c r="D31" s="88" t="s">
        <v>795</v>
      </c>
      <c r="E31" s="88"/>
      <c r="F31" s="88" t="s">
        <v>803</v>
      </c>
      <c r="G31" s="93"/>
      <c r="H31" s="94" t="s">
        <v>50</v>
      </c>
      <c r="I31" s="94" t="s">
        <v>3</v>
      </c>
      <c r="J31" s="61">
        <v>45122.0</v>
      </c>
      <c r="K31" s="95"/>
      <c r="L31" s="94"/>
      <c r="M31" s="79"/>
      <c r="N31" s="21"/>
      <c r="O31" s="21"/>
      <c r="P31" s="21"/>
      <c r="Q31" s="21"/>
      <c r="R31" s="21"/>
      <c r="S31" s="21"/>
      <c r="T31" s="21"/>
      <c r="U31" s="21"/>
      <c r="V31" s="21"/>
      <c r="W31" s="21"/>
      <c r="X31" s="21"/>
      <c r="Y31" s="21"/>
      <c r="Z31" s="21"/>
    </row>
    <row r="32" ht="89.25" customHeight="1">
      <c r="A32" s="80"/>
      <c r="B32" s="88" t="s">
        <v>804</v>
      </c>
      <c r="C32" s="92" t="s">
        <v>805</v>
      </c>
      <c r="D32" s="88" t="s">
        <v>795</v>
      </c>
      <c r="E32" s="88"/>
      <c r="F32" s="88" t="s">
        <v>162</v>
      </c>
      <c r="G32" s="93"/>
      <c r="H32" s="94" t="s">
        <v>50</v>
      </c>
      <c r="I32" s="94" t="s">
        <v>3</v>
      </c>
      <c r="J32" s="61">
        <v>45122.0</v>
      </c>
      <c r="K32" s="95"/>
      <c r="L32" s="94"/>
      <c r="M32" s="79"/>
      <c r="N32" s="21"/>
      <c r="O32" s="21"/>
      <c r="P32" s="21"/>
      <c r="Q32" s="21"/>
      <c r="R32" s="21"/>
      <c r="S32" s="21"/>
      <c r="T32" s="21"/>
      <c r="U32" s="21"/>
      <c r="V32" s="21"/>
      <c r="W32" s="21"/>
      <c r="X32" s="21"/>
      <c r="Y32" s="21"/>
      <c r="Z32" s="21"/>
    </row>
    <row r="33" ht="89.25" customHeight="1">
      <c r="A33" s="80"/>
      <c r="B33" s="88" t="s">
        <v>806</v>
      </c>
      <c r="C33" s="92" t="s">
        <v>807</v>
      </c>
      <c r="D33" s="88" t="s">
        <v>795</v>
      </c>
      <c r="E33" s="88"/>
      <c r="F33" s="88" t="s">
        <v>162</v>
      </c>
      <c r="G33" s="93"/>
      <c r="H33" s="94" t="s">
        <v>50</v>
      </c>
      <c r="I33" s="94" t="s">
        <v>3</v>
      </c>
      <c r="J33" s="61">
        <v>45122.0</v>
      </c>
      <c r="K33" s="95"/>
      <c r="L33" s="94"/>
      <c r="M33" s="79"/>
      <c r="N33" s="21"/>
      <c r="O33" s="21"/>
      <c r="P33" s="21"/>
      <c r="Q33" s="21"/>
      <c r="R33" s="21"/>
      <c r="S33" s="21"/>
      <c r="T33" s="21"/>
      <c r="U33" s="21"/>
      <c r="V33" s="21"/>
      <c r="W33" s="21"/>
      <c r="X33" s="21"/>
      <c r="Y33" s="21"/>
      <c r="Z33" s="21"/>
    </row>
    <row r="34" ht="89.25" customHeight="1">
      <c r="A34" s="80"/>
      <c r="B34" s="88" t="s">
        <v>808</v>
      </c>
      <c r="C34" s="92" t="s">
        <v>395</v>
      </c>
      <c r="D34" s="88" t="s">
        <v>795</v>
      </c>
      <c r="E34" s="88"/>
      <c r="F34" s="88" t="s">
        <v>162</v>
      </c>
      <c r="G34" s="93"/>
      <c r="H34" s="94" t="s">
        <v>50</v>
      </c>
      <c r="I34" s="94" t="s">
        <v>3</v>
      </c>
      <c r="J34" s="61">
        <v>45122.0</v>
      </c>
      <c r="K34" s="95"/>
      <c r="L34" s="94"/>
      <c r="M34" s="79"/>
      <c r="N34" s="21"/>
      <c r="O34" s="21"/>
      <c r="P34" s="21"/>
      <c r="Q34" s="21"/>
      <c r="R34" s="21"/>
      <c r="S34" s="21"/>
      <c r="T34" s="21"/>
      <c r="U34" s="21"/>
      <c r="V34" s="21"/>
      <c r="W34" s="21"/>
      <c r="X34" s="21"/>
      <c r="Y34" s="21"/>
      <c r="Z34" s="21"/>
    </row>
    <row r="35" ht="180.75" customHeight="1">
      <c r="A35" s="80"/>
      <c r="B35" s="88" t="s">
        <v>809</v>
      </c>
      <c r="C35" s="92" t="s">
        <v>810</v>
      </c>
      <c r="D35" s="88" t="s">
        <v>811</v>
      </c>
      <c r="E35" s="88"/>
      <c r="F35" s="88" t="s">
        <v>812</v>
      </c>
      <c r="G35" s="93"/>
      <c r="H35" s="94" t="s">
        <v>50</v>
      </c>
      <c r="I35" s="94" t="s">
        <v>3</v>
      </c>
      <c r="J35" s="61">
        <v>45122.0</v>
      </c>
      <c r="K35" s="95"/>
      <c r="L35" s="94"/>
      <c r="M35" s="79"/>
      <c r="N35" s="21"/>
      <c r="O35" s="21"/>
      <c r="P35" s="21"/>
      <c r="Q35" s="21"/>
      <c r="R35" s="21"/>
      <c r="S35" s="21"/>
      <c r="T35" s="21"/>
      <c r="U35" s="21"/>
      <c r="V35" s="21"/>
      <c r="W35" s="21"/>
      <c r="X35" s="21"/>
      <c r="Y35" s="21"/>
      <c r="Z35" s="21"/>
    </row>
    <row r="36" ht="180.75" customHeight="1">
      <c r="A36" s="80"/>
      <c r="B36" s="88" t="s">
        <v>813</v>
      </c>
      <c r="C36" s="92" t="s">
        <v>814</v>
      </c>
      <c r="D36" s="88" t="s">
        <v>815</v>
      </c>
      <c r="E36" s="88"/>
      <c r="F36" s="88" t="s">
        <v>816</v>
      </c>
      <c r="G36" s="93"/>
      <c r="H36" s="94" t="s">
        <v>50</v>
      </c>
      <c r="I36" s="94" t="s">
        <v>3</v>
      </c>
      <c r="J36" s="61">
        <v>45122.0</v>
      </c>
      <c r="K36" s="95"/>
      <c r="L36" s="94"/>
      <c r="M36" s="79"/>
      <c r="N36" s="21"/>
      <c r="O36" s="21"/>
      <c r="P36" s="21"/>
      <c r="Q36" s="21"/>
      <c r="R36" s="21"/>
      <c r="S36" s="21"/>
      <c r="T36" s="21"/>
      <c r="U36" s="21"/>
      <c r="V36" s="21"/>
      <c r="W36" s="21"/>
      <c r="X36" s="21"/>
      <c r="Y36" s="21"/>
      <c r="Z36" s="21"/>
    </row>
    <row r="37" ht="24.0" customHeight="1">
      <c r="A37" s="80"/>
      <c r="B37" s="84"/>
      <c r="C37" s="97" t="s">
        <v>817</v>
      </c>
      <c r="D37" s="86"/>
      <c r="E37" s="86"/>
      <c r="F37" s="86"/>
      <c r="G37" s="86"/>
      <c r="H37" s="86"/>
      <c r="I37" s="86"/>
      <c r="J37" s="86"/>
      <c r="K37" s="86"/>
      <c r="L37" s="86"/>
      <c r="M37" s="87"/>
      <c r="N37" s="21"/>
      <c r="O37" s="21"/>
      <c r="P37" s="21"/>
      <c r="Q37" s="21"/>
      <c r="R37" s="21"/>
      <c r="S37" s="21"/>
      <c r="T37" s="21"/>
      <c r="U37" s="21"/>
      <c r="V37" s="21"/>
      <c r="W37" s="21"/>
      <c r="X37" s="21"/>
      <c r="Y37" s="21"/>
      <c r="Z37" s="21"/>
    </row>
    <row r="38" ht="154.5" customHeight="1">
      <c r="A38" s="80"/>
      <c r="B38" s="88" t="s">
        <v>818</v>
      </c>
      <c r="C38" s="92" t="s">
        <v>819</v>
      </c>
      <c r="D38" s="88" t="s">
        <v>820</v>
      </c>
      <c r="E38" s="88"/>
      <c r="F38" s="88" t="s">
        <v>821</v>
      </c>
      <c r="G38" s="93"/>
      <c r="H38" s="94" t="s">
        <v>50</v>
      </c>
      <c r="I38" s="94" t="s">
        <v>3</v>
      </c>
      <c r="J38" s="61">
        <v>45122.0</v>
      </c>
      <c r="K38" s="95"/>
      <c r="L38" s="94"/>
      <c r="M38" s="79"/>
      <c r="N38" s="21"/>
      <c r="O38" s="21"/>
      <c r="P38" s="21"/>
      <c r="Q38" s="21"/>
      <c r="R38" s="21"/>
      <c r="S38" s="21"/>
      <c r="T38" s="21"/>
      <c r="U38" s="21"/>
      <c r="V38" s="21"/>
      <c r="W38" s="21"/>
      <c r="X38" s="21"/>
      <c r="Y38" s="21"/>
      <c r="Z38" s="21"/>
    </row>
    <row r="39" ht="89.25" customHeight="1">
      <c r="A39" s="80"/>
      <c r="B39" s="88" t="s">
        <v>822</v>
      </c>
      <c r="C39" s="92" t="s">
        <v>823</v>
      </c>
      <c r="D39" s="88" t="s">
        <v>824</v>
      </c>
      <c r="E39" s="88"/>
      <c r="F39" s="88" t="s">
        <v>162</v>
      </c>
      <c r="G39" s="93"/>
      <c r="H39" s="94" t="s">
        <v>50</v>
      </c>
      <c r="I39" s="94" t="s">
        <v>3</v>
      </c>
      <c r="J39" s="61">
        <v>45122.0</v>
      </c>
      <c r="K39" s="95"/>
      <c r="L39" s="94"/>
      <c r="M39" s="79"/>
      <c r="N39" s="21"/>
      <c r="O39" s="21"/>
      <c r="P39" s="21"/>
      <c r="Q39" s="21"/>
      <c r="R39" s="21"/>
      <c r="S39" s="21"/>
      <c r="T39" s="21"/>
      <c r="U39" s="21"/>
      <c r="V39" s="21"/>
      <c r="W39" s="21"/>
      <c r="X39" s="21"/>
      <c r="Y39" s="21"/>
      <c r="Z39" s="21"/>
    </row>
    <row r="40" ht="89.25" customHeight="1">
      <c r="A40" s="80"/>
      <c r="B40" s="88" t="s">
        <v>825</v>
      </c>
      <c r="C40" s="92" t="s">
        <v>826</v>
      </c>
      <c r="D40" s="88" t="s">
        <v>824</v>
      </c>
      <c r="E40" s="88"/>
      <c r="F40" s="88" t="s">
        <v>162</v>
      </c>
      <c r="G40" s="93"/>
      <c r="H40" s="94" t="s">
        <v>50</v>
      </c>
      <c r="I40" s="94" t="s">
        <v>3</v>
      </c>
      <c r="J40" s="61">
        <v>45122.0</v>
      </c>
      <c r="K40" s="95"/>
      <c r="L40" s="94"/>
      <c r="M40" s="79"/>
      <c r="N40" s="21"/>
      <c r="O40" s="21"/>
      <c r="P40" s="21"/>
      <c r="Q40" s="21"/>
      <c r="R40" s="21"/>
      <c r="S40" s="21"/>
      <c r="T40" s="21"/>
      <c r="U40" s="21"/>
      <c r="V40" s="21"/>
      <c r="W40" s="21"/>
      <c r="X40" s="21"/>
      <c r="Y40" s="21"/>
      <c r="Z40" s="21"/>
    </row>
    <row r="41" ht="89.25" customHeight="1">
      <c r="A41" s="80"/>
      <c r="B41" s="88" t="s">
        <v>827</v>
      </c>
      <c r="C41" s="92" t="s">
        <v>828</v>
      </c>
      <c r="D41" s="88" t="s">
        <v>824</v>
      </c>
      <c r="E41" s="88"/>
      <c r="F41" s="88" t="s">
        <v>162</v>
      </c>
      <c r="G41" s="93"/>
      <c r="H41" s="94" t="s">
        <v>50</v>
      </c>
      <c r="I41" s="94" t="s">
        <v>3</v>
      </c>
      <c r="J41" s="61">
        <v>45122.0</v>
      </c>
      <c r="K41" s="95"/>
      <c r="L41" s="94"/>
      <c r="M41" s="79"/>
      <c r="N41" s="21"/>
      <c r="O41" s="21"/>
      <c r="P41" s="21"/>
      <c r="Q41" s="21"/>
      <c r="R41" s="21"/>
      <c r="S41" s="21"/>
      <c r="T41" s="21"/>
      <c r="U41" s="21"/>
      <c r="V41" s="21"/>
      <c r="W41" s="21"/>
      <c r="X41" s="21"/>
      <c r="Y41" s="21"/>
      <c r="Z41" s="21"/>
    </row>
    <row r="42" ht="89.25" customHeight="1">
      <c r="A42" s="80"/>
      <c r="B42" s="88" t="s">
        <v>829</v>
      </c>
      <c r="C42" s="92" t="s">
        <v>830</v>
      </c>
      <c r="D42" s="88" t="s">
        <v>824</v>
      </c>
      <c r="E42" s="88"/>
      <c r="F42" s="88" t="s">
        <v>162</v>
      </c>
      <c r="G42" s="93"/>
      <c r="H42" s="94" t="s">
        <v>50</v>
      </c>
      <c r="I42" s="94" t="s">
        <v>3</v>
      </c>
      <c r="J42" s="61">
        <v>45122.0</v>
      </c>
      <c r="K42" s="95"/>
      <c r="L42" s="94"/>
      <c r="M42" s="79"/>
      <c r="N42" s="21"/>
      <c r="O42" s="21"/>
      <c r="P42" s="21"/>
      <c r="Q42" s="21"/>
      <c r="R42" s="21"/>
      <c r="S42" s="21"/>
      <c r="T42" s="21"/>
      <c r="U42" s="21"/>
      <c r="V42" s="21"/>
      <c r="W42" s="21"/>
      <c r="X42" s="21"/>
      <c r="Y42" s="21"/>
      <c r="Z42" s="21"/>
    </row>
    <row r="43" ht="89.25" customHeight="1">
      <c r="A43" s="80"/>
      <c r="B43" s="88" t="s">
        <v>831</v>
      </c>
      <c r="C43" s="92" t="s">
        <v>168</v>
      </c>
      <c r="D43" s="88" t="s">
        <v>832</v>
      </c>
      <c r="E43" s="88"/>
      <c r="F43" s="88" t="s">
        <v>162</v>
      </c>
      <c r="G43" s="93"/>
      <c r="H43" s="94" t="s">
        <v>50</v>
      </c>
      <c r="I43" s="94" t="s">
        <v>3</v>
      </c>
      <c r="J43" s="61">
        <v>45122.0</v>
      </c>
      <c r="K43" s="95"/>
      <c r="L43" s="94"/>
      <c r="M43" s="79"/>
      <c r="N43" s="21"/>
      <c r="O43" s="21"/>
      <c r="P43" s="21"/>
      <c r="Q43" s="21"/>
      <c r="R43" s="21"/>
      <c r="S43" s="21"/>
      <c r="T43" s="21"/>
      <c r="U43" s="21"/>
      <c r="V43" s="21"/>
      <c r="W43" s="21"/>
      <c r="X43" s="21"/>
      <c r="Y43" s="21"/>
      <c r="Z43" s="21"/>
    </row>
    <row r="44" ht="18.0" customHeight="1">
      <c r="A44" s="80"/>
      <c r="B44" s="84"/>
      <c r="C44" s="97" t="s">
        <v>833</v>
      </c>
      <c r="D44" s="86"/>
      <c r="E44" s="86"/>
      <c r="F44" s="86"/>
      <c r="G44" s="86"/>
      <c r="H44" s="86"/>
      <c r="I44" s="86"/>
      <c r="J44" s="86"/>
      <c r="K44" s="86"/>
      <c r="L44" s="86"/>
      <c r="M44" s="87"/>
      <c r="N44" s="21"/>
      <c r="O44" s="21"/>
      <c r="P44" s="21"/>
      <c r="Q44" s="21"/>
      <c r="R44" s="21"/>
      <c r="S44" s="21"/>
      <c r="T44" s="21"/>
      <c r="U44" s="21"/>
      <c r="V44" s="21"/>
      <c r="W44" s="21"/>
      <c r="X44" s="21"/>
      <c r="Y44" s="21"/>
      <c r="Z44" s="21"/>
    </row>
    <row r="45" ht="89.25" customHeight="1">
      <c r="A45" s="80"/>
      <c r="B45" s="88" t="s">
        <v>834</v>
      </c>
      <c r="C45" s="92" t="s">
        <v>835</v>
      </c>
      <c r="D45" s="56" t="s">
        <v>778</v>
      </c>
      <c r="E45" s="88"/>
      <c r="F45" s="88" t="s">
        <v>836</v>
      </c>
      <c r="G45" s="93"/>
      <c r="H45" s="94" t="s">
        <v>50</v>
      </c>
      <c r="I45" s="94" t="s">
        <v>3</v>
      </c>
      <c r="J45" s="61">
        <v>45122.0</v>
      </c>
      <c r="K45" s="95"/>
      <c r="L45" s="94"/>
      <c r="M45" s="79"/>
      <c r="N45" s="21"/>
      <c r="O45" s="21"/>
      <c r="P45" s="21"/>
      <c r="Q45" s="21"/>
      <c r="R45" s="21"/>
      <c r="S45" s="21"/>
      <c r="T45" s="21"/>
      <c r="U45" s="21"/>
      <c r="V45" s="21"/>
      <c r="W45" s="21"/>
      <c r="X45" s="21"/>
      <c r="Y45" s="21"/>
      <c r="Z45" s="21"/>
    </row>
    <row r="46" ht="89.25" customHeight="1">
      <c r="A46" s="80"/>
      <c r="B46" s="88" t="s">
        <v>837</v>
      </c>
      <c r="C46" s="92" t="s">
        <v>838</v>
      </c>
      <c r="D46" s="56" t="s">
        <v>839</v>
      </c>
      <c r="E46" s="88"/>
      <c r="F46" s="88" t="s">
        <v>840</v>
      </c>
      <c r="G46" s="93"/>
      <c r="H46" s="94" t="s">
        <v>50</v>
      </c>
      <c r="I46" s="94" t="s">
        <v>3</v>
      </c>
      <c r="J46" s="61">
        <v>45122.0</v>
      </c>
      <c r="K46" s="95"/>
      <c r="L46" s="94"/>
      <c r="M46" s="79"/>
      <c r="N46" s="21"/>
      <c r="O46" s="21"/>
      <c r="P46" s="21"/>
      <c r="Q46" s="21"/>
      <c r="R46" s="21"/>
      <c r="S46" s="21"/>
      <c r="T46" s="21"/>
      <c r="U46" s="21"/>
      <c r="V46" s="21"/>
      <c r="W46" s="21"/>
      <c r="X46" s="21"/>
      <c r="Y46" s="21"/>
      <c r="Z46" s="21"/>
    </row>
    <row r="47" ht="18.75" customHeight="1">
      <c r="A47" s="80"/>
      <c r="B47" s="84"/>
      <c r="C47" s="97" t="s">
        <v>841</v>
      </c>
      <c r="D47" s="86"/>
      <c r="E47" s="86"/>
      <c r="F47" s="86"/>
      <c r="G47" s="86"/>
      <c r="H47" s="86"/>
      <c r="I47" s="86"/>
      <c r="J47" s="86"/>
      <c r="K47" s="86"/>
      <c r="L47" s="86"/>
      <c r="M47" s="87"/>
      <c r="N47" s="21"/>
      <c r="O47" s="21"/>
      <c r="P47" s="21"/>
      <c r="Q47" s="21"/>
      <c r="R47" s="21"/>
      <c r="S47" s="21"/>
      <c r="T47" s="21"/>
      <c r="U47" s="21"/>
      <c r="V47" s="21"/>
      <c r="W47" s="21"/>
      <c r="X47" s="21"/>
      <c r="Y47" s="21"/>
      <c r="Z47" s="21"/>
    </row>
    <row r="48" ht="162.0" customHeight="1">
      <c r="A48" s="80"/>
      <c r="B48" s="88" t="s">
        <v>842</v>
      </c>
      <c r="C48" s="92" t="s">
        <v>843</v>
      </c>
      <c r="D48" s="56" t="s">
        <v>844</v>
      </c>
      <c r="E48" s="88"/>
      <c r="F48" s="88" t="s">
        <v>845</v>
      </c>
      <c r="G48" s="93"/>
      <c r="H48" s="94" t="s">
        <v>50</v>
      </c>
      <c r="I48" s="94" t="s">
        <v>3</v>
      </c>
      <c r="J48" s="61">
        <v>45122.0</v>
      </c>
      <c r="K48" s="95"/>
      <c r="L48" s="94"/>
      <c r="M48" s="79"/>
      <c r="N48" s="21"/>
      <c r="O48" s="21"/>
      <c r="P48" s="21"/>
      <c r="Q48" s="21"/>
      <c r="R48" s="21"/>
      <c r="S48" s="21"/>
      <c r="T48" s="21"/>
      <c r="U48" s="21"/>
      <c r="V48" s="21"/>
      <c r="W48" s="21"/>
      <c r="X48" s="21"/>
      <c r="Y48" s="21"/>
      <c r="Z48" s="21"/>
    </row>
    <row r="49" ht="89.25" customHeight="1">
      <c r="A49" s="80"/>
      <c r="B49" s="88" t="s">
        <v>846</v>
      </c>
      <c r="C49" s="92" t="s">
        <v>847</v>
      </c>
      <c r="D49" s="56" t="s">
        <v>848</v>
      </c>
      <c r="E49" s="93"/>
      <c r="F49" s="88" t="s">
        <v>849</v>
      </c>
      <c r="G49" s="93"/>
      <c r="H49" s="94" t="s">
        <v>50</v>
      </c>
      <c r="I49" s="94" t="s">
        <v>3</v>
      </c>
      <c r="J49" s="61">
        <v>45122.0</v>
      </c>
      <c r="K49" s="95"/>
      <c r="L49" s="94"/>
      <c r="M49" s="79"/>
      <c r="N49" s="21"/>
      <c r="O49" s="21"/>
      <c r="P49" s="21"/>
      <c r="Q49" s="21"/>
      <c r="R49" s="21"/>
      <c r="S49" s="21"/>
      <c r="T49" s="21"/>
      <c r="U49" s="21"/>
      <c r="V49" s="21"/>
      <c r="W49" s="21"/>
      <c r="X49" s="21"/>
      <c r="Y49" s="21"/>
      <c r="Z49" s="21"/>
    </row>
    <row r="50" ht="89.25" customHeight="1">
      <c r="A50" s="80"/>
      <c r="B50" s="88" t="s">
        <v>850</v>
      </c>
      <c r="C50" s="92" t="s">
        <v>851</v>
      </c>
      <c r="D50" s="56" t="s">
        <v>852</v>
      </c>
      <c r="E50" s="93"/>
      <c r="F50" s="88" t="s">
        <v>853</v>
      </c>
      <c r="G50" s="93"/>
      <c r="H50" s="94" t="s">
        <v>50</v>
      </c>
      <c r="I50" s="94" t="s">
        <v>3</v>
      </c>
      <c r="J50" s="61">
        <v>45122.0</v>
      </c>
      <c r="K50" s="95"/>
      <c r="L50" s="94"/>
      <c r="M50" s="79"/>
      <c r="N50" s="21"/>
      <c r="O50" s="21"/>
      <c r="P50" s="21"/>
      <c r="Q50" s="21"/>
      <c r="R50" s="21"/>
      <c r="S50" s="21"/>
      <c r="T50" s="21"/>
      <c r="U50" s="21"/>
      <c r="V50" s="21"/>
      <c r="W50" s="21"/>
      <c r="X50" s="21"/>
      <c r="Y50" s="21"/>
      <c r="Z50" s="21"/>
    </row>
    <row r="51" ht="105.75" customHeight="1">
      <c r="A51" s="80"/>
      <c r="B51" s="88" t="s">
        <v>854</v>
      </c>
      <c r="C51" s="92" t="s">
        <v>855</v>
      </c>
      <c r="D51" s="56" t="s">
        <v>856</v>
      </c>
      <c r="E51" s="93"/>
      <c r="F51" s="88" t="s">
        <v>170</v>
      </c>
      <c r="G51" s="93"/>
      <c r="H51" s="94" t="s">
        <v>50</v>
      </c>
      <c r="I51" s="94" t="s">
        <v>48</v>
      </c>
      <c r="J51" s="61">
        <v>45122.0</v>
      </c>
      <c r="K51" s="100" t="s">
        <v>857</v>
      </c>
      <c r="L51" s="94"/>
      <c r="M51" s="79"/>
      <c r="N51" s="21"/>
      <c r="O51" s="21"/>
      <c r="P51" s="21"/>
      <c r="Q51" s="21"/>
      <c r="R51" s="21"/>
      <c r="S51" s="21"/>
      <c r="T51" s="21"/>
      <c r="U51" s="21"/>
      <c r="V51" s="21"/>
      <c r="W51" s="21"/>
      <c r="X51" s="21"/>
      <c r="Y51" s="21"/>
      <c r="Z51" s="21"/>
    </row>
    <row r="52" ht="112.5" customHeight="1">
      <c r="A52" s="80"/>
      <c r="B52" s="88" t="s">
        <v>858</v>
      </c>
      <c r="C52" s="92" t="s">
        <v>859</v>
      </c>
      <c r="D52" s="56" t="s">
        <v>856</v>
      </c>
      <c r="E52" s="93"/>
      <c r="F52" s="88" t="s">
        <v>323</v>
      </c>
      <c r="G52" s="93"/>
      <c r="H52" s="94" t="s">
        <v>50</v>
      </c>
      <c r="I52" s="94" t="s">
        <v>48</v>
      </c>
      <c r="J52" s="61">
        <v>45122.0</v>
      </c>
      <c r="K52" s="95"/>
      <c r="L52" s="94"/>
      <c r="M52" s="79"/>
      <c r="N52" s="21"/>
      <c r="O52" s="21"/>
      <c r="P52" s="21"/>
      <c r="Q52" s="21"/>
      <c r="R52" s="21"/>
      <c r="S52" s="21"/>
      <c r="T52" s="21"/>
      <c r="U52" s="21"/>
      <c r="V52" s="21"/>
      <c r="W52" s="21"/>
      <c r="X52" s="21"/>
      <c r="Y52" s="21"/>
      <c r="Z52" s="21"/>
    </row>
    <row r="53" ht="135.0" customHeight="1">
      <c r="A53" s="80"/>
      <c r="B53" s="88" t="s">
        <v>860</v>
      </c>
      <c r="C53" s="92" t="s">
        <v>861</v>
      </c>
      <c r="D53" s="56" t="s">
        <v>856</v>
      </c>
      <c r="E53" s="93"/>
      <c r="F53" s="88" t="s">
        <v>862</v>
      </c>
      <c r="G53" s="93"/>
      <c r="H53" s="94" t="s">
        <v>50</v>
      </c>
      <c r="I53" s="94" t="s">
        <v>3</v>
      </c>
      <c r="J53" s="61">
        <v>45122.0</v>
      </c>
      <c r="K53" s="95"/>
      <c r="L53" s="94"/>
      <c r="M53" s="79"/>
      <c r="N53" s="21"/>
      <c r="O53" s="21"/>
      <c r="P53" s="21"/>
      <c r="Q53" s="21"/>
      <c r="R53" s="21"/>
      <c r="S53" s="21"/>
      <c r="T53" s="21"/>
      <c r="U53" s="21"/>
      <c r="V53" s="21"/>
      <c r="W53" s="21"/>
      <c r="X53" s="21"/>
      <c r="Y53" s="21"/>
      <c r="Z53" s="21"/>
    </row>
    <row r="54" ht="114.0" customHeight="1">
      <c r="A54" s="80"/>
      <c r="B54" s="88" t="s">
        <v>863</v>
      </c>
      <c r="C54" s="92" t="s">
        <v>864</v>
      </c>
      <c r="D54" s="56" t="s">
        <v>865</v>
      </c>
      <c r="E54" s="93"/>
      <c r="F54" s="88" t="s">
        <v>866</v>
      </c>
      <c r="G54" s="93"/>
      <c r="H54" s="94" t="s">
        <v>2</v>
      </c>
      <c r="I54" s="94" t="s">
        <v>3</v>
      </c>
      <c r="J54" s="61">
        <v>45122.0</v>
      </c>
      <c r="K54" s="95"/>
      <c r="L54" s="94"/>
      <c r="M54" s="79"/>
      <c r="N54" s="21"/>
      <c r="O54" s="21"/>
      <c r="P54" s="21"/>
      <c r="Q54" s="21"/>
      <c r="R54" s="21"/>
      <c r="S54" s="21"/>
      <c r="T54" s="21"/>
      <c r="U54" s="21"/>
      <c r="V54" s="21"/>
      <c r="W54" s="21"/>
      <c r="X54" s="21"/>
      <c r="Y54" s="21"/>
      <c r="Z54" s="21"/>
    </row>
    <row r="55" ht="114.0" customHeight="1">
      <c r="A55" s="80"/>
      <c r="B55" s="88" t="s">
        <v>867</v>
      </c>
      <c r="C55" s="57" t="s">
        <v>868</v>
      </c>
      <c r="D55" s="56" t="s">
        <v>869</v>
      </c>
      <c r="E55" s="59"/>
      <c r="F55" s="56" t="s">
        <v>870</v>
      </c>
      <c r="G55" s="59"/>
      <c r="H55" s="94" t="s">
        <v>50</v>
      </c>
      <c r="I55" s="60" t="s">
        <v>3</v>
      </c>
      <c r="J55" s="61">
        <v>45122.0</v>
      </c>
      <c r="K55" s="62"/>
      <c r="L55" s="60"/>
      <c r="M55" s="38"/>
      <c r="N55" s="80"/>
      <c r="O55" s="21"/>
      <c r="P55" s="21"/>
      <c r="Q55" s="21"/>
      <c r="R55" s="21"/>
      <c r="S55" s="21"/>
      <c r="T55" s="21"/>
      <c r="U55" s="21"/>
      <c r="V55" s="21"/>
      <c r="W55" s="21"/>
      <c r="X55" s="21"/>
      <c r="Y55" s="21"/>
      <c r="Z55" s="21"/>
    </row>
    <row r="56" ht="114.0" customHeight="1">
      <c r="A56" s="80"/>
      <c r="B56" s="88" t="s">
        <v>871</v>
      </c>
      <c r="C56" s="92" t="s">
        <v>872</v>
      </c>
      <c r="D56" s="56" t="s">
        <v>873</v>
      </c>
      <c r="E56" s="59"/>
      <c r="F56" s="56" t="s">
        <v>874</v>
      </c>
      <c r="G56" s="59"/>
      <c r="H56" s="94" t="s">
        <v>50</v>
      </c>
      <c r="I56" s="60" t="s">
        <v>3</v>
      </c>
      <c r="J56" s="61">
        <v>45122.0</v>
      </c>
      <c r="K56" s="62"/>
      <c r="L56" s="60"/>
      <c r="M56" s="38"/>
      <c r="N56" s="80"/>
      <c r="O56" s="21"/>
      <c r="P56" s="21"/>
      <c r="Q56" s="21"/>
      <c r="R56" s="21"/>
      <c r="S56" s="21"/>
      <c r="T56" s="21"/>
      <c r="U56" s="21"/>
      <c r="V56" s="21"/>
      <c r="W56" s="21"/>
      <c r="X56" s="21"/>
      <c r="Y56" s="21"/>
      <c r="Z56" s="21"/>
    </row>
    <row r="57" ht="114.0" customHeight="1">
      <c r="A57" s="80"/>
      <c r="B57" s="88" t="s">
        <v>875</v>
      </c>
      <c r="C57" s="57" t="s">
        <v>876</v>
      </c>
      <c r="D57" s="56" t="s">
        <v>877</v>
      </c>
      <c r="E57" s="59"/>
      <c r="F57" s="56" t="s">
        <v>878</v>
      </c>
      <c r="G57" s="59"/>
      <c r="H57" s="94" t="s">
        <v>50</v>
      </c>
      <c r="I57" s="60" t="s">
        <v>3</v>
      </c>
      <c r="J57" s="61">
        <v>45122.0</v>
      </c>
      <c r="K57" s="62"/>
      <c r="L57" s="60"/>
      <c r="M57" s="38"/>
      <c r="N57" s="80"/>
      <c r="O57" s="21"/>
      <c r="P57" s="21"/>
      <c r="Q57" s="21"/>
      <c r="R57" s="21"/>
      <c r="S57" s="21"/>
      <c r="T57" s="21"/>
      <c r="U57" s="21"/>
      <c r="V57" s="21"/>
      <c r="W57" s="21"/>
      <c r="X57" s="21"/>
      <c r="Y57" s="21"/>
      <c r="Z57" s="21"/>
    </row>
    <row r="58" ht="19.5" customHeight="1">
      <c r="A58" s="21"/>
      <c r="B58" s="110"/>
      <c r="C58" s="111" t="s">
        <v>879</v>
      </c>
      <c r="D58" s="112"/>
      <c r="E58" s="112"/>
      <c r="F58" s="112"/>
      <c r="G58" s="112"/>
      <c r="H58" s="112"/>
      <c r="I58" s="112"/>
      <c r="J58" s="112"/>
      <c r="K58" s="112"/>
      <c r="L58" s="112"/>
      <c r="M58" s="113"/>
      <c r="N58" s="80"/>
      <c r="O58" s="21"/>
      <c r="P58" s="21"/>
      <c r="Q58" s="21"/>
      <c r="R58" s="21"/>
      <c r="S58" s="21"/>
      <c r="T58" s="21"/>
      <c r="U58" s="21"/>
      <c r="V58" s="21"/>
      <c r="W58" s="21"/>
      <c r="X58" s="21"/>
      <c r="Y58" s="21"/>
      <c r="Z58" s="21"/>
    </row>
    <row r="59" ht="154.5" customHeight="1">
      <c r="A59" s="21"/>
      <c r="B59" s="88" t="s">
        <v>880</v>
      </c>
      <c r="C59" s="57" t="s">
        <v>881</v>
      </c>
      <c r="D59" s="56" t="s">
        <v>882</v>
      </c>
      <c r="E59" s="59"/>
      <c r="F59" s="57" t="s">
        <v>883</v>
      </c>
      <c r="G59" s="59"/>
      <c r="H59" s="60" t="s">
        <v>50</v>
      </c>
      <c r="I59" s="60" t="s">
        <v>3</v>
      </c>
      <c r="J59" s="61">
        <v>45122.0</v>
      </c>
      <c r="K59" s="62"/>
      <c r="L59" s="60"/>
      <c r="M59" s="38"/>
      <c r="N59" s="21"/>
      <c r="O59" s="21"/>
      <c r="P59" s="21"/>
      <c r="Q59" s="21"/>
      <c r="R59" s="21"/>
      <c r="S59" s="21"/>
      <c r="T59" s="21"/>
      <c r="U59" s="21"/>
      <c r="V59" s="21"/>
      <c r="W59" s="21"/>
      <c r="X59" s="21"/>
      <c r="Y59" s="21"/>
      <c r="Z59" s="21"/>
    </row>
    <row r="60" ht="133.5" customHeight="1">
      <c r="A60" s="21"/>
      <c r="B60" s="88" t="s">
        <v>884</v>
      </c>
      <c r="C60" s="57" t="s">
        <v>885</v>
      </c>
      <c r="D60" s="56" t="s">
        <v>886</v>
      </c>
      <c r="E60" s="59"/>
      <c r="F60" s="57" t="s">
        <v>887</v>
      </c>
      <c r="G60" s="59"/>
      <c r="H60" s="60" t="s">
        <v>50</v>
      </c>
      <c r="I60" s="60" t="s">
        <v>3</v>
      </c>
      <c r="J60" s="61">
        <v>45122.0</v>
      </c>
      <c r="K60" s="62"/>
      <c r="L60" s="60"/>
      <c r="M60" s="38"/>
      <c r="N60" s="21"/>
      <c r="O60" s="21"/>
      <c r="P60" s="21"/>
      <c r="Q60" s="21"/>
      <c r="R60" s="21"/>
      <c r="S60" s="21"/>
      <c r="T60" s="21"/>
      <c r="U60" s="21"/>
      <c r="V60" s="21"/>
      <c r="W60" s="21"/>
      <c r="X60" s="21"/>
      <c r="Y60" s="21"/>
      <c r="Z60" s="21"/>
    </row>
    <row r="61" ht="15.75" customHeight="1">
      <c r="A61" s="21"/>
      <c r="B61" s="75"/>
      <c r="C61" s="75"/>
      <c r="D61" s="75"/>
      <c r="E61" s="75"/>
      <c r="F61" s="75"/>
      <c r="G61" s="75"/>
      <c r="H61" s="75"/>
      <c r="I61" s="75"/>
      <c r="J61" s="75"/>
      <c r="K61" s="75"/>
      <c r="L61" s="75"/>
      <c r="M61" s="75"/>
      <c r="N61" s="21"/>
      <c r="O61" s="21"/>
      <c r="P61" s="21"/>
      <c r="Q61" s="21"/>
      <c r="R61" s="21"/>
      <c r="S61" s="21"/>
      <c r="T61" s="21"/>
      <c r="U61" s="21"/>
      <c r="V61" s="21"/>
      <c r="W61" s="21"/>
      <c r="X61" s="21"/>
      <c r="Y61" s="21"/>
      <c r="Z61" s="21"/>
    </row>
    <row r="62"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ht="15.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ht="15.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ht="15.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ht="15.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ht="15.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ht="15.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ht="15.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ht="15.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ht="15.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ht="15.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ht="15.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ht="15.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ht="15.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ht="15.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sheetData>
  <mergeCells count="5">
    <mergeCell ref="C21:M21"/>
    <mergeCell ref="C24:M24"/>
    <mergeCell ref="C37:M37"/>
    <mergeCell ref="C44:M44"/>
    <mergeCell ref="C47:M47"/>
  </mergeCells>
  <conditionalFormatting sqref="I2:I8 I11:I17 J9:J10">
    <cfRule type="cellIs" dxfId="0" priority="1" stopIfTrue="1" operator="equal">
      <formula>"failed"</formula>
    </cfRule>
  </conditionalFormatting>
  <conditionalFormatting sqref="K9:K10">
    <cfRule type="cellIs" dxfId="1" priority="2" stopIfTrue="1" operator="equal">
      <formula>"To Be Executed"</formula>
    </cfRule>
  </conditionalFormatting>
  <conditionalFormatting sqref="I19:I20">
    <cfRule type="cellIs" dxfId="0" priority="3" stopIfTrue="1" operator="equal">
      <formula>"failed"</formula>
    </cfRule>
  </conditionalFormatting>
  <conditionalFormatting sqref="I22:I23 I25:I36 I38:I43 I45:I46 I48:I57 I59:I60">
    <cfRule type="cellIs" dxfId="0" priority="4" stopIfTrue="1" operator="equal">
      <formula>$J$9</formula>
    </cfRule>
  </conditionalFormatting>
  <conditionalFormatting sqref="I22:I23 I25:I36 I38:I43 I45:I46 I48:I57 I59:I60">
    <cfRule type="cellIs" dxfId="2" priority="5" stopIfTrue="1" operator="equal">
      <formula>$J$10</formula>
    </cfRule>
  </conditionalFormatting>
  <conditionalFormatting sqref="I22:I23 I25:I36 I38:I43 I45:I46 I48:I57 I59:I60">
    <cfRule type="cellIs" dxfId="0" priority="6" stopIfTrue="1" operator="equal">
      <formula>$J$11</formula>
    </cfRule>
  </conditionalFormatting>
  <conditionalFormatting sqref="H22:H23 H25:H36 H38:H43 H45:H46 H48:H57 H59:H60">
    <cfRule type="cellIs" dxfId="3" priority="7" stopIfTrue="1" operator="equal">
      <formula>"To Be Executed"</formula>
    </cfRule>
  </conditionalFormatting>
  <conditionalFormatting sqref="H22:H23 H25:H36 H38:H43 H45:H46 H48:H57 H59:H60">
    <cfRule type="cellIs" dxfId="4" priority="8" stopIfTrue="1" operator="equal">
      <formula>"Completed"</formula>
    </cfRule>
  </conditionalFormatting>
  <conditionalFormatting sqref="H22:H23 H25:H36 H38:H43 H45:H46 H48:H57 H59:H60">
    <cfRule type="cellIs" dxfId="5" priority="9" stopIfTrue="1" operator="equal">
      <formula>"Change Request"</formula>
    </cfRule>
  </conditionalFormatting>
  <dataValidations>
    <dataValidation type="list" allowBlank="1" showErrorMessage="1" sqref="I22:I23 I25:I36 I38:I43 I45:I46 I48:I57 I59:I60">
      <formula1>$J$9:$J$11</formula1>
    </dataValidation>
    <dataValidation type="list" allowBlank="1" showErrorMessage="1" sqref="H22:H23 H25:H36 H38:H43 H45:H46 H48:H57 H59:H60">
      <formula1>$K$9:$K$11</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17.63"/>
    <col customWidth="1" min="3" max="3" width="76.88"/>
    <col customWidth="1" min="4" max="4" width="58.13"/>
    <col customWidth="1" min="5" max="5" width="25.13"/>
    <col customWidth="1" min="6" max="6" width="47.0"/>
    <col customWidth="1" min="7" max="7" width="34.63"/>
    <col customWidth="1" min="8" max="8" width="17.0"/>
    <col customWidth="1" min="9" max="9" width="11.38"/>
    <col customWidth="1" min="10" max="10" width="12.75"/>
    <col customWidth="1" min="11" max="11" width="39.88"/>
    <col customWidth="1" min="12" max="12" width="14.63"/>
    <col customWidth="1" min="13" max="13" width="12.38"/>
    <col customWidth="1" min="14" max="26" width="11.75"/>
  </cols>
  <sheetData>
    <row r="1">
      <c r="A1" s="20"/>
      <c r="B1" s="20"/>
      <c r="C1" s="20"/>
      <c r="D1" s="20"/>
      <c r="E1" s="20"/>
      <c r="F1" s="20"/>
      <c r="G1" s="20"/>
      <c r="H1" s="20"/>
      <c r="I1" s="20"/>
      <c r="J1" s="20"/>
      <c r="K1" s="20"/>
      <c r="L1" s="20"/>
      <c r="M1" s="20"/>
      <c r="N1" s="20"/>
      <c r="O1" s="20"/>
      <c r="P1" s="20"/>
      <c r="Q1" s="20"/>
      <c r="R1" s="20"/>
      <c r="S1" s="20"/>
      <c r="T1" s="20"/>
      <c r="U1" s="20"/>
      <c r="V1" s="20"/>
      <c r="W1" s="20"/>
      <c r="X1" s="20"/>
      <c r="Y1" s="20"/>
      <c r="Z1" s="20"/>
    </row>
    <row r="2">
      <c r="A2" s="21"/>
      <c r="B2" s="22"/>
      <c r="C2" s="23"/>
      <c r="D2" s="24"/>
      <c r="E2" s="25"/>
      <c r="F2" s="26"/>
      <c r="G2" s="27"/>
      <c r="H2" s="22"/>
      <c r="I2" s="27"/>
      <c r="J2" s="27"/>
      <c r="K2" s="27"/>
      <c r="L2" s="27"/>
      <c r="M2" s="27"/>
      <c r="N2" s="21"/>
      <c r="O2" s="21"/>
      <c r="P2" s="21"/>
      <c r="Q2" s="21"/>
      <c r="R2" s="21"/>
      <c r="S2" s="21"/>
      <c r="T2" s="21"/>
      <c r="U2" s="21"/>
      <c r="V2" s="21"/>
      <c r="W2" s="21"/>
      <c r="X2" s="21"/>
      <c r="Y2" s="21"/>
      <c r="Z2" s="21"/>
    </row>
    <row r="3">
      <c r="A3" s="21"/>
      <c r="B3" s="22"/>
      <c r="C3" s="28"/>
      <c r="D3" s="29"/>
      <c r="E3" s="22"/>
      <c r="F3" s="30"/>
      <c r="G3" s="27"/>
      <c r="H3" s="22"/>
      <c r="I3" s="27"/>
      <c r="J3" s="27"/>
      <c r="K3" s="27"/>
      <c r="L3" s="27"/>
      <c r="M3" s="27"/>
      <c r="N3" s="21"/>
      <c r="O3" s="21"/>
      <c r="P3" s="21"/>
      <c r="Q3" s="21"/>
      <c r="R3" s="21"/>
      <c r="S3" s="21"/>
      <c r="T3" s="21"/>
      <c r="U3" s="21"/>
      <c r="V3" s="21"/>
      <c r="W3" s="21"/>
      <c r="X3" s="21"/>
      <c r="Y3" s="21"/>
      <c r="Z3" s="21"/>
    </row>
    <row r="4">
      <c r="A4" s="21"/>
      <c r="B4" s="22"/>
      <c r="C4" s="28"/>
      <c r="D4" s="29"/>
      <c r="E4" s="22"/>
      <c r="F4" s="30"/>
      <c r="G4" s="27"/>
      <c r="H4" s="22"/>
      <c r="I4" s="27"/>
      <c r="J4" s="27"/>
      <c r="K4" s="27"/>
      <c r="L4" s="27"/>
      <c r="M4" s="27"/>
      <c r="N4" s="21"/>
      <c r="O4" s="21"/>
      <c r="P4" s="21"/>
      <c r="Q4" s="21"/>
      <c r="R4" s="21"/>
      <c r="S4" s="21"/>
      <c r="T4" s="21"/>
      <c r="U4" s="21"/>
      <c r="V4" s="21"/>
      <c r="W4" s="21"/>
      <c r="X4" s="21"/>
      <c r="Y4" s="21"/>
      <c r="Z4" s="21"/>
    </row>
    <row r="5">
      <c r="A5" s="21"/>
      <c r="B5" s="22"/>
      <c r="C5" s="28"/>
      <c r="D5" s="29"/>
      <c r="E5" s="31"/>
      <c r="F5" s="32"/>
      <c r="G5" s="27"/>
      <c r="H5" s="22"/>
      <c r="I5" s="27"/>
      <c r="J5" s="27"/>
      <c r="K5" s="27"/>
      <c r="L5" s="27"/>
      <c r="M5" s="27"/>
      <c r="N5" s="21"/>
      <c r="O5" s="21"/>
      <c r="P5" s="21"/>
      <c r="Q5" s="21"/>
      <c r="R5" s="21"/>
      <c r="S5" s="21"/>
      <c r="T5" s="21"/>
      <c r="U5" s="21"/>
      <c r="V5" s="21"/>
      <c r="W5" s="21"/>
      <c r="X5" s="21"/>
      <c r="Y5" s="21"/>
      <c r="Z5" s="21"/>
    </row>
    <row r="6">
      <c r="A6" s="21"/>
      <c r="B6" s="22"/>
      <c r="C6" s="28"/>
      <c r="D6" s="29"/>
      <c r="E6" s="22"/>
      <c r="F6" s="30"/>
      <c r="G6" s="27"/>
      <c r="H6" s="22"/>
      <c r="I6" s="27"/>
      <c r="J6" s="27"/>
      <c r="K6" s="27"/>
      <c r="L6" s="27"/>
      <c r="M6" s="27"/>
      <c r="N6" s="21"/>
      <c r="O6" s="21"/>
      <c r="P6" s="21"/>
      <c r="Q6" s="21"/>
      <c r="R6" s="21"/>
      <c r="S6" s="21"/>
      <c r="T6" s="21"/>
      <c r="U6" s="21"/>
      <c r="V6" s="21"/>
      <c r="W6" s="21"/>
      <c r="X6" s="21"/>
      <c r="Y6" s="21"/>
      <c r="Z6" s="21"/>
    </row>
    <row r="7">
      <c r="A7" s="21"/>
      <c r="B7" s="22"/>
      <c r="C7" s="33"/>
      <c r="D7" s="34"/>
      <c r="E7" s="35"/>
      <c r="F7" s="30"/>
      <c r="G7" s="27"/>
      <c r="H7" s="22"/>
      <c r="I7" s="27"/>
      <c r="J7" s="27"/>
      <c r="K7" s="27"/>
      <c r="L7" s="27"/>
      <c r="M7" s="27"/>
      <c r="N7" s="21"/>
      <c r="O7" s="21"/>
      <c r="P7" s="21"/>
      <c r="Q7" s="21"/>
      <c r="R7" s="21"/>
      <c r="S7" s="21"/>
      <c r="T7" s="21"/>
      <c r="U7" s="21"/>
      <c r="V7" s="21"/>
      <c r="W7" s="21"/>
      <c r="X7" s="21"/>
      <c r="Y7" s="21"/>
      <c r="Z7" s="21"/>
    </row>
    <row r="8">
      <c r="A8" s="21"/>
      <c r="B8" s="21"/>
      <c r="C8" s="36" t="s">
        <v>45</v>
      </c>
      <c r="D8" s="21"/>
      <c r="E8" s="21"/>
      <c r="F8" s="21"/>
      <c r="G8" s="21"/>
      <c r="H8" s="21"/>
      <c r="I8" s="21"/>
      <c r="J8" s="21"/>
      <c r="K8" s="21"/>
      <c r="L8" s="21"/>
      <c r="M8" s="21"/>
      <c r="N8" s="21"/>
      <c r="O8" s="21"/>
      <c r="P8" s="21"/>
      <c r="Q8" s="21"/>
      <c r="R8" s="21"/>
      <c r="S8" s="21"/>
      <c r="T8" s="21"/>
      <c r="U8" s="21"/>
      <c r="V8" s="21"/>
      <c r="W8" s="21"/>
      <c r="X8" s="21"/>
      <c r="Y8" s="21"/>
      <c r="Z8" s="21"/>
    </row>
    <row r="9">
      <c r="A9" s="21"/>
      <c r="B9" s="21"/>
      <c r="C9" s="37" t="s">
        <v>46</v>
      </c>
      <c r="D9" s="37"/>
      <c r="E9" s="37" t="s">
        <v>47</v>
      </c>
      <c r="F9" s="37"/>
      <c r="G9" s="21"/>
      <c r="H9" s="21"/>
      <c r="I9" s="21"/>
      <c r="J9" s="38" t="s">
        <v>48</v>
      </c>
      <c r="K9" s="39" t="s">
        <v>2</v>
      </c>
      <c r="L9" s="21"/>
      <c r="M9" s="21"/>
      <c r="N9" s="21"/>
      <c r="O9" s="21"/>
      <c r="P9" s="21"/>
      <c r="Q9" s="21"/>
      <c r="R9" s="21"/>
      <c r="S9" s="21"/>
      <c r="T9" s="21"/>
      <c r="U9" s="21"/>
      <c r="V9" s="21"/>
      <c r="W9" s="21"/>
      <c r="X9" s="21"/>
      <c r="Y9" s="21"/>
      <c r="Z9" s="21"/>
    </row>
    <row r="10">
      <c r="A10" s="21"/>
      <c r="B10" s="21"/>
      <c r="C10" s="40" t="s">
        <v>49</v>
      </c>
      <c r="D10" s="41">
        <f>D11+D14</f>
        <v>16</v>
      </c>
      <c r="E10" s="41"/>
      <c r="F10" s="41"/>
      <c r="G10" s="21"/>
      <c r="H10" s="21"/>
      <c r="I10" s="21"/>
      <c r="J10" s="42" t="s">
        <v>3</v>
      </c>
      <c r="K10" s="43" t="s">
        <v>50</v>
      </c>
      <c r="L10" s="21"/>
      <c r="M10" s="21"/>
      <c r="N10" s="21"/>
      <c r="O10" s="21"/>
      <c r="P10" s="21"/>
      <c r="Q10" s="21"/>
      <c r="R10" s="21"/>
      <c r="S10" s="21"/>
      <c r="T10" s="21"/>
      <c r="U10" s="21"/>
      <c r="V10" s="21"/>
      <c r="W10" s="21"/>
      <c r="X10" s="21"/>
      <c r="Y10" s="21"/>
      <c r="Z10" s="21"/>
    </row>
    <row r="11">
      <c r="A11" s="21"/>
      <c r="B11" s="21"/>
      <c r="C11" s="40" t="s">
        <v>51</v>
      </c>
      <c r="D11" s="41">
        <f>COUNTIF($H$19:$H$64841,"COMPLETED")</f>
        <v>16</v>
      </c>
      <c r="E11" s="40" t="s">
        <v>52</v>
      </c>
      <c r="F11" s="44">
        <f>D11/D10</f>
        <v>1</v>
      </c>
      <c r="G11" s="21"/>
      <c r="H11" s="21"/>
      <c r="I11" s="21"/>
      <c r="J11" s="45" t="s">
        <v>4</v>
      </c>
      <c r="K11" s="46" t="s">
        <v>53</v>
      </c>
      <c r="L11" s="21"/>
      <c r="M11" s="21"/>
      <c r="N11" s="21"/>
      <c r="O11" s="21"/>
      <c r="P11" s="21"/>
      <c r="Q11" s="21"/>
      <c r="R11" s="21"/>
      <c r="S11" s="21"/>
      <c r="T11" s="21"/>
      <c r="U11" s="21"/>
      <c r="V11" s="21"/>
      <c r="W11" s="21"/>
      <c r="X11" s="21"/>
      <c r="Y11" s="21"/>
      <c r="Z11" s="21"/>
    </row>
    <row r="12">
      <c r="A12" s="21"/>
      <c r="B12" s="21"/>
      <c r="C12" s="41" t="s">
        <v>54</v>
      </c>
      <c r="D12" s="41">
        <f>COUNTIF($I$19:$I$64841,"PASSED")</f>
        <v>15</v>
      </c>
      <c r="E12" s="41" t="s">
        <v>55</v>
      </c>
      <c r="F12" s="44">
        <f>D12/D10</f>
        <v>0.9375</v>
      </c>
      <c r="G12" s="21"/>
      <c r="H12" s="21"/>
      <c r="I12" s="21"/>
      <c r="J12" s="21"/>
      <c r="K12" s="47" t="s">
        <v>56</v>
      </c>
      <c r="L12" s="21"/>
      <c r="M12" s="21"/>
      <c r="N12" s="21"/>
      <c r="O12" s="21"/>
      <c r="P12" s="21"/>
      <c r="Q12" s="21"/>
      <c r="R12" s="21"/>
      <c r="S12" s="21"/>
      <c r="T12" s="21"/>
      <c r="U12" s="21"/>
      <c r="V12" s="21"/>
      <c r="W12" s="21"/>
      <c r="X12" s="21"/>
      <c r="Y12" s="21"/>
      <c r="Z12" s="21"/>
    </row>
    <row r="13">
      <c r="A13" s="21"/>
      <c r="B13" s="21"/>
      <c r="C13" s="41" t="s">
        <v>57</v>
      </c>
      <c r="D13" s="41">
        <f>COUNTIF($I$19:$I$64841,"FAILED")</f>
        <v>1</v>
      </c>
      <c r="E13" s="41" t="s">
        <v>58</v>
      </c>
      <c r="F13" s="44">
        <f>D13/D10</f>
        <v>0.0625</v>
      </c>
      <c r="G13" s="21"/>
      <c r="H13" s="21"/>
      <c r="I13" s="21"/>
      <c r="J13" s="21"/>
      <c r="K13" s="45" t="s">
        <v>59</v>
      </c>
      <c r="L13" s="21"/>
      <c r="M13" s="21"/>
      <c r="N13" s="21"/>
      <c r="O13" s="21"/>
      <c r="P13" s="21"/>
      <c r="Q13" s="21"/>
      <c r="R13" s="21"/>
      <c r="S13" s="21"/>
      <c r="T13" s="21"/>
      <c r="U13" s="21"/>
      <c r="V13" s="21"/>
      <c r="W13" s="21"/>
      <c r="X13" s="21"/>
      <c r="Y13" s="21"/>
      <c r="Z13" s="21"/>
    </row>
    <row r="14">
      <c r="A14" s="21"/>
      <c r="B14" s="21"/>
      <c r="C14" s="40" t="s">
        <v>60</v>
      </c>
      <c r="D14" s="41">
        <f>COUNTIF($H$19:$H$64841,"TO BE EXECUTED")</f>
        <v>0</v>
      </c>
      <c r="E14" s="40" t="s">
        <v>61</v>
      </c>
      <c r="F14" s="44">
        <f>D14/D10</f>
        <v>0</v>
      </c>
      <c r="G14" s="21"/>
      <c r="H14" s="21"/>
      <c r="I14" s="21"/>
      <c r="J14" s="21"/>
      <c r="K14" s="21"/>
      <c r="L14" s="21"/>
      <c r="M14" s="21"/>
      <c r="N14" s="21"/>
      <c r="O14" s="21"/>
      <c r="P14" s="21"/>
      <c r="Q14" s="21"/>
      <c r="R14" s="21"/>
      <c r="S14" s="21"/>
      <c r="T14" s="21"/>
      <c r="U14" s="21"/>
      <c r="V14" s="21"/>
      <c r="W14" s="21"/>
      <c r="X14" s="21"/>
      <c r="Y14" s="21"/>
      <c r="Z14" s="21"/>
    </row>
    <row r="15">
      <c r="A15" s="21"/>
      <c r="B15" s="21"/>
      <c r="C15" s="41" t="s">
        <v>62</v>
      </c>
      <c r="D15" s="41">
        <f>COUNTIF($I$19:$I$64841,"BLOCKED")</f>
        <v>0</v>
      </c>
      <c r="E15" s="41" t="s">
        <v>63</v>
      </c>
      <c r="F15" s="44" t="str">
        <f>D15/D14</f>
        <v>#DIV/0!</v>
      </c>
      <c r="G15" s="21"/>
      <c r="H15" s="21"/>
      <c r="I15" s="21"/>
      <c r="J15" s="21"/>
      <c r="K15" s="21"/>
      <c r="L15" s="21"/>
      <c r="M15" s="21"/>
      <c r="N15" s="21"/>
      <c r="O15" s="21"/>
      <c r="P15" s="21"/>
      <c r="Q15" s="21"/>
      <c r="R15" s="21"/>
      <c r="S15" s="21"/>
      <c r="T15" s="21"/>
      <c r="U15" s="21"/>
      <c r="V15" s="21"/>
      <c r="W15" s="21"/>
      <c r="X15" s="21"/>
      <c r="Y15" s="21"/>
      <c r="Z15" s="21"/>
    </row>
    <row r="16">
      <c r="A16" s="21"/>
      <c r="B16" s="21"/>
      <c r="C16" s="41" t="s">
        <v>64</v>
      </c>
      <c r="D16" s="41">
        <f>D14-D15</f>
        <v>0</v>
      </c>
      <c r="E16" s="41" t="s">
        <v>65</v>
      </c>
      <c r="F16" s="44" t="str">
        <f>D16/D14</f>
        <v>#DIV/0!</v>
      </c>
      <c r="G16" s="21"/>
      <c r="H16" s="21"/>
      <c r="I16" s="21"/>
      <c r="J16" s="21"/>
      <c r="K16" s="21"/>
      <c r="L16" s="21"/>
      <c r="M16" s="21"/>
      <c r="N16" s="21"/>
      <c r="O16" s="21"/>
      <c r="P16" s="21"/>
      <c r="Q16" s="21"/>
      <c r="R16" s="21"/>
      <c r="S16" s="21"/>
      <c r="T16" s="21"/>
      <c r="U16" s="21"/>
      <c r="V16" s="21"/>
      <c r="W16" s="21"/>
      <c r="X16" s="21"/>
      <c r="Y16" s="21"/>
      <c r="Z16" s="21"/>
    </row>
    <row r="17">
      <c r="A17" s="21"/>
      <c r="B17" s="21"/>
      <c r="C17" s="40" t="s">
        <v>66</v>
      </c>
      <c r="D17" s="41">
        <f>COUNTIF($H$19:$H$64841,"Change Request")</f>
        <v>0</v>
      </c>
      <c r="E17" s="40" t="s">
        <v>67</v>
      </c>
      <c r="F17" s="44">
        <v>0.0</v>
      </c>
      <c r="G17" s="21"/>
      <c r="H17" s="21"/>
      <c r="I17" s="21"/>
      <c r="J17" s="21"/>
      <c r="K17" s="21"/>
      <c r="L17" s="21"/>
      <c r="M17" s="21"/>
      <c r="N17" s="21"/>
      <c r="O17" s="21"/>
      <c r="P17" s="21"/>
      <c r="Q17" s="21"/>
      <c r="R17" s="21"/>
      <c r="S17" s="21"/>
      <c r="T17" s="21"/>
      <c r="U17" s="21"/>
      <c r="V17" s="21"/>
      <c r="W17" s="21"/>
      <c r="X17" s="21"/>
      <c r="Y17" s="21"/>
      <c r="Z17" s="21"/>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48"/>
      <c r="B19" s="37" t="s">
        <v>0</v>
      </c>
      <c r="C19" s="37" t="s">
        <v>1</v>
      </c>
      <c r="D19" s="37" t="s">
        <v>68</v>
      </c>
      <c r="E19" s="37" t="s">
        <v>69</v>
      </c>
      <c r="F19" s="37" t="s">
        <v>70</v>
      </c>
      <c r="G19" s="37" t="s">
        <v>71</v>
      </c>
      <c r="H19" s="37" t="s">
        <v>72</v>
      </c>
      <c r="I19" s="37" t="s">
        <v>73</v>
      </c>
      <c r="J19" s="37" t="s">
        <v>74</v>
      </c>
      <c r="K19" s="37" t="s">
        <v>75</v>
      </c>
      <c r="L19" s="37" t="s">
        <v>76</v>
      </c>
      <c r="M19" s="37" t="s">
        <v>77</v>
      </c>
      <c r="N19" s="21"/>
      <c r="O19" s="21"/>
      <c r="P19" s="21"/>
      <c r="Q19" s="21"/>
      <c r="R19" s="21"/>
      <c r="S19" s="21"/>
      <c r="T19" s="21"/>
      <c r="U19" s="21"/>
      <c r="V19" s="21"/>
      <c r="W19" s="21"/>
      <c r="X19" s="21"/>
      <c r="Y19" s="21"/>
      <c r="Z19" s="21"/>
    </row>
    <row r="20">
      <c r="A20" s="48"/>
      <c r="B20" s="49" t="s">
        <v>26</v>
      </c>
      <c r="C20" s="49" t="s">
        <v>888</v>
      </c>
      <c r="D20" s="50"/>
      <c r="E20" s="51"/>
      <c r="F20" s="51"/>
      <c r="G20" s="51"/>
      <c r="H20" s="51"/>
      <c r="I20" s="51"/>
      <c r="J20" s="51"/>
      <c r="K20" s="51"/>
      <c r="L20" s="51"/>
      <c r="M20" s="51"/>
      <c r="N20" s="21"/>
      <c r="O20" s="21"/>
      <c r="P20" s="21"/>
      <c r="Q20" s="21"/>
      <c r="R20" s="21"/>
      <c r="S20" s="21"/>
      <c r="T20" s="21"/>
      <c r="U20" s="21"/>
      <c r="V20" s="21"/>
      <c r="W20" s="21"/>
      <c r="X20" s="21"/>
      <c r="Y20" s="21"/>
      <c r="Z20" s="21"/>
    </row>
    <row r="21" ht="15.75" customHeight="1">
      <c r="A21" s="48"/>
      <c r="B21" s="52"/>
      <c r="C21" s="53" t="s">
        <v>889</v>
      </c>
      <c r="D21" s="54"/>
      <c r="E21" s="54"/>
      <c r="F21" s="54"/>
      <c r="G21" s="54"/>
      <c r="H21" s="54"/>
      <c r="I21" s="54"/>
      <c r="J21" s="54"/>
      <c r="K21" s="54"/>
      <c r="L21" s="54"/>
      <c r="M21" s="55"/>
      <c r="N21" s="21"/>
      <c r="O21" s="21"/>
      <c r="P21" s="21"/>
      <c r="Q21" s="21"/>
      <c r="R21" s="21"/>
      <c r="S21" s="21"/>
      <c r="T21" s="21"/>
      <c r="U21" s="21"/>
      <c r="V21" s="21"/>
      <c r="W21" s="21"/>
      <c r="X21" s="21"/>
      <c r="Y21" s="21"/>
      <c r="Z21" s="21"/>
    </row>
    <row r="22" ht="154.5" customHeight="1">
      <c r="A22" s="21"/>
      <c r="B22" s="56" t="s">
        <v>890</v>
      </c>
      <c r="C22" s="57" t="s">
        <v>891</v>
      </c>
      <c r="D22" s="56" t="s">
        <v>892</v>
      </c>
      <c r="E22" s="56"/>
      <c r="F22" s="56" t="s">
        <v>893</v>
      </c>
      <c r="G22" s="59"/>
      <c r="H22" s="60" t="s">
        <v>50</v>
      </c>
      <c r="I22" s="60" t="s">
        <v>3</v>
      </c>
      <c r="J22" s="61">
        <v>45122.0</v>
      </c>
      <c r="K22" s="62"/>
      <c r="L22" s="60"/>
      <c r="M22" s="38"/>
      <c r="N22" s="21"/>
      <c r="O22" s="21"/>
      <c r="P22" s="21"/>
      <c r="Q22" s="21"/>
      <c r="R22" s="21"/>
      <c r="S22" s="21"/>
      <c r="T22" s="21"/>
      <c r="U22" s="21"/>
      <c r="V22" s="21"/>
      <c r="W22" s="21"/>
      <c r="X22" s="21"/>
      <c r="Y22" s="21"/>
      <c r="Z22" s="21"/>
    </row>
    <row r="23" ht="120.0" customHeight="1">
      <c r="A23" s="21"/>
      <c r="B23" s="56" t="s">
        <v>894</v>
      </c>
      <c r="C23" s="57" t="s">
        <v>895</v>
      </c>
      <c r="D23" s="56" t="s">
        <v>896</v>
      </c>
      <c r="E23" s="59"/>
      <c r="F23" s="57" t="s">
        <v>897</v>
      </c>
      <c r="G23" s="59"/>
      <c r="H23" s="60" t="s">
        <v>50</v>
      </c>
      <c r="I23" s="60" t="s">
        <v>3</v>
      </c>
      <c r="J23" s="61">
        <v>45122.0</v>
      </c>
      <c r="K23" s="62"/>
      <c r="L23" s="60"/>
      <c r="M23" s="38"/>
      <c r="N23" s="21"/>
      <c r="O23" s="21"/>
      <c r="P23" s="21"/>
      <c r="Q23" s="21"/>
      <c r="R23" s="21"/>
      <c r="S23" s="21"/>
      <c r="T23" s="21"/>
      <c r="U23" s="21"/>
      <c r="V23" s="21"/>
      <c r="W23" s="21"/>
      <c r="X23" s="21"/>
      <c r="Y23" s="21"/>
      <c r="Z23" s="21"/>
    </row>
    <row r="24" ht="93.75" customHeight="1">
      <c r="A24" s="21"/>
      <c r="B24" s="56" t="s">
        <v>898</v>
      </c>
      <c r="C24" s="57" t="s">
        <v>168</v>
      </c>
      <c r="D24" s="56" t="s">
        <v>899</v>
      </c>
      <c r="E24" s="59"/>
      <c r="F24" s="57" t="s">
        <v>900</v>
      </c>
      <c r="G24" s="59"/>
      <c r="H24" s="60" t="s">
        <v>50</v>
      </c>
      <c r="I24" s="60" t="s">
        <v>3</v>
      </c>
      <c r="J24" s="61">
        <v>45122.0</v>
      </c>
      <c r="K24" s="62"/>
      <c r="L24" s="60"/>
      <c r="M24" s="38"/>
      <c r="N24" s="21"/>
      <c r="O24" s="21"/>
      <c r="P24" s="21"/>
      <c r="Q24" s="21"/>
      <c r="R24" s="21"/>
      <c r="S24" s="21"/>
      <c r="T24" s="21"/>
      <c r="U24" s="21"/>
      <c r="V24" s="21"/>
      <c r="W24" s="21"/>
      <c r="X24" s="21"/>
      <c r="Y24" s="21"/>
      <c r="Z24" s="21"/>
    </row>
    <row r="25" ht="75.0" customHeight="1">
      <c r="A25" s="63"/>
      <c r="B25" s="56" t="s">
        <v>901</v>
      </c>
      <c r="C25" s="76" t="s">
        <v>902</v>
      </c>
      <c r="D25" s="56" t="s">
        <v>903</v>
      </c>
      <c r="E25" s="77"/>
      <c r="F25" s="78" t="s">
        <v>904</v>
      </c>
      <c r="G25" s="79"/>
      <c r="H25" s="60" t="s">
        <v>50</v>
      </c>
      <c r="I25" s="60" t="s">
        <v>3</v>
      </c>
      <c r="J25" s="61">
        <v>45122.0</v>
      </c>
      <c r="K25" s="79"/>
      <c r="L25" s="60"/>
      <c r="M25" s="79"/>
      <c r="N25" s="80"/>
      <c r="O25" s="21"/>
      <c r="P25" s="21"/>
      <c r="Q25" s="21"/>
      <c r="R25" s="21"/>
      <c r="S25" s="21"/>
      <c r="T25" s="21"/>
      <c r="U25" s="21"/>
      <c r="V25" s="21"/>
      <c r="W25" s="21"/>
      <c r="X25" s="21"/>
      <c r="Y25" s="21"/>
      <c r="Z25" s="21"/>
    </row>
    <row r="26" ht="75.0" customHeight="1">
      <c r="A26" s="63"/>
      <c r="B26" s="56" t="s">
        <v>905</v>
      </c>
      <c r="C26" s="76" t="s">
        <v>906</v>
      </c>
      <c r="D26" s="56" t="s">
        <v>907</v>
      </c>
      <c r="E26" s="77"/>
      <c r="F26" s="78" t="s">
        <v>908</v>
      </c>
      <c r="G26" s="79"/>
      <c r="H26" s="60" t="s">
        <v>50</v>
      </c>
      <c r="I26" s="60" t="s">
        <v>48</v>
      </c>
      <c r="J26" s="61">
        <v>45122.0</v>
      </c>
      <c r="K26" s="94" t="s">
        <v>909</v>
      </c>
      <c r="L26" s="60"/>
      <c r="M26" s="79"/>
      <c r="N26" s="80"/>
      <c r="O26" s="21"/>
      <c r="P26" s="21"/>
      <c r="Q26" s="21"/>
      <c r="R26" s="21"/>
      <c r="S26" s="21"/>
      <c r="T26" s="21"/>
      <c r="U26" s="21"/>
      <c r="V26" s="21"/>
      <c r="W26" s="21"/>
      <c r="X26" s="21"/>
      <c r="Y26" s="21"/>
      <c r="Z26" s="21"/>
    </row>
    <row r="27" ht="75.0" customHeight="1">
      <c r="A27" s="63"/>
      <c r="B27" s="56" t="s">
        <v>910</v>
      </c>
      <c r="C27" s="76" t="s">
        <v>911</v>
      </c>
      <c r="D27" s="56" t="s">
        <v>912</v>
      </c>
      <c r="E27" s="77"/>
      <c r="F27" s="78" t="s">
        <v>170</v>
      </c>
      <c r="G27" s="79"/>
      <c r="H27" s="60" t="s">
        <v>50</v>
      </c>
      <c r="I27" s="60" t="s">
        <v>3</v>
      </c>
      <c r="J27" s="61">
        <v>45122.0</v>
      </c>
      <c r="K27" s="79"/>
      <c r="L27" s="60"/>
      <c r="M27" s="79"/>
      <c r="N27" s="80"/>
      <c r="O27" s="21"/>
      <c r="P27" s="21"/>
      <c r="Q27" s="21"/>
      <c r="R27" s="21"/>
      <c r="S27" s="21"/>
      <c r="T27" s="21"/>
      <c r="U27" s="21"/>
      <c r="V27" s="21"/>
      <c r="W27" s="21"/>
      <c r="X27" s="21"/>
      <c r="Y27" s="21"/>
      <c r="Z27" s="21"/>
    </row>
    <row r="28" ht="15.75" customHeight="1">
      <c r="A28" s="63"/>
      <c r="B28" s="114"/>
      <c r="C28" s="115" t="s">
        <v>913</v>
      </c>
      <c r="D28" s="116"/>
      <c r="E28" s="116"/>
      <c r="F28" s="116"/>
      <c r="G28" s="116"/>
      <c r="H28" s="116"/>
      <c r="I28" s="116"/>
      <c r="J28" s="116"/>
      <c r="K28" s="116"/>
      <c r="L28" s="116"/>
      <c r="M28" s="117"/>
      <c r="N28" s="80"/>
      <c r="O28" s="21"/>
      <c r="P28" s="21"/>
      <c r="Q28" s="21"/>
      <c r="R28" s="21"/>
      <c r="S28" s="21"/>
      <c r="T28" s="21"/>
      <c r="U28" s="21"/>
      <c r="V28" s="21"/>
      <c r="W28" s="21"/>
      <c r="X28" s="21"/>
      <c r="Y28" s="21"/>
      <c r="Z28" s="21"/>
    </row>
    <row r="29" ht="129.0" customHeight="1">
      <c r="A29" s="63"/>
      <c r="B29" s="56" t="s">
        <v>914</v>
      </c>
      <c r="C29" s="90" t="s">
        <v>915</v>
      </c>
      <c r="D29" s="56" t="s">
        <v>916</v>
      </c>
      <c r="E29" s="91"/>
      <c r="F29" s="90" t="s">
        <v>917</v>
      </c>
      <c r="G29" s="91"/>
      <c r="H29" s="60" t="s">
        <v>50</v>
      </c>
      <c r="I29" s="60" t="s">
        <v>3</v>
      </c>
      <c r="J29" s="61">
        <v>45122.0</v>
      </c>
      <c r="K29" s="91"/>
      <c r="L29" s="91"/>
      <c r="M29" s="91"/>
      <c r="N29" s="80"/>
      <c r="O29" s="21"/>
      <c r="P29" s="21"/>
      <c r="Q29" s="21"/>
      <c r="R29" s="21"/>
      <c r="S29" s="21"/>
      <c r="T29" s="21"/>
      <c r="U29" s="21"/>
      <c r="V29" s="21"/>
      <c r="W29" s="21"/>
      <c r="X29" s="21"/>
      <c r="Y29" s="21"/>
      <c r="Z29" s="21"/>
    </row>
    <row r="30" ht="117.0" customHeight="1">
      <c r="A30" s="63"/>
      <c r="B30" s="56" t="s">
        <v>918</v>
      </c>
      <c r="C30" s="57" t="s">
        <v>919</v>
      </c>
      <c r="D30" s="56" t="s">
        <v>920</v>
      </c>
      <c r="E30" s="59"/>
      <c r="F30" s="57" t="s">
        <v>921</v>
      </c>
      <c r="G30" s="38"/>
      <c r="H30" s="60" t="s">
        <v>50</v>
      </c>
      <c r="I30" s="60" t="s">
        <v>3</v>
      </c>
      <c r="J30" s="61">
        <v>45122.0</v>
      </c>
      <c r="K30" s="38"/>
      <c r="L30" s="38"/>
      <c r="M30" s="38"/>
      <c r="N30" s="80"/>
      <c r="O30" s="21"/>
      <c r="P30" s="21"/>
      <c r="Q30" s="21"/>
      <c r="R30" s="21"/>
      <c r="S30" s="21"/>
      <c r="T30" s="21"/>
      <c r="U30" s="21"/>
      <c r="V30" s="21"/>
      <c r="W30" s="21"/>
      <c r="X30" s="21"/>
      <c r="Y30" s="21"/>
      <c r="Z30" s="21"/>
    </row>
    <row r="31" ht="93.75" customHeight="1">
      <c r="A31" s="63"/>
      <c r="B31" s="56" t="s">
        <v>922</v>
      </c>
      <c r="C31" s="57" t="s">
        <v>168</v>
      </c>
      <c r="D31" s="56" t="s">
        <v>923</v>
      </c>
      <c r="E31" s="59"/>
      <c r="F31" s="57" t="s">
        <v>900</v>
      </c>
      <c r="G31" s="38"/>
      <c r="H31" s="60" t="s">
        <v>50</v>
      </c>
      <c r="I31" s="60" t="s">
        <v>3</v>
      </c>
      <c r="J31" s="61">
        <v>45122.0</v>
      </c>
      <c r="K31" s="38"/>
      <c r="L31" s="38"/>
      <c r="M31" s="38"/>
      <c r="N31" s="80"/>
      <c r="O31" s="21"/>
      <c r="P31" s="21"/>
      <c r="Q31" s="21"/>
      <c r="R31" s="21"/>
      <c r="S31" s="21"/>
      <c r="T31" s="21"/>
      <c r="U31" s="21"/>
      <c r="V31" s="21"/>
      <c r="W31" s="21"/>
      <c r="X31" s="21"/>
      <c r="Y31" s="21"/>
      <c r="Z31" s="21"/>
    </row>
    <row r="32" ht="96.75" customHeight="1">
      <c r="A32" s="63"/>
      <c r="B32" s="56" t="s">
        <v>924</v>
      </c>
      <c r="C32" s="76" t="s">
        <v>902</v>
      </c>
      <c r="D32" s="56" t="s">
        <v>925</v>
      </c>
      <c r="E32" s="77"/>
      <c r="F32" s="78" t="s">
        <v>926</v>
      </c>
      <c r="G32" s="38"/>
      <c r="H32" s="60" t="s">
        <v>50</v>
      </c>
      <c r="I32" s="60" t="s">
        <v>3</v>
      </c>
      <c r="J32" s="61">
        <v>45122.0</v>
      </c>
      <c r="K32" s="38"/>
      <c r="L32" s="38"/>
      <c r="M32" s="38"/>
      <c r="N32" s="80"/>
      <c r="O32" s="21"/>
      <c r="P32" s="21"/>
      <c r="Q32" s="21"/>
      <c r="R32" s="21"/>
      <c r="S32" s="21"/>
      <c r="T32" s="21"/>
      <c r="U32" s="21"/>
      <c r="V32" s="21"/>
      <c r="W32" s="21"/>
      <c r="X32" s="21"/>
      <c r="Y32" s="21"/>
      <c r="Z32" s="21"/>
    </row>
    <row r="33" ht="93.75" customHeight="1">
      <c r="A33" s="63"/>
      <c r="B33" s="56" t="s">
        <v>927</v>
      </c>
      <c r="C33" s="81" t="s">
        <v>911</v>
      </c>
      <c r="D33" s="56" t="s">
        <v>928</v>
      </c>
      <c r="E33" s="83"/>
      <c r="F33" s="67" t="s">
        <v>170</v>
      </c>
      <c r="G33" s="38"/>
      <c r="H33" s="60" t="s">
        <v>50</v>
      </c>
      <c r="I33" s="60" t="s">
        <v>3</v>
      </c>
      <c r="J33" s="61">
        <v>45122.0</v>
      </c>
      <c r="K33" s="38"/>
      <c r="L33" s="38"/>
      <c r="M33" s="38"/>
      <c r="N33" s="80"/>
      <c r="O33" s="21"/>
      <c r="P33" s="21"/>
      <c r="Q33" s="21"/>
      <c r="R33" s="21"/>
      <c r="S33" s="21"/>
      <c r="T33" s="21"/>
      <c r="U33" s="21"/>
      <c r="V33" s="21"/>
      <c r="W33" s="21"/>
      <c r="X33" s="21"/>
      <c r="Y33" s="21"/>
      <c r="Z33" s="21"/>
    </row>
    <row r="34" ht="19.5" customHeight="1">
      <c r="A34" s="63"/>
      <c r="B34" s="110"/>
      <c r="C34" s="107" t="s">
        <v>929</v>
      </c>
      <c r="D34" s="108"/>
      <c r="E34" s="108"/>
      <c r="F34" s="108"/>
      <c r="G34" s="108"/>
      <c r="H34" s="108"/>
      <c r="I34" s="108"/>
      <c r="J34" s="108"/>
      <c r="K34" s="108"/>
      <c r="L34" s="108"/>
      <c r="M34" s="109"/>
      <c r="N34" s="80"/>
      <c r="O34" s="21"/>
      <c r="P34" s="21"/>
      <c r="Q34" s="21"/>
      <c r="R34" s="21"/>
      <c r="S34" s="21"/>
      <c r="T34" s="21"/>
      <c r="U34" s="21"/>
      <c r="V34" s="21"/>
      <c r="W34" s="21"/>
      <c r="X34" s="21"/>
      <c r="Y34" s="21"/>
      <c r="Z34" s="21"/>
    </row>
    <row r="35" ht="93.75" customHeight="1">
      <c r="A35" s="63"/>
      <c r="B35" s="56" t="s">
        <v>930</v>
      </c>
      <c r="C35" s="81" t="s">
        <v>931</v>
      </c>
      <c r="D35" s="56" t="s">
        <v>892</v>
      </c>
      <c r="E35" s="83"/>
      <c r="F35" s="67" t="s">
        <v>170</v>
      </c>
      <c r="G35" s="38"/>
      <c r="H35" s="60" t="s">
        <v>50</v>
      </c>
      <c r="I35" s="60" t="s">
        <v>3</v>
      </c>
      <c r="J35" s="61">
        <v>45122.0</v>
      </c>
      <c r="K35" s="38"/>
      <c r="L35" s="38"/>
      <c r="M35" s="38"/>
      <c r="N35" s="80"/>
      <c r="O35" s="21"/>
      <c r="P35" s="21"/>
      <c r="Q35" s="21"/>
      <c r="R35" s="21"/>
      <c r="S35" s="21"/>
      <c r="T35" s="21"/>
      <c r="U35" s="21"/>
      <c r="V35" s="21"/>
      <c r="W35" s="21"/>
      <c r="X35" s="21"/>
      <c r="Y35" s="21"/>
      <c r="Z35" s="21"/>
    </row>
    <row r="36" ht="93.75" customHeight="1">
      <c r="A36" s="63"/>
      <c r="B36" s="56" t="s">
        <v>932</v>
      </c>
      <c r="C36" s="81" t="s">
        <v>933</v>
      </c>
      <c r="D36" s="56" t="s">
        <v>934</v>
      </c>
      <c r="E36" s="83"/>
      <c r="F36" s="67" t="s">
        <v>170</v>
      </c>
      <c r="G36" s="38"/>
      <c r="H36" s="60" t="s">
        <v>50</v>
      </c>
      <c r="I36" s="60" t="s">
        <v>3</v>
      </c>
      <c r="J36" s="61">
        <v>45122.0</v>
      </c>
      <c r="K36" s="38"/>
      <c r="L36" s="38"/>
      <c r="M36" s="38"/>
      <c r="N36" s="80"/>
      <c r="O36" s="21"/>
      <c r="P36" s="21"/>
      <c r="Q36" s="21"/>
      <c r="R36" s="21"/>
      <c r="S36" s="21"/>
      <c r="T36" s="21"/>
      <c r="U36" s="21"/>
      <c r="V36" s="21"/>
      <c r="W36" s="21"/>
      <c r="X36" s="21"/>
      <c r="Y36" s="21"/>
      <c r="Z36" s="21"/>
    </row>
    <row r="37" ht="93.75" customHeight="1">
      <c r="A37" s="63"/>
      <c r="B37" s="56" t="s">
        <v>935</v>
      </c>
      <c r="C37" s="81" t="s">
        <v>936</v>
      </c>
      <c r="D37" s="56" t="s">
        <v>937</v>
      </c>
      <c r="E37" s="83"/>
      <c r="F37" s="67" t="s">
        <v>938</v>
      </c>
      <c r="G37" s="38"/>
      <c r="H37" s="60" t="s">
        <v>50</v>
      </c>
      <c r="I37" s="60" t="s">
        <v>3</v>
      </c>
      <c r="J37" s="61">
        <v>45122.0</v>
      </c>
      <c r="K37" s="38"/>
      <c r="L37" s="38"/>
      <c r="M37" s="38"/>
      <c r="N37" s="80"/>
      <c r="O37" s="21"/>
      <c r="P37" s="21"/>
      <c r="Q37" s="21"/>
      <c r="R37" s="21"/>
      <c r="S37" s="21"/>
      <c r="T37" s="21"/>
      <c r="U37" s="21"/>
      <c r="V37" s="21"/>
      <c r="W37" s="21"/>
      <c r="X37" s="21"/>
      <c r="Y37" s="21"/>
      <c r="Z37" s="21"/>
    </row>
    <row r="38" ht="19.5" customHeight="1">
      <c r="A38" s="63"/>
      <c r="B38" s="110"/>
      <c r="C38" s="107" t="s">
        <v>939</v>
      </c>
      <c r="D38" s="108"/>
      <c r="E38" s="108"/>
      <c r="F38" s="108"/>
      <c r="G38" s="108"/>
      <c r="H38" s="108"/>
      <c r="I38" s="108"/>
      <c r="J38" s="108"/>
      <c r="K38" s="108"/>
      <c r="L38" s="108"/>
      <c r="M38" s="109"/>
      <c r="N38" s="80"/>
      <c r="O38" s="21"/>
      <c r="P38" s="21"/>
      <c r="Q38" s="21"/>
      <c r="R38" s="21"/>
      <c r="S38" s="21"/>
      <c r="T38" s="21"/>
      <c r="U38" s="21"/>
      <c r="V38" s="21"/>
      <c r="W38" s="21"/>
      <c r="X38" s="21"/>
      <c r="Y38" s="21"/>
      <c r="Z38" s="21"/>
    </row>
    <row r="39" ht="93.75" customHeight="1">
      <c r="A39" s="63"/>
      <c r="B39" s="56" t="s">
        <v>940</v>
      </c>
      <c r="C39" s="81" t="s">
        <v>941</v>
      </c>
      <c r="D39" s="56" t="s">
        <v>942</v>
      </c>
      <c r="E39" s="83"/>
      <c r="F39" s="67" t="s">
        <v>170</v>
      </c>
      <c r="G39" s="38"/>
      <c r="H39" s="60" t="s">
        <v>50</v>
      </c>
      <c r="I39" s="60" t="s">
        <v>3</v>
      </c>
      <c r="J39" s="61">
        <v>45122.0</v>
      </c>
      <c r="K39" s="38"/>
      <c r="L39" s="38"/>
      <c r="M39" s="38"/>
      <c r="N39" s="80"/>
      <c r="O39" s="21"/>
      <c r="P39" s="21"/>
      <c r="Q39" s="21"/>
      <c r="R39" s="21"/>
      <c r="S39" s="21"/>
      <c r="T39" s="21"/>
      <c r="U39" s="21"/>
      <c r="V39" s="21"/>
      <c r="W39" s="21"/>
      <c r="X39" s="21"/>
      <c r="Y39" s="21"/>
      <c r="Z39" s="21"/>
    </row>
    <row r="40" ht="93.75" customHeight="1">
      <c r="A40" s="63"/>
      <c r="B40" s="56" t="s">
        <v>943</v>
      </c>
      <c r="C40" s="81" t="s">
        <v>936</v>
      </c>
      <c r="D40" s="56" t="s">
        <v>944</v>
      </c>
      <c r="E40" s="83"/>
      <c r="F40" s="67" t="s">
        <v>938</v>
      </c>
      <c r="G40" s="38"/>
      <c r="H40" s="60" t="s">
        <v>50</v>
      </c>
      <c r="I40" s="60" t="s">
        <v>3</v>
      </c>
      <c r="J40" s="61">
        <v>45122.0</v>
      </c>
      <c r="K40" s="38"/>
      <c r="L40" s="38"/>
      <c r="M40" s="38"/>
      <c r="N40" s="80"/>
      <c r="O40" s="21"/>
      <c r="P40" s="21"/>
      <c r="Q40" s="21"/>
      <c r="R40" s="21"/>
      <c r="S40" s="21"/>
      <c r="T40" s="21"/>
      <c r="U40" s="21"/>
      <c r="V40" s="21"/>
      <c r="W40" s="21"/>
      <c r="X40" s="21"/>
      <c r="Y40" s="21"/>
      <c r="Z40" s="21"/>
    </row>
    <row r="41" ht="15.75" customHeight="1">
      <c r="A41" s="21"/>
      <c r="B41" s="75"/>
      <c r="C41" s="75"/>
      <c r="D41" s="75"/>
      <c r="E41" s="75"/>
      <c r="F41" s="75"/>
      <c r="G41" s="75"/>
      <c r="H41" s="75"/>
      <c r="I41" s="75"/>
      <c r="J41" s="75"/>
      <c r="K41" s="75"/>
      <c r="L41" s="75"/>
      <c r="M41" s="75"/>
      <c r="N41" s="21"/>
      <c r="O41" s="21"/>
      <c r="P41" s="21"/>
      <c r="Q41" s="21"/>
      <c r="R41" s="21"/>
      <c r="S41" s="21"/>
      <c r="T41" s="21"/>
      <c r="U41" s="21"/>
      <c r="V41" s="21"/>
      <c r="W41" s="21"/>
      <c r="X41" s="21"/>
      <c r="Y41" s="21"/>
      <c r="Z41" s="21"/>
    </row>
    <row r="42"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5.7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ht="15.7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ht="15.7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ht="15.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15.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ht="15.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ht="15.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3">
    <mergeCell ref="C21:M21"/>
    <mergeCell ref="C34:M34"/>
    <mergeCell ref="C38:M38"/>
  </mergeCells>
  <conditionalFormatting sqref="I2:I8 I11:I17 J9:J10">
    <cfRule type="cellIs" dxfId="0" priority="1" stopIfTrue="1" operator="equal">
      <formula>"failed"</formula>
    </cfRule>
  </conditionalFormatting>
  <conditionalFormatting sqref="K9:K10">
    <cfRule type="cellIs" dxfId="1" priority="2" stopIfTrue="1" operator="equal">
      <formula>"To Be Executed"</formula>
    </cfRule>
  </conditionalFormatting>
  <conditionalFormatting sqref="I19:I20">
    <cfRule type="cellIs" dxfId="0" priority="3" stopIfTrue="1" operator="equal">
      <formula>"failed"</formula>
    </cfRule>
  </conditionalFormatting>
  <conditionalFormatting sqref="I22:I27 I29:I33 I35:I37 I39:I40">
    <cfRule type="cellIs" dxfId="0" priority="4" stopIfTrue="1" operator="equal">
      <formula>$J$9</formula>
    </cfRule>
  </conditionalFormatting>
  <conditionalFormatting sqref="I22:I27 I29:I33 I35:I37 I39:I40">
    <cfRule type="cellIs" dxfId="2" priority="5" stopIfTrue="1" operator="equal">
      <formula>$J$10</formula>
    </cfRule>
  </conditionalFormatting>
  <conditionalFormatting sqref="I22:I27 I29:I33 I35:I37 I39:I40">
    <cfRule type="cellIs" dxfId="0" priority="6" stopIfTrue="1" operator="equal">
      <formula>$J$11</formula>
    </cfRule>
  </conditionalFormatting>
  <conditionalFormatting sqref="H22:H27 H29:H33 H35:H37 H39:H40">
    <cfRule type="cellIs" dxfId="3" priority="7" stopIfTrue="1" operator="equal">
      <formula>"To Be Executed"</formula>
    </cfRule>
  </conditionalFormatting>
  <conditionalFormatting sqref="H22:H27 H29:H33 H35:H37 H39:H40">
    <cfRule type="cellIs" dxfId="4" priority="8" stopIfTrue="1" operator="equal">
      <formula>"Completed"</formula>
    </cfRule>
  </conditionalFormatting>
  <conditionalFormatting sqref="H22:H27 H29:H33 H35:H37 H39:H40">
    <cfRule type="cellIs" dxfId="5" priority="9" stopIfTrue="1" operator="equal">
      <formula>"Change Request"</formula>
    </cfRule>
  </conditionalFormatting>
  <dataValidations>
    <dataValidation type="list" allowBlank="1" showErrorMessage="1" sqref="I22:I27 I29:I33 I35:I37 I39:I40">
      <formula1>$J$9:$J$11</formula1>
    </dataValidation>
    <dataValidation type="list" allowBlank="1" showErrorMessage="1" sqref="H22:H27 H29:H33 H35:H37 H39:H40">
      <formula1>$K$9:$K$11</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17.63"/>
    <col customWidth="1" min="3" max="3" width="76.88"/>
    <col customWidth="1" min="4" max="4" width="58.13"/>
    <col customWidth="1" min="5" max="5" width="25.13"/>
    <col customWidth="1" min="6" max="6" width="47.0"/>
    <col customWidth="1" min="7" max="7" width="34.63"/>
    <col customWidth="1" min="8" max="8" width="17.0"/>
    <col customWidth="1" min="9" max="9" width="11.38"/>
    <col customWidth="1" min="10" max="10" width="12.75"/>
    <col customWidth="1" min="11" max="11" width="39.88"/>
    <col customWidth="1" min="12" max="12" width="14.63"/>
    <col customWidth="1" min="13" max="13" width="12.38"/>
    <col customWidth="1" min="14" max="26" width="11.75"/>
  </cols>
  <sheetData>
    <row r="1">
      <c r="A1" s="20"/>
      <c r="B1" s="20"/>
      <c r="C1" s="20"/>
      <c r="D1" s="20"/>
      <c r="E1" s="20"/>
      <c r="F1" s="20"/>
      <c r="G1" s="20"/>
      <c r="H1" s="20"/>
      <c r="I1" s="20"/>
      <c r="J1" s="20"/>
      <c r="K1" s="20"/>
      <c r="L1" s="20"/>
      <c r="M1" s="20"/>
      <c r="N1" s="20"/>
      <c r="O1" s="20"/>
      <c r="P1" s="20"/>
      <c r="Q1" s="20"/>
      <c r="R1" s="20"/>
      <c r="S1" s="20"/>
      <c r="T1" s="20"/>
      <c r="U1" s="20"/>
      <c r="V1" s="20"/>
      <c r="W1" s="20"/>
      <c r="X1" s="20"/>
      <c r="Y1" s="20"/>
      <c r="Z1" s="20"/>
    </row>
    <row r="2">
      <c r="A2" s="21"/>
      <c r="B2" s="22"/>
      <c r="C2" s="23"/>
      <c r="D2" s="24"/>
      <c r="E2" s="25"/>
      <c r="F2" s="26"/>
      <c r="G2" s="27"/>
      <c r="H2" s="22"/>
      <c r="I2" s="27"/>
      <c r="J2" s="27"/>
      <c r="K2" s="27"/>
      <c r="L2" s="27"/>
      <c r="M2" s="27"/>
      <c r="N2" s="21"/>
      <c r="O2" s="21"/>
      <c r="P2" s="21"/>
      <c r="Q2" s="21"/>
      <c r="R2" s="21"/>
      <c r="S2" s="21"/>
      <c r="T2" s="21"/>
      <c r="U2" s="21"/>
      <c r="V2" s="21"/>
      <c r="W2" s="21"/>
      <c r="X2" s="21"/>
      <c r="Y2" s="21"/>
      <c r="Z2" s="21"/>
    </row>
    <row r="3">
      <c r="A3" s="21"/>
      <c r="B3" s="22"/>
      <c r="C3" s="28"/>
      <c r="D3" s="29"/>
      <c r="E3" s="22"/>
      <c r="F3" s="30"/>
      <c r="G3" s="27"/>
      <c r="H3" s="22"/>
      <c r="I3" s="27"/>
      <c r="J3" s="27"/>
      <c r="K3" s="27"/>
      <c r="L3" s="27"/>
      <c r="M3" s="27"/>
      <c r="N3" s="21"/>
      <c r="O3" s="21"/>
      <c r="P3" s="21"/>
      <c r="Q3" s="21"/>
      <c r="R3" s="21"/>
      <c r="S3" s="21"/>
      <c r="T3" s="21"/>
      <c r="U3" s="21"/>
      <c r="V3" s="21"/>
      <c r="W3" s="21"/>
      <c r="X3" s="21"/>
      <c r="Y3" s="21"/>
      <c r="Z3" s="21"/>
    </row>
    <row r="4">
      <c r="A4" s="21"/>
      <c r="B4" s="22"/>
      <c r="C4" s="28"/>
      <c r="D4" s="29"/>
      <c r="E4" s="22"/>
      <c r="F4" s="30"/>
      <c r="G4" s="27"/>
      <c r="H4" s="22"/>
      <c r="I4" s="27"/>
      <c r="J4" s="27"/>
      <c r="K4" s="27"/>
      <c r="L4" s="27"/>
      <c r="M4" s="27"/>
      <c r="N4" s="21"/>
      <c r="O4" s="21"/>
      <c r="P4" s="21"/>
      <c r="Q4" s="21"/>
      <c r="R4" s="21"/>
      <c r="S4" s="21"/>
      <c r="T4" s="21"/>
      <c r="U4" s="21"/>
      <c r="V4" s="21"/>
      <c r="W4" s="21"/>
      <c r="X4" s="21"/>
      <c r="Y4" s="21"/>
      <c r="Z4" s="21"/>
    </row>
    <row r="5">
      <c r="A5" s="21"/>
      <c r="B5" s="22"/>
      <c r="C5" s="28"/>
      <c r="D5" s="29"/>
      <c r="E5" s="31"/>
      <c r="F5" s="32"/>
      <c r="G5" s="27"/>
      <c r="H5" s="22"/>
      <c r="I5" s="27"/>
      <c r="J5" s="27"/>
      <c r="K5" s="27"/>
      <c r="L5" s="27"/>
      <c r="M5" s="27"/>
      <c r="N5" s="21"/>
      <c r="O5" s="21"/>
      <c r="P5" s="21"/>
      <c r="Q5" s="21"/>
      <c r="R5" s="21"/>
      <c r="S5" s="21"/>
      <c r="T5" s="21"/>
      <c r="U5" s="21"/>
      <c r="V5" s="21"/>
      <c r="W5" s="21"/>
      <c r="X5" s="21"/>
      <c r="Y5" s="21"/>
      <c r="Z5" s="21"/>
    </row>
    <row r="6">
      <c r="A6" s="21"/>
      <c r="B6" s="22"/>
      <c r="C6" s="28"/>
      <c r="D6" s="29"/>
      <c r="E6" s="22"/>
      <c r="F6" s="30"/>
      <c r="G6" s="27"/>
      <c r="H6" s="22"/>
      <c r="I6" s="27"/>
      <c r="J6" s="27"/>
      <c r="K6" s="27"/>
      <c r="L6" s="27"/>
      <c r="M6" s="27"/>
      <c r="N6" s="21"/>
      <c r="O6" s="21"/>
      <c r="P6" s="21"/>
      <c r="Q6" s="21"/>
      <c r="R6" s="21"/>
      <c r="S6" s="21"/>
      <c r="T6" s="21"/>
      <c r="U6" s="21"/>
      <c r="V6" s="21"/>
      <c r="W6" s="21"/>
      <c r="X6" s="21"/>
      <c r="Y6" s="21"/>
      <c r="Z6" s="21"/>
    </row>
    <row r="7">
      <c r="A7" s="21"/>
      <c r="B7" s="22"/>
      <c r="C7" s="33"/>
      <c r="D7" s="34"/>
      <c r="E7" s="35"/>
      <c r="F7" s="30"/>
      <c r="G7" s="27"/>
      <c r="H7" s="22"/>
      <c r="I7" s="27"/>
      <c r="J7" s="27"/>
      <c r="K7" s="27"/>
      <c r="L7" s="27"/>
      <c r="M7" s="27"/>
      <c r="N7" s="21"/>
      <c r="O7" s="21"/>
      <c r="P7" s="21"/>
      <c r="Q7" s="21"/>
      <c r="R7" s="21"/>
      <c r="S7" s="21"/>
      <c r="T7" s="21"/>
      <c r="U7" s="21"/>
      <c r="V7" s="21"/>
      <c r="W7" s="21"/>
      <c r="X7" s="21"/>
      <c r="Y7" s="21"/>
      <c r="Z7" s="21"/>
    </row>
    <row r="8">
      <c r="A8" s="21"/>
      <c r="B8" s="21"/>
      <c r="C8" s="36" t="s">
        <v>45</v>
      </c>
      <c r="D8" s="21"/>
      <c r="E8" s="21"/>
      <c r="F8" s="21"/>
      <c r="G8" s="21"/>
      <c r="H8" s="21"/>
      <c r="I8" s="21"/>
      <c r="J8" s="21"/>
      <c r="K8" s="21"/>
      <c r="L8" s="21"/>
      <c r="M8" s="21"/>
      <c r="N8" s="21"/>
      <c r="O8" s="21"/>
      <c r="P8" s="21"/>
      <c r="Q8" s="21"/>
      <c r="R8" s="21"/>
      <c r="S8" s="21"/>
      <c r="T8" s="21"/>
      <c r="U8" s="21"/>
      <c r="V8" s="21"/>
      <c r="W8" s="21"/>
      <c r="X8" s="21"/>
      <c r="Y8" s="21"/>
      <c r="Z8" s="21"/>
    </row>
    <row r="9">
      <c r="A9" s="21"/>
      <c r="B9" s="21"/>
      <c r="C9" s="37" t="s">
        <v>46</v>
      </c>
      <c r="D9" s="37"/>
      <c r="E9" s="37" t="s">
        <v>47</v>
      </c>
      <c r="F9" s="37"/>
      <c r="G9" s="21"/>
      <c r="H9" s="21"/>
      <c r="I9" s="21"/>
      <c r="J9" s="38" t="s">
        <v>48</v>
      </c>
      <c r="K9" s="39" t="s">
        <v>2</v>
      </c>
      <c r="L9" s="21"/>
      <c r="M9" s="21"/>
      <c r="N9" s="21"/>
      <c r="O9" s="21"/>
      <c r="P9" s="21"/>
      <c r="Q9" s="21"/>
      <c r="R9" s="21"/>
      <c r="S9" s="21"/>
      <c r="T9" s="21"/>
      <c r="U9" s="21"/>
      <c r="V9" s="21"/>
      <c r="W9" s="21"/>
      <c r="X9" s="21"/>
      <c r="Y9" s="21"/>
      <c r="Z9" s="21"/>
    </row>
    <row r="10">
      <c r="A10" s="21"/>
      <c r="B10" s="21"/>
      <c r="C10" s="40" t="s">
        <v>49</v>
      </c>
      <c r="D10" s="41">
        <f>D11+D14</f>
        <v>20</v>
      </c>
      <c r="E10" s="41"/>
      <c r="F10" s="41"/>
      <c r="G10" s="21"/>
      <c r="H10" s="21"/>
      <c r="I10" s="21"/>
      <c r="J10" s="42" t="s">
        <v>3</v>
      </c>
      <c r="K10" s="43" t="s">
        <v>50</v>
      </c>
      <c r="L10" s="21"/>
      <c r="M10" s="21"/>
      <c r="N10" s="21"/>
      <c r="O10" s="21"/>
      <c r="P10" s="21"/>
      <c r="Q10" s="21"/>
      <c r="R10" s="21"/>
      <c r="S10" s="21"/>
      <c r="T10" s="21"/>
      <c r="U10" s="21"/>
      <c r="V10" s="21"/>
      <c r="W10" s="21"/>
      <c r="X10" s="21"/>
      <c r="Y10" s="21"/>
      <c r="Z10" s="21"/>
    </row>
    <row r="11">
      <c r="A11" s="21"/>
      <c r="B11" s="21"/>
      <c r="C11" s="40" t="s">
        <v>51</v>
      </c>
      <c r="D11" s="41">
        <f>COUNTIF($H$19:$H$64844,"COMPLETED")</f>
        <v>20</v>
      </c>
      <c r="E11" s="40" t="s">
        <v>52</v>
      </c>
      <c r="F11" s="44">
        <f>D11/D10</f>
        <v>1</v>
      </c>
      <c r="G11" s="21"/>
      <c r="H11" s="21"/>
      <c r="I11" s="21"/>
      <c r="J11" s="45" t="s">
        <v>4</v>
      </c>
      <c r="K11" s="46" t="s">
        <v>53</v>
      </c>
      <c r="L11" s="21"/>
      <c r="M11" s="21"/>
      <c r="N11" s="21"/>
      <c r="O11" s="21"/>
      <c r="P11" s="21"/>
      <c r="Q11" s="21"/>
      <c r="R11" s="21"/>
      <c r="S11" s="21"/>
      <c r="T11" s="21"/>
      <c r="U11" s="21"/>
      <c r="V11" s="21"/>
      <c r="W11" s="21"/>
      <c r="X11" s="21"/>
      <c r="Y11" s="21"/>
      <c r="Z11" s="21"/>
    </row>
    <row r="12">
      <c r="A12" s="21"/>
      <c r="B12" s="21"/>
      <c r="C12" s="41" t="s">
        <v>54</v>
      </c>
      <c r="D12" s="41">
        <f>COUNTIF($I$19:$I$64844,"PASSED")</f>
        <v>15</v>
      </c>
      <c r="E12" s="41" t="s">
        <v>55</v>
      </c>
      <c r="F12" s="44">
        <f>D12/D10</f>
        <v>0.75</v>
      </c>
      <c r="G12" s="21"/>
      <c r="H12" s="21"/>
      <c r="I12" s="21"/>
      <c r="J12" s="21"/>
      <c r="K12" s="47" t="s">
        <v>56</v>
      </c>
      <c r="L12" s="21"/>
      <c r="M12" s="21"/>
      <c r="N12" s="21"/>
      <c r="O12" s="21"/>
      <c r="P12" s="21"/>
      <c r="Q12" s="21"/>
      <c r="R12" s="21"/>
      <c r="S12" s="21"/>
      <c r="T12" s="21"/>
      <c r="U12" s="21"/>
      <c r="V12" s="21"/>
      <c r="W12" s="21"/>
      <c r="X12" s="21"/>
      <c r="Y12" s="21"/>
      <c r="Z12" s="21"/>
    </row>
    <row r="13">
      <c r="A13" s="21"/>
      <c r="B13" s="21"/>
      <c r="C13" s="41" t="s">
        <v>57</v>
      </c>
      <c r="D13" s="41">
        <f>COUNTIF($I$19:$I$64844,"FAILED")</f>
        <v>5</v>
      </c>
      <c r="E13" s="41" t="s">
        <v>58</v>
      </c>
      <c r="F13" s="44">
        <f>D13/D10</f>
        <v>0.25</v>
      </c>
      <c r="G13" s="21"/>
      <c r="H13" s="21"/>
      <c r="I13" s="21"/>
      <c r="J13" s="21"/>
      <c r="K13" s="45" t="s">
        <v>59</v>
      </c>
      <c r="L13" s="21"/>
      <c r="M13" s="21"/>
      <c r="N13" s="21"/>
      <c r="O13" s="21"/>
      <c r="P13" s="21"/>
      <c r="Q13" s="21"/>
      <c r="R13" s="21"/>
      <c r="S13" s="21"/>
      <c r="T13" s="21"/>
      <c r="U13" s="21"/>
      <c r="V13" s="21"/>
      <c r="W13" s="21"/>
      <c r="X13" s="21"/>
      <c r="Y13" s="21"/>
      <c r="Z13" s="21"/>
    </row>
    <row r="14">
      <c r="A14" s="21"/>
      <c r="B14" s="21"/>
      <c r="C14" s="40" t="s">
        <v>60</v>
      </c>
      <c r="D14" s="41">
        <f>COUNTIF($H$19:$H$64844,"TO BE EXECUTED")</f>
        <v>0</v>
      </c>
      <c r="E14" s="40" t="s">
        <v>61</v>
      </c>
      <c r="F14" s="44">
        <f>D14/D10</f>
        <v>0</v>
      </c>
      <c r="G14" s="21"/>
      <c r="H14" s="21"/>
      <c r="I14" s="21"/>
      <c r="J14" s="21"/>
      <c r="K14" s="21"/>
      <c r="L14" s="21"/>
      <c r="M14" s="21"/>
      <c r="N14" s="21"/>
      <c r="O14" s="21"/>
      <c r="P14" s="21"/>
      <c r="Q14" s="21"/>
      <c r="R14" s="21"/>
      <c r="S14" s="21"/>
      <c r="T14" s="21"/>
      <c r="U14" s="21"/>
      <c r="V14" s="21"/>
      <c r="W14" s="21"/>
      <c r="X14" s="21"/>
      <c r="Y14" s="21"/>
      <c r="Z14" s="21"/>
    </row>
    <row r="15">
      <c r="A15" s="21"/>
      <c r="B15" s="21"/>
      <c r="C15" s="41" t="s">
        <v>62</v>
      </c>
      <c r="D15" s="41">
        <f>COUNTIF($I$19:$I$64844,"BLOCKED")</f>
        <v>0</v>
      </c>
      <c r="E15" s="41" t="s">
        <v>63</v>
      </c>
      <c r="F15" s="44" t="str">
        <f>D15/D14</f>
        <v>#DIV/0!</v>
      </c>
      <c r="G15" s="21"/>
      <c r="H15" s="21"/>
      <c r="I15" s="21"/>
      <c r="J15" s="21"/>
      <c r="K15" s="21"/>
      <c r="L15" s="21"/>
      <c r="M15" s="21"/>
      <c r="N15" s="21"/>
      <c r="O15" s="21"/>
      <c r="P15" s="21"/>
      <c r="Q15" s="21"/>
      <c r="R15" s="21"/>
      <c r="S15" s="21"/>
      <c r="T15" s="21"/>
      <c r="U15" s="21"/>
      <c r="V15" s="21"/>
      <c r="W15" s="21"/>
      <c r="X15" s="21"/>
      <c r="Y15" s="21"/>
      <c r="Z15" s="21"/>
    </row>
    <row r="16">
      <c r="A16" s="21"/>
      <c r="B16" s="21"/>
      <c r="C16" s="41" t="s">
        <v>64</v>
      </c>
      <c r="D16" s="41">
        <f>D14-D15</f>
        <v>0</v>
      </c>
      <c r="E16" s="41" t="s">
        <v>65</v>
      </c>
      <c r="F16" s="44" t="str">
        <f>D16/D14</f>
        <v>#DIV/0!</v>
      </c>
      <c r="G16" s="21"/>
      <c r="H16" s="21"/>
      <c r="I16" s="21"/>
      <c r="J16" s="21"/>
      <c r="K16" s="21"/>
      <c r="L16" s="21"/>
      <c r="M16" s="21"/>
      <c r="N16" s="21"/>
      <c r="O16" s="21"/>
      <c r="P16" s="21"/>
      <c r="Q16" s="21"/>
      <c r="R16" s="21"/>
      <c r="S16" s="21"/>
      <c r="T16" s="21"/>
      <c r="U16" s="21"/>
      <c r="V16" s="21"/>
      <c r="W16" s="21"/>
      <c r="X16" s="21"/>
      <c r="Y16" s="21"/>
      <c r="Z16" s="21"/>
    </row>
    <row r="17">
      <c r="A17" s="21"/>
      <c r="B17" s="21"/>
      <c r="C17" s="40" t="s">
        <v>66</v>
      </c>
      <c r="D17" s="41">
        <f>COUNTIF($H$19:$H$64844,"Change Request")</f>
        <v>0</v>
      </c>
      <c r="E17" s="40" t="s">
        <v>67</v>
      </c>
      <c r="F17" s="44">
        <v>0.0</v>
      </c>
      <c r="G17" s="21"/>
      <c r="H17" s="21"/>
      <c r="I17" s="21"/>
      <c r="J17" s="21"/>
      <c r="K17" s="21"/>
      <c r="L17" s="21"/>
      <c r="M17" s="21"/>
      <c r="N17" s="21"/>
      <c r="O17" s="21"/>
      <c r="P17" s="21"/>
      <c r="Q17" s="21"/>
      <c r="R17" s="21"/>
      <c r="S17" s="21"/>
      <c r="T17" s="21"/>
      <c r="U17" s="21"/>
      <c r="V17" s="21"/>
      <c r="W17" s="21"/>
      <c r="X17" s="21"/>
      <c r="Y17" s="21"/>
      <c r="Z17" s="21"/>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48"/>
      <c r="B19" s="37" t="s">
        <v>0</v>
      </c>
      <c r="C19" s="37" t="s">
        <v>1</v>
      </c>
      <c r="D19" s="37" t="s">
        <v>68</v>
      </c>
      <c r="E19" s="37" t="s">
        <v>69</v>
      </c>
      <c r="F19" s="37" t="s">
        <v>70</v>
      </c>
      <c r="G19" s="37" t="s">
        <v>71</v>
      </c>
      <c r="H19" s="37" t="s">
        <v>72</v>
      </c>
      <c r="I19" s="37" t="s">
        <v>73</v>
      </c>
      <c r="J19" s="37" t="s">
        <v>74</v>
      </c>
      <c r="K19" s="37" t="s">
        <v>75</v>
      </c>
      <c r="L19" s="37" t="s">
        <v>76</v>
      </c>
      <c r="M19" s="37" t="s">
        <v>77</v>
      </c>
      <c r="N19" s="21"/>
      <c r="O19" s="21"/>
      <c r="P19" s="21"/>
      <c r="Q19" s="21"/>
      <c r="R19" s="21"/>
      <c r="S19" s="21"/>
      <c r="T19" s="21"/>
      <c r="U19" s="21"/>
      <c r="V19" s="21"/>
      <c r="W19" s="21"/>
      <c r="X19" s="21"/>
      <c r="Y19" s="21"/>
      <c r="Z19" s="21"/>
    </row>
    <row r="20">
      <c r="A20" s="48"/>
      <c r="B20" s="49" t="s">
        <v>28</v>
      </c>
      <c r="C20" s="49" t="s">
        <v>945</v>
      </c>
      <c r="D20" s="50"/>
      <c r="E20" s="51"/>
      <c r="F20" s="51"/>
      <c r="G20" s="51"/>
      <c r="H20" s="51"/>
      <c r="I20" s="51"/>
      <c r="J20" s="51"/>
      <c r="K20" s="51"/>
      <c r="L20" s="51"/>
      <c r="M20" s="51"/>
      <c r="N20" s="21"/>
      <c r="O20" s="21"/>
      <c r="P20" s="21"/>
      <c r="Q20" s="21"/>
      <c r="R20" s="21"/>
      <c r="S20" s="21"/>
      <c r="T20" s="21"/>
      <c r="U20" s="21"/>
      <c r="V20" s="21"/>
      <c r="W20" s="21"/>
      <c r="X20" s="21"/>
      <c r="Y20" s="21"/>
      <c r="Z20" s="21"/>
    </row>
    <row r="21" ht="15.75" customHeight="1">
      <c r="A21" s="48"/>
      <c r="B21" s="52"/>
      <c r="C21" s="53" t="s">
        <v>146</v>
      </c>
      <c r="D21" s="54"/>
      <c r="E21" s="54"/>
      <c r="F21" s="54"/>
      <c r="G21" s="54"/>
      <c r="H21" s="54"/>
      <c r="I21" s="54"/>
      <c r="J21" s="54"/>
      <c r="K21" s="54"/>
      <c r="L21" s="54"/>
      <c r="M21" s="55"/>
      <c r="N21" s="21"/>
      <c r="O21" s="21"/>
      <c r="P21" s="21"/>
      <c r="Q21" s="21"/>
      <c r="R21" s="21"/>
      <c r="S21" s="21"/>
      <c r="T21" s="21"/>
      <c r="U21" s="21"/>
      <c r="V21" s="21"/>
      <c r="W21" s="21"/>
      <c r="X21" s="21"/>
      <c r="Y21" s="21"/>
      <c r="Z21" s="21"/>
    </row>
    <row r="22" ht="89.25" customHeight="1">
      <c r="A22" s="21"/>
      <c r="B22" s="56" t="s">
        <v>946</v>
      </c>
      <c r="C22" s="57" t="s">
        <v>947</v>
      </c>
      <c r="D22" s="56" t="s">
        <v>948</v>
      </c>
      <c r="E22" s="59"/>
      <c r="F22" s="56" t="s">
        <v>949</v>
      </c>
      <c r="G22" s="59"/>
      <c r="H22" s="60" t="s">
        <v>50</v>
      </c>
      <c r="I22" s="60" t="s">
        <v>3</v>
      </c>
      <c r="J22" s="61">
        <v>45122.0</v>
      </c>
      <c r="K22" s="62"/>
      <c r="L22" s="60"/>
      <c r="M22" s="38"/>
      <c r="N22" s="21"/>
      <c r="O22" s="21"/>
      <c r="P22" s="21"/>
      <c r="Q22" s="21"/>
      <c r="R22" s="21"/>
      <c r="S22" s="21"/>
      <c r="T22" s="21"/>
      <c r="U22" s="21"/>
      <c r="V22" s="21"/>
      <c r="W22" s="21"/>
      <c r="X22" s="21"/>
      <c r="Y22" s="21"/>
      <c r="Z22" s="21"/>
    </row>
    <row r="23" ht="84.0" customHeight="1">
      <c r="A23" s="21"/>
      <c r="B23" s="56" t="s">
        <v>950</v>
      </c>
      <c r="C23" s="57" t="s">
        <v>152</v>
      </c>
      <c r="D23" s="56" t="s">
        <v>951</v>
      </c>
      <c r="E23" s="59"/>
      <c r="F23" s="57" t="s">
        <v>952</v>
      </c>
      <c r="G23" s="59"/>
      <c r="H23" s="60" t="s">
        <v>50</v>
      </c>
      <c r="I23" s="60" t="s">
        <v>3</v>
      </c>
      <c r="J23" s="61">
        <v>45122.0</v>
      </c>
      <c r="K23" s="62"/>
      <c r="L23" s="60"/>
      <c r="M23" s="38"/>
      <c r="N23" s="21"/>
      <c r="O23" s="21"/>
      <c r="P23" s="21"/>
      <c r="Q23" s="21"/>
      <c r="R23" s="21"/>
      <c r="S23" s="21"/>
      <c r="T23" s="21"/>
      <c r="U23" s="21"/>
      <c r="V23" s="21"/>
      <c r="W23" s="21"/>
      <c r="X23" s="21"/>
      <c r="Y23" s="21"/>
      <c r="Z23" s="21"/>
    </row>
    <row r="24" ht="93.75" customHeight="1">
      <c r="A24" s="21"/>
      <c r="B24" s="56" t="s">
        <v>953</v>
      </c>
      <c r="C24" s="57" t="s">
        <v>954</v>
      </c>
      <c r="D24" s="56" t="s">
        <v>955</v>
      </c>
      <c r="E24" s="56" t="s">
        <v>956</v>
      </c>
      <c r="F24" s="57" t="s">
        <v>957</v>
      </c>
      <c r="G24" s="59"/>
      <c r="H24" s="60" t="s">
        <v>50</v>
      </c>
      <c r="I24" s="60" t="s">
        <v>3</v>
      </c>
      <c r="J24" s="61">
        <v>45122.0</v>
      </c>
      <c r="K24" s="62"/>
      <c r="L24" s="60"/>
      <c r="M24" s="38"/>
      <c r="N24" s="21"/>
      <c r="O24" s="21"/>
      <c r="P24" s="21"/>
      <c r="Q24" s="21"/>
      <c r="R24" s="21"/>
      <c r="S24" s="21"/>
      <c r="T24" s="21"/>
      <c r="U24" s="21"/>
      <c r="V24" s="21"/>
      <c r="W24" s="21"/>
      <c r="X24" s="21"/>
      <c r="Y24" s="21"/>
      <c r="Z24" s="21"/>
    </row>
    <row r="25" ht="90.0" customHeight="1">
      <c r="A25" s="63"/>
      <c r="B25" s="56" t="s">
        <v>958</v>
      </c>
      <c r="C25" s="57" t="s">
        <v>959</v>
      </c>
      <c r="D25" s="56" t="s">
        <v>955</v>
      </c>
      <c r="E25" s="56" t="s">
        <v>960</v>
      </c>
      <c r="F25" s="57" t="s">
        <v>957</v>
      </c>
      <c r="G25" s="79"/>
      <c r="H25" s="60" t="s">
        <v>50</v>
      </c>
      <c r="I25" s="60" t="s">
        <v>3</v>
      </c>
      <c r="J25" s="61">
        <v>45122.0</v>
      </c>
      <c r="K25" s="79"/>
      <c r="L25" s="60"/>
      <c r="M25" s="79"/>
      <c r="N25" s="80"/>
      <c r="O25" s="21"/>
      <c r="P25" s="21"/>
      <c r="Q25" s="21"/>
      <c r="R25" s="21"/>
      <c r="S25" s="21"/>
      <c r="T25" s="21"/>
      <c r="U25" s="21"/>
      <c r="V25" s="21"/>
      <c r="W25" s="21"/>
      <c r="X25" s="21"/>
      <c r="Y25" s="21"/>
      <c r="Z25" s="21"/>
    </row>
    <row r="26" ht="93.0" customHeight="1">
      <c r="A26" s="63"/>
      <c r="B26" s="56" t="s">
        <v>961</v>
      </c>
      <c r="C26" s="57" t="s">
        <v>962</v>
      </c>
      <c r="D26" s="56" t="s">
        <v>955</v>
      </c>
      <c r="E26" s="56" t="s">
        <v>963</v>
      </c>
      <c r="F26" s="57" t="s">
        <v>957</v>
      </c>
      <c r="G26" s="79"/>
      <c r="H26" s="60" t="s">
        <v>50</v>
      </c>
      <c r="I26" s="60" t="s">
        <v>3</v>
      </c>
      <c r="J26" s="61">
        <v>45122.0</v>
      </c>
      <c r="K26" s="79"/>
      <c r="L26" s="60"/>
      <c r="M26" s="79"/>
      <c r="N26" s="80"/>
      <c r="O26" s="21"/>
      <c r="P26" s="21"/>
      <c r="Q26" s="21"/>
      <c r="R26" s="21"/>
      <c r="S26" s="21"/>
      <c r="T26" s="21"/>
      <c r="U26" s="21"/>
      <c r="V26" s="21"/>
      <c r="W26" s="21"/>
      <c r="X26" s="21"/>
      <c r="Y26" s="21"/>
      <c r="Z26" s="21"/>
    </row>
    <row r="27" ht="91.5" customHeight="1">
      <c r="A27" s="63"/>
      <c r="B27" s="56" t="s">
        <v>964</v>
      </c>
      <c r="C27" s="76" t="s">
        <v>965</v>
      </c>
      <c r="D27" s="56" t="s">
        <v>966</v>
      </c>
      <c r="E27" s="76" t="s">
        <v>967</v>
      </c>
      <c r="F27" s="78" t="s">
        <v>968</v>
      </c>
      <c r="G27" s="79"/>
      <c r="H27" s="60" t="s">
        <v>50</v>
      </c>
      <c r="I27" s="60" t="s">
        <v>3</v>
      </c>
      <c r="J27" s="61">
        <v>45122.0</v>
      </c>
      <c r="K27" s="79"/>
      <c r="L27" s="60"/>
      <c r="M27" s="79"/>
      <c r="N27" s="80"/>
      <c r="O27" s="21"/>
      <c r="P27" s="21"/>
      <c r="Q27" s="21"/>
      <c r="R27" s="21"/>
      <c r="S27" s="21"/>
      <c r="T27" s="21"/>
      <c r="U27" s="21"/>
      <c r="V27" s="21"/>
      <c r="W27" s="21"/>
      <c r="X27" s="21"/>
      <c r="Y27" s="21"/>
      <c r="Z27" s="21"/>
    </row>
    <row r="28" ht="75.0" customHeight="1">
      <c r="A28" s="63"/>
      <c r="B28" s="56" t="s">
        <v>969</v>
      </c>
      <c r="C28" s="76" t="s">
        <v>970</v>
      </c>
      <c r="D28" s="56" t="s">
        <v>971</v>
      </c>
      <c r="E28" s="77"/>
      <c r="F28" s="78" t="s">
        <v>170</v>
      </c>
      <c r="G28" s="79"/>
      <c r="H28" s="60" t="s">
        <v>50</v>
      </c>
      <c r="I28" s="60" t="s">
        <v>3</v>
      </c>
      <c r="J28" s="61">
        <v>45122.0</v>
      </c>
      <c r="K28" s="79"/>
      <c r="L28" s="60"/>
      <c r="M28" s="79"/>
      <c r="N28" s="80"/>
      <c r="O28" s="21"/>
      <c r="P28" s="21"/>
      <c r="Q28" s="21"/>
      <c r="R28" s="21"/>
      <c r="S28" s="21"/>
      <c r="T28" s="21"/>
      <c r="U28" s="21"/>
      <c r="V28" s="21"/>
      <c r="W28" s="21"/>
      <c r="X28" s="21"/>
      <c r="Y28" s="21"/>
      <c r="Z28" s="21"/>
    </row>
    <row r="29" ht="112.5" customHeight="1">
      <c r="A29" s="63"/>
      <c r="B29" s="56" t="s">
        <v>972</v>
      </c>
      <c r="C29" s="76" t="s">
        <v>295</v>
      </c>
      <c r="D29" s="56" t="s">
        <v>973</v>
      </c>
      <c r="E29" s="77"/>
      <c r="F29" s="78" t="s">
        <v>170</v>
      </c>
      <c r="G29" s="79"/>
      <c r="H29" s="60" t="s">
        <v>50</v>
      </c>
      <c r="I29" s="60" t="s">
        <v>3</v>
      </c>
      <c r="J29" s="61">
        <v>45122.0</v>
      </c>
      <c r="K29" s="79"/>
      <c r="L29" s="60"/>
      <c r="M29" s="79"/>
      <c r="N29" s="80"/>
      <c r="O29" s="21"/>
      <c r="P29" s="21"/>
      <c r="Q29" s="21"/>
      <c r="R29" s="21"/>
      <c r="S29" s="21"/>
      <c r="T29" s="21"/>
      <c r="U29" s="21"/>
      <c r="V29" s="21"/>
      <c r="W29" s="21"/>
      <c r="X29" s="21"/>
      <c r="Y29" s="21"/>
      <c r="Z29" s="21"/>
    </row>
    <row r="30" ht="105.75" customHeight="1">
      <c r="A30" s="63"/>
      <c r="B30" s="56" t="s">
        <v>974</v>
      </c>
      <c r="C30" s="76" t="s">
        <v>292</v>
      </c>
      <c r="D30" s="56" t="s">
        <v>975</v>
      </c>
      <c r="E30" s="77"/>
      <c r="F30" s="78" t="s">
        <v>170</v>
      </c>
      <c r="G30" s="79"/>
      <c r="H30" s="60" t="s">
        <v>50</v>
      </c>
      <c r="I30" s="60" t="s">
        <v>3</v>
      </c>
      <c r="J30" s="61">
        <v>45122.0</v>
      </c>
      <c r="K30" s="79"/>
      <c r="L30" s="60"/>
      <c r="M30" s="79"/>
      <c r="N30" s="80"/>
      <c r="O30" s="21"/>
      <c r="P30" s="21"/>
      <c r="Q30" s="21"/>
      <c r="R30" s="21"/>
      <c r="S30" s="21"/>
      <c r="T30" s="21"/>
      <c r="U30" s="21"/>
      <c r="V30" s="21"/>
      <c r="W30" s="21"/>
      <c r="X30" s="21"/>
      <c r="Y30" s="21"/>
      <c r="Z30" s="21"/>
    </row>
    <row r="31" ht="100.5" customHeight="1">
      <c r="A31" s="63"/>
      <c r="B31" s="56" t="s">
        <v>976</v>
      </c>
      <c r="C31" s="76" t="s">
        <v>977</v>
      </c>
      <c r="D31" s="56" t="s">
        <v>978</v>
      </c>
      <c r="E31" s="77"/>
      <c r="F31" s="78" t="s">
        <v>170</v>
      </c>
      <c r="G31" s="79"/>
      <c r="H31" s="60" t="s">
        <v>50</v>
      </c>
      <c r="I31" s="60" t="s">
        <v>3</v>
      </c>
      <c r="J31" s="61">
        <v>45122.0</v>
      </c>
      <c r="K31" s="79"/>
      <c r="L31" s="60"/>
      <c r="M31" s="79"/>
      <c r="N31" s="80"/>
      <c r="O31" s="21"/>
      <c r="P31" s="21"/>
      <c r="Q31" s="21"/>
      <c r="R31" s="21"/>
      <c r="S31" s="21"/>
      <c r="T31" s="21"/>
      <c r="U31" s="21"/>
      <c r="V31" s="21"/>
      <c r="W31" s="21"/>
      <c r="X31" s="21"/>
      <c r="Y31" s="21"/>
      <c r="Z31" s="21"/>
    </row>
    <row r="32" ht="115.5" customHeight="1">
      <c r="A32" s="63"/>
      <c r="B32" s="56" t="s">
        <v>979</v>
      </c>
      <c r="C32" s="76" t="s">
        <v>301</v>
      </c>
      <c r="D32" s="56" t="s">
        <v>980</v>
      </c>
      <c r="E32" s="77"/>
      <c r="F32" s="78" t="s">
        <v>170</v>
      </c>
      <c r="G32" s="79"/>
      <c r="H32" s="60" t="s">
        <v>50</v>
      </c>
      <c r="I32" s="60" t="s">
        <v>3</v>
      </c>
      <c r="J32" s="61">
        <v>45122.0</v>
      </c>
      <c r="K32" s="79"/>
      <c r="L32" s="60"/>
      <c r="M32" s="79"/>
      <c r="N32" s="80"/>
      <c r="O32" s="21"/>
      <c r="P32" s="21"/>
      <c r="Q32" s="21"/>
      <c r="R32" s="21"/>
      <c r="S32" s="21"/>
      <c r="T32" s="21"/>
      <c r="U32" s="21"/>
      <c r="V32" s="21"/>
      <c r="W32" s="21"/>
      <c r="X32" s="21"/>
      <c r="Y32" s="21"/>
      <c r="Z32" s="21"/>
    </row>
    <row r="33" ht="121.5" customHeight="1">
      <c r="A33" s="63"/>
      <c r="B33" s="56" t="s">
        <v>981</v>
      </c>
      <c r="C33" s="81" t="s">
        <v>982</v>
      </c>
      <c r="D33" s="56" t="s">
        <v>983</v>
      </c>
      <c r="E33" s="83"/>
      <c r="F33" s="67" t="s">
        <v>170</v>
      </c>
      <c r="G33" s="38"/>
      <c r="H33" s="60" t="s">
        <v>50</v>
      </c>
      <c r="I33" s="60" t="s">
        <v>3</v>
      </c>
      <c r="J33" s="61">
        <v>45122.0</v>
      </c>
      <c r="K33" s="38"/>
      <c r="L33" s="60"/>
      <c r="M33" s="38"/>
      <c r="N33" s="80"/>
      <c r="O33" s="21"/>
      <c r="P33" s="21"/>
      <c r="Q33" s="21"/>
      <c r="R33" s="21"/>
      <c r="S33" s="21"/>
      <c r="T33" s="21"/>
      <c r="U33" s="21"/>
      <c r="V33" s="21"/>
      <c r="W33" s="21"/>
      <c r="X33" s="21"/>
      <c r="Y33" s="21"/>
      <c r="Z33" s="21"/>
    </row>
    <row r="34" ht="15.75" customHeight="1">
      <c r="A34" s="63"/>
      <c r="B34" s="114"/>
      <c r="C34" s="115" t="s">
        <v>213</v>
      </c>
      <c r="D34" s="116"/>
      <c r="E34" s="116"/>
      <c r="F34" s="116"/>
      <c r="G34" s="116"/>
      <c r="H34" s="116"/>
      <c r="I34" s="116"/>
      <c r="J34" s="116"/>
      <c r="K34" s="116"/>
      <c r="L34" s="116"/>
      <c r="M34" s="117"/>
      <c r="N34" s="80"/>
      <c r="O34" s="21"/>
      <c r="P34" s="21"/>
      <c r="Q34" s="21"/>
      <c r="R34" s="21"/>
      <c r="S34" s="21"/>
      <c r="T34" s="21"/>
      <c r="U34" s="21"/>
      <c r="V34" s="21"/>
      <c r="W34" s="21"/>
      <c r="X34" s="21"/>
      <c r="Y34" s="21"/>
      <c r="Z34" s="21"/>
    </row>
    <row r="35" ht="81.0" customHeight="1">
      <c r="A35" s="63"/>
      <c r="B35" s="56" t="s">
        <v>984</v>
      </c>
      <c r="C35" s="90" t="s">
        <v>985</v>
      </c>
      <c r="D35" s="56" t="s">
        <v>986</v>
      </c>
      <c r="E35" s="91"/>
      <c r="F35" s="90" t="s">
        <v>987</v>
      </c>
      <c r="G35" s="91"/>
      <c r="H35" s="60" t="s">
        <v>50</v>
      </c>
      <c r="I35" s="60" t="s">
        <v>3</v>
      </c>
      <c r="J35" s="61">
        <v>45122.0</v>
      </c>
      <c r="K35" s="91"/>
      <c r="L35" s="91"/>
      <c r="M35" s="91"/>
      <c r="N35" s="80"/>
      <c r="O35" s="21"/>
      <c r="P35" s="21"/>
      <c r="Q35" s="21"/>
      <c r="R35" s="21"/>
      <c r="S35" s="21"/>
      <c r="T35" s="21"/>
      <c r="U35" s="21"/>
      <c r="V35" s="21"/>
      <c r="W35" s="21"/>
      <c r="X35" s="21"/>
      <c r="Y35" s="21"/>
      <c r="Z35" s="21"/>
    </row>
    <row r="36" ht="111.75" customHeight="1">
      <c r="A36" s="63"/>
      <c r="B36" s="56" t="s">
        <v>988</v>
      </c>
      <c r="C36" s="60" t="s">
        <v>989</v>
      </c>
      <c r="D36" s="56" t="s">
        <v>990</v>
      </c>
      <c r="E36" s="38"/>
      <c r="F36" s="60" t="s">
        <v>323</v>
      </c>
      <c r="G36" s="38"/>
      <c r="H36" s="60" t="s">
        <v>50</v>
      </c>
      <c r="I36" s="60" t="s">
        <v>48</v>
      </c>
      <c r="J36" s="61">
        <v>45122.0</v>
      </c>
      <c r="K36" s="60" t="s">
        <v>991</v>
      </c>
      <c r="L36" s="38"/>
      <c r="M36" s="38"/>
      <c r="N36" s="80"/>
      <c r="O36" s="21"/>
      <c r="P36" s="21"/>
      <c r="Q36" s="21"/>
      <c r="R36" s="21"/>
      <c r="S36" s="21"/>
      <c r="T36" s="21"/>
      <c r="U36" s="21"/>
      <c r="V36" s="21"/>
      <c r="W36" s="21"/>
      <c r="X36" s="21"/>
      <c r="Y36" s="21"/>
      <c r="Z36" s="21"/>
    </row>
    <row r="37" ht="111.75" customHeight="1">
      <c r="A37" s="63"/>
      <c r="B37" s="56" t="s">
        <v>992</v>
      </c>
      <c r="C37" s="60" t="s">
        <v>993</v>
      </c>
      <c r="D37" s="56" t="s">
        <v>990</v>
      </c>
      <c r="E37" s="38"/>
      <c r="F37" s="60" t="s">
        <v>994</v>
      </c>
      <c r="G37" s="38"/>
      <c r="H37" s="60" t="s">
        <v>50</v>
      </c>
      <c r="I37" s="60" t="s">
        <v>3</v>
      </c>
      <c r="J37" s="61">
        <v>45122.0</v>
      </c>
      <c r="K37" s="38"/>
      <c r="L37" s="38"/>
      <c r="M37" s="38"/>
      <c r="N37" s="80"/>
      <c r="O37" s="21"/>
      <c r="P37" s="21"/>
      <c r="Q37" s="21"/>
      <c r="R37" s="21"/>
      <c r="S37" s="21"/>
      <c r="T37" s="21"/>
      <c r="U37" s="21"/>
      <c r="V37" s="21"/>
      <c r="W37" s="21"/>
      <c r="X37" s="21"/>
      <c r="Y37" s="21"/>
      <c r="Z37" s="21"/>
    </row>
    <row r="38" ht="91.5" customHeight="1">
      <c r="A38" s="63"/>
      <c r="B38" s="56" t="s">
        <v>995</v>
      </c>
      <c r="C38" s="60" t="s">
        <v>996</v>
      </c>
      <c r="D38" s="56" t="s">
        <v>997</v>
      </c>
      <c r="E38" s="38"/>
      <c r="F38" s="60" t="s">
        <v>998</v>
      </c>
      <c r="G38" s="38"/>
      <c r="H38" s="60" t="s">
        <v>50</v>
      </c>
      <c r="I38" s="60" t="s">
        <v>48</v>
      </c>
      <c r="J38" s="61">
        <v>45122.0</v>
      </c>
      <c r="K38" s="38"/>
      <c r="L38" s="38"/>
      <c r="M38" s="38"/>
      <c r="N38" s="80"/>
      <c r="O38" s="21"/>
      <c r="P38" s="21"/>
      <c r="Q38" s="21"/>
      <c r="R38" s="21"/>
      <c r="S38" s="21"/>
      <c r="T38" s="21"/>
      <c r="U38" s="21"/>
      <c r="V38" s="21"/>
      <c r="W38" s="21"/>
      <c r="X38" s="21"/>
      <c r="Y38" s="21"/>
      <c r="Z38" s="21"/>
    </row>
    <row r="39" ht="94.5" customHeight="1">
      <c r="A39" s="63"/>
      <c r="B39" s="56" t="s">
        <v>999</v>
      </c>
      <c r="C39" s="60" t="s">
        <v>1000</v>
      </c>
      <c r="D39" s="56" t="s">
        <v>1001</v>
      </c>
      <c r="E39" s="38"/>
      <c r="F39" s="60" t="s">
        <v>1002</v>
      </c>
      <c r="G39" s="38"/>
      <c r="H39" s="60" t="s">
        <v>50</v>
      </c>
      <c r="I39" s="60" t="s">
        <v>48</v>
      </c>
      <c r="J39" s="61">
        <v>45122.0</v>
      </c>
      <c r="K39" s="38"/>
      <c r="L39" s="38"/>
      <c r="M39" s="38"/>
      <c r="N39" s="80"/>
      <c r="O39" s="21"/>
      <c r="P39" s="21"/>
      <c r="Q39" s="21"/>
      <c r="R39" s="21"/>
      <c r="S39" s="21"/>
      <c r="T39" s="21"/>
      <c r="U39" s="21"/>
      <c r="V39" s="21"/>
      <c r="W39" s="21"/>
      <c r="X39" s="21"/>
      <c r="Y39" s="21"/>
      <c r="Z39" s="21"/>
    </row>
    <row r="40" ht="102.0" customHeight="1">
      <c r="A40" s="63"/>
      <c r="B40" s="56" t="s">
        <v>1003</v>
      </c>
      <c r="C40" s="60" t="s">
        <v>1004</v>
      </c>
      <c r="D40" s="56" t="s">
        <v>1005</v>
      </c>
      <c r="E40" s="38"/>
      <c r="F40" s="60" t="s">
        <v>1006</v>
      </c>
      <c r="G40" s="38"/>
      <c r="H40" s="60" t="s">
        <v>50</v>
      </c>
      <c r="I40" s="60" t="s">
        <v>48</v>
      </c>
      <c r="J40" s="61">
        <v>45122.0</v>
      </c>
      <c r="K40" s="60" t="s">
        <v>1007</v>
      </c>
      <c r="L40" s="38"/>
      <c r="M40" s="38"/>
      <c r="N40" s="80"/>
      <c r="O40" s="21"/>
      <c r="P40" s="21"/>
      <c r="Q40" s="21"/>
      <c r="R40" s="21"/>
      <c r="S40" s="21"/>
      <c r="T40" s="21"/>
      <c r="U40" s="21"/>
      <c r="V40" s="21"/>
      <c r="W40" s="21"/>
      <c r="X40" s="21"/>
      <c r="Y40" s="21"/>
      <c r="Z40" s="21"/>
    </row>
    <row r="41" ht="102.75" customHeight="1">
      <c r="A41" s="63"/>
      <c r="B41" s="56" t="s">
        <v>1008</v>
      </c>
      <c r="C41" s="60" t="s">
        <v>1009</v>
      </c>
      <c r="D41" s="56" t="s">
        <v>1010</v>
      </c>
      <c r="E41" s="38"/>
      <c r="F41" s="60" t="s">
        <v>1011</v>
      </c>
      <c r="G41" s="38"/>
      <c r="H41" s="60" t="s">
        <v>50</v>
      </c>
      <c r="I41" s="60" t="s">
        <v>3</v>
      </c>
      <c r="J41" s="61">
        <v>45122.0</v>
      </c>
      <c r="K41" s="38"/>
      <c r="L41" s="38"/>
      <c r="M41" s="38"/>
      <c r="N41" s="80"/>
      <c r="O41" s="21"/>
      <c r="P41" s="21"/>
      <c r="Q41" s="21"/>
      <c r="R41" s="21"/>
      <c r="S41" s="21"/>
      <c r="T41" s="21"/>
      <c r="U41" s="21"/>
      <c r="V41" s="21"/>
      <c r="W41" s="21"/>
      <c r="X41" s="21"/>
      <c r="Y41" s="21"/>
      <c r="Z41" s="21"/>
    </row>
    <row r="42" ht="118.5" customHeight="1">
      <c r="A42" s="63"/>
      <c r="B42" s="56" t="s">
        <v>1012</v>
      </c>
      <c r="C42" s="60" t="s">
        <v>1013</v>
      </c>
      <c r="D42" s="56" t="s">
        <v>1014</v>
      </c>
      <c r="E42" s="38"/>
      <c r="F42" s="60" t="s">
        <v>1015</v>
      </c>
      <c r="G42" s="38"/>
      <c r="H42" s="60" t="s">
        <v>50</v>
      </c>
      <c r="I42" s="60" t="s">
        <v>48</v>
      </c>
      <c r="J42" s="61">
        <v>45122.0</v>
      </c>
      <c r="K42" s="60" t="s">
        <v>1016</v>
      </c>
      <c r="L42" s="38"/>
      <c r="M42" s="38"/>
      <c r="N42" s="80"/>
      <c r="O42" s="21"/>
      <c r="P42" s="21"/>
      <c r="Q42" s="21"/>
      <c r="R42" s="21"/>
      <c r="S42" s="21"/>
      <c r="T42" s="21"/>
      <c r="U42" s="21"/>
      <c r="V42" s="21"/>
      <c r="W42" s="21"/>
      <c r="X42" s="21"/>
      <c r="Y42" s="21"/>
      <c r="Z42" s="21"/>
    </row>
    <row r="43" ht="15.75" customHeight="1">
      <c r="A43" s="21"/>
      <c r="B43" s="75"/>
      <c r="C43" s="75"/>
      <c r="D43" s="75"/>
      <c r="E43" s="75"/>
      <c r="F43" s="75"/>
      <c r="G43" s="75"/>
      <c r="H43" s="75"/>
      <c r="I43" s="75"/>
      <c r="J43" s="75"/>
      <c r="K43" s="75"/>
      <c r="L43" s="75"/>
      <c r="M43" s="75"/>
      <c r="N43" s="21"/>
      <c r="O43" s="21"/>
      <c r="P43" s="21"/>
      <c r="Q43" s="21"/>
      <c r="R43" s="21"/>
      <c r="S43" s="21"/>
      <c r="T43" s="21"/>
      <c r="U43" s="21"/>
      <c r="V43" s="21"/>
      <c r="W43" s="21"/>
      <c r="X43" s="21"/>
      <c r="Y43" s="21"/>
      <c r="Z43" s="21"/>
    </row>
    <row r="44"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5.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15.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ht="15.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ht="15.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sheetData>
  <mergeCells count="1">
    <mergeCell ref="C21:M21"/>
  </mergeCells>
  <conditionalFormatting sqref="I2:I8 I11:I17 J9:J10">
    <cfRule type="cellIs" dxfId="0" priority="1" stopIfTrue="1" operator="equal">
      <formula>"failed"</formula>
    </cfRule>
  </conditionalFormatting>
  <conditionalFormatting sqref="K9:K10">
    <cfRule type="cellIs" dxfId="1" priority="2" stopIfTrue="1" operator="equal">
      <formula>"To Be Executed"</formula>
    </cfRule>
  </conditionalFormatting>
  <conditionalFormatting sqref="I19:I20">
    <cfRule type="cellIs" dxfId="0" priority="3" stopIfTrue="1" operator="equal">
      <formula>"failed"</formula>
    </cfRule>
  </conditionalFormatting>
  <conditionalFormatting sqref="I22:I33 I35:I42">
    <cfRule type="cellIs" dxfId="0" priority="4" stopIfTrue="1" operator="equal">
      <formula>$J$9</formula>
    </cfRule>
  </conditionalFormatting>
  <conditionalFormatting sqref="I22:I33 I35:I42">
    <cfRule type="cellIs" dxfId="2" priority="5" stopIfTrue="1" operator="equal">
      <formula>$J$10</formula>
    </cfRule>
  </conditionalFormatting>
  <conditionalFormatting sqref="I22:I33 I35:I42">
    <cfRule type="cellIs" dxfId="0" priority="6" stopIfTrue="1" operator="equal">
      <formula>$J$11</formula>
    </cfRule>
  </conditionalFormatting>
  <conditionalFormatting sqref="H22:H33 H35:H42">
    <cfRule type="cellIs" dxfId="3" priority="7" stopIfTrue="1" operator="equal">
      <formula>"To Be Executed"</formula>
    </cfRule>
  </conditionalFormatting>
  <conditionalFormatting sqref="H22:H33 H35:H42">
    <cfRule type="cellIs" dxfId="4" priority="8" stopIfTrue="1" operator="equal">
      <formula>"Completed"</formula>
    </cfRule>
  </conditionalFormatting>
  <conditionalFormatting sqref="H22:H33 H35:H42">
    <cfRule type="cellIs" dxfId="5" priority="9" stopIfTrue="1" operator="equal">
      <formula>"Change Request"</formula>
    </cfRule>
  </conditionalFormatting>
  <dataValidations>
    <dataValidation type="list" allowBlank="1" showErrorMessage="1" sqref="I22:I33 I35:I42">
      <formula1>$J$9:$J$11</formula1>
    </dataValidation>
    <dataValidation type="list" allowBlank="1" showErrorMessage="1" sqref="H22:H33 H35:H42">
      <formula1>$K$9:$K$11</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17.63"/>
    <col customWidth="1" min="3" max="3" width="76.88"/>
    <col customWidth="1" min="4" max="4" width="58.13"/>
    <col customWidth="1" min="5" max="5" width="25.13"/>
    <col customWidth="1" min="6" max="6" width="47.0"/>
    <col customWidth="1" min="7" max="7" width="34.63"/>
    <col customWidth="1" min="8" max="8" width="17.0"/>
    <col customWidth="1" min="9" max="9" width="11.38"/>
    <col customWidth="1" min="10" max="10" width="12.75"/>
    <col customWidth="1" min="11" max="11" width="39.88"/>
    <col customWidth="1" min="12" max="12" width="14.63"/>
    <col customWidth="1" min="13" max="13" width="12.38"/>
    <col customWidth="1" min="14" max="26" width="11.75"/>
  </cols>
  <sheetData>
    <row r="1">
      <c r="A1" s="20"/>
      <c r="B1" s="20"/>
      <c r="C1" s="20"/>
      <c r="D1" s="20"/>
      <c r="E1" s="20"/>
      <c r="F1" s="20"/>
      <c r="G1" s="20"/>
      <c r="H1" s="20"/>
      <c r="I1" s="20"/>
      <c r="J1" s="20"/>
      <c r="K1" s="20"/>
      <c r="L1" s="20"/>
      <c r="M1" s="20"/>
      <c r="N1" s="20"/>
      <c r="O1" s="20"/>
      <c r="P1" s="20"/>
      <c r="Q1" s="20"/>
      <c r="R1" s="20"/>
      <c r="S1" s="20"/>
      <c r="T1" s="20"/>
      <c r="U1" s="20"/>
      <c r="V1" s="20"/>
      <c r="W1" s="20"/>
      <c r="X1" s="20"/>
      <c r="Y1" s="20"/>
      <c r="Z1" s="20"/>
    </row>
    <row r="2">
      <c r="A2" s="21"/>
      <c r="B2" s="22"/>
      <c r="C2" s="23"/>
      <c r="D2" s="24"/>
      <c r="E2" s="25"/>
      <c r="F2" s="26"/>
      <c r="G2" s="27"/>
      <c r="H2" s="22"/>
      <c r="I2" s="27"/>
      <c r="J2" s="27"/>
      <c r="K2" s="27"/>
      <c r="L2" s="27"/>
      <c r="M2" s="27"/>
      <c r="N2" s="21"/>
      <c r="O2" s="21"/>
      <c r="P2" s="21"/>
      <c r="Q2" s="21"/>
      <c r="R2" s="21"/>
      <c r="S2" s="21"/>
      <c r="T2" s="21"/>
      <c r="U2" s="21"/>
      <c r="V2" s="21"/>
      <c r="W2" s="21"/>
      <c r="X2" s="21"/>
      <c r="Y2" s="21"/>
      <c r="Z2" s="21"/>
    </row>
    <row r="3">
      <c r="A3" s="21"/>
      <c r="B3" s="22"/>
      <c r="C3" s="28"/>
      <c r="D3" s="29"/>
      <c r="E3" s="22"/>
      <c r="F3" s="30"/>
      <c r="G3" s="27"/>
      <c r="H3" s="22"/>
      <c r="I3" s="27"/>
      <c r="J3" s="27"/>
      <c r="K3" s="27"/>
      <c r="L3" s="27"/>
      <c r="M3" s="27"/>
      <c r="N3" s="21"/>
      <c r="O3" s="21"/>
      <c r="P3" s="21"/>
      <c r="Q3" s="21"/>
      <c r="R3" s="21"/>
      <c r="S3" s="21"/>
      <c r="T3" s="21"/>
      <c r="U3" s="21"/>
      <c r="V3" s="21"/>
      <c r="W3" s="21"/>
      <c r="X3" s="21"/>
      <c r="Y3" s="21"/>
      <c r="Z3" s="21"/>
    </row>
    <row r="4">
      <c r="A4" s="21"/>
      <c r="B4" s="22"/>
      <c r="C4" s="28"/>
      <c r="D4" s="29"/>
      <c r="E4" s="22"/>
      <c r="F4" s="30"/>
      <c r="G4" s="27"/>
      <c r="H4" s="22"/>
      <c r="I4" s="27"/>
      <c r="J4" s="27"/>
      <c r="K4" s="27"/>
      <c r="L4" s="27"/>
      <c r="M4" s="27"/>
      <c r="N4" s="21"/>
      <c r="O4" s="21"/>
      <c r="P4" s="21"/>
      <c r="Q4" s="21"/>
      <c r="R4" s="21"/>
      <c r="S4" s="21"/>
      <c r="T4" s="21"/>
      <c r="U4" s="21"/>
      <c r="V4" s="21"/>
      <c r="W4" s="21"/>
      <c r="X4" s="21"/>
      <c r="Y4" s="21"/>
      <c r="Z4" s="21"/>
    </row>
    <row r="5">
      <c r="A5" s="21"/>
      <c r="B5" s="22"/>
      <c r="C5" s="28"/>
      <c r="D5" s="29"/>
      <c r="E5" s="31"/>
      <c r="F5" s="32"/>
      <c r="G5" s="27"/>
      <c r="H5" s="22"/>
      <c r="I5" s="27"/>
      <c r="J5" s="27"/>
      <c r="K5" s="27"/>
      <c r="L5" s="27"/>
      <c r="M5" s="27"/>
      <c r="N5" s="21"/>
      <c r="O5" s="21"/>
      <c r="P5" s="21"/>
      <c r="Q5" s="21"/>
      <c r="R5" s="21"/>
      <c r="S5" s="21"/>
      <c r="T5" s="21"/>
      <c r="U5" s="21"/>
      <c r="V5" s="21"/>
      <c r="W5" s="21"/>
      <c r="X5" s="21"/>
      <c r="Y5" s="21"/>
      <c r="Z5" s="21"/>
    </row>
    <row r="6">
      <c r="A6" s="21"/>
      <c r="B6" s="22"/>
      <c r="C6" s="28"/>
      <c r="D6" s="29"/>
      <c r="E6" s="22"/>
      <c r="F6" s="30"/>
      <c r="G6" s="27"/>
      <c r="H6" s="22"/>
      <c r="I6" s="27"/>
      <c r="J6" s="27"/>
      <c r="K6" s="27"/>
      <c r="L6" s="27"/>
      <c r="M6" s="27"/>
      <c r="N6" s="21"/>
      <c r="O6" s="21"/>
      <c r="P6" s="21"/>
      <c r="Q6" s="21"/>
      <c r="R6" s="21"/>
      <c r="S6" s="21"/>
      <c r="T6" s="21"/>
      <c r="U6" s="21"/>
      <c r="V6" s="21"/>
      <c r="W6" s="21"/>
      <c r="X6" s="21"/>
      <c r="Y6" s="21"/>
      <c r="Z6" s="21"/>
    </row>
    <row r="7">
      <c r="A7" s="21"/>
      <c r="B7" s="22"/>
      <c r="C7" s="33"/>
      <c r="D7" s="34"/>
      <c r="E7" s="35"/>
      <c r="F7" s="30"/>
      <c r="G7" s="27"/>
      <c r="H7" s="22"/>
      <c r="I7" s="27"/>
      <c r="J7" s="27"/>
      <c r="K7" s="27"/>
      <c r="L7" s="27"/>
      <c r="M7" s="27"/>
      <c r="N7" s="21"/>
      <c r="O7" s="21"/>
      <c r="P7" s="21"/>
      <c r="Q7" s="21"/>
      <c r="R7" s="21"/>
      <c r="S7" s="21"/>
      <c r="T7" s="21"/>
      <c r="U7" s="21"/>
      <c r="V7" s="21"/>
      <c r="W7" s="21"/>
      <c r="X7" s="21"/>
      <c r="Y7" s="21"/>
      <c r="Z7" s="21"/>
    </row>
    <row r="8">
      <c r="A8" s="21"/>
      <c r="B8" s="21"/>
      <c r="C8" s="36" t="s">
        <v>45</v>
      </c>
      <c r="D8" s="21"/>
      <c r="E8" s="21"/>
      <c r="F8" s="21"/>
      <c r="G8" s="21"/>
      <c r="H8" s="21"/>
      <c r="I8" s="21"/>
      <c r="J8" s="21"/>
      <c r="K8" s="21"/>
      <c r="L8" s="21"/>
      <c r="M8" s="21"/>
      <c r="N8" s="21"/>
      <c r="O8" s="21"/>
      <c r="P8" s="21"/>
      <c r="Q8" s="21"/>
      <c r="R8" s="21"/>
      <c r="S8" s="21"/>
      <c r="T8" s="21"/>
      <c r="U8" s="21"/>
      <c r="V8" s="21"/>
      <c r="W8" s="21"/>
      <c r="X8" s="21"/>
      <c r="Y8" s="21"/>
      <c r="Z8" s="21"/>
    </row>
    <row r="9">
      <c r="A9" s="21"/>
      <c r="B9" s="21"/>
      <c r="C9" s="37" t="s">
        <v>46</v>
      </c>
      <c r="D9" s="37"/>
      <c r="E9" s="37" t="s">
        <v>47</v>
      </c>
      <c r="F9" s="37"/>
      <c r="G9" s="21"/>
      <c r="H9" s="21"/>
      <c r="I9" s="21"/>
      <c r="J9" s="38" t="s">
        <v>48</v>
      </c>
      <c r="K9" s="39" t="s">
        <v>2</v>
      </c>
      <c r="L9" s="21"/>
      <c r="M9" s="21"/>
      <c r="N9" s="21"/>
      <c r="O9" s="21"/>
      <c r="P9" s="21"/>
      <c r="Q9" s="21"/>
      <c r="R9" s="21"/>
      <c r="S9" s="21"/>
      <c r="T9" s="21"/>
      <c r="U9" s="21"/>
      <c r="V9" s="21"/>
      <c r="W9" s="21"/>
      <c r="X9" s="21"/>
      <c r="Y9" s="21"/>
      <c r="Z9" s="21"/>
    </row>
    <row r="10">
      <c r="A10" s="21"/>
      <c r="B10" s="21"/>
      <c r="C10" s="40" t="s">
        <v>49</v>
      </c>
      <c r="D10" s="41">
        <f>D11+D14</f>
        <v>36</v>
      </c>
      <c r="E10" s="41"/>
      <c r="F10" s="41"/>
      <c r="G10" s="21"/>
      <c r="H10" s="21"/>
      <c r="I10" s="21"/>
      <c r="J10" s="42" t="s">
        <v>3</v>
      </c>
      <c r="K10" s="43" t="s">
        <v>50</v>
      </c>
      <c r="L10" s="21"/>
      <c r="M10" s="21"/>
      <c r="N10" s="21"/>
      <c r="O10" s="21"/>
      <c r="P10" s="21"/>
      <c r="Q10" s="21"/>
      <c r="R10" s="21"/>
      <c r="S10" s="21"/>
      <c r="T10" s="21"/>
      <c r="U10" s="21"/>
      <c r="V10" s="21"/>
      <c r="W10" s="21"/>
      <c r="X10" s="21"/>
      <c r="Y10" s="21"/>
      <c r="Z10" s="21"/>
    </row>
    <row r="11">
      <c r="A11" s="21"/>
      <c r="B11" s="21"/>
      <c r="C11" s="40" t="s">
        <v>51</v>
      </c>
      <c r="D11" s="41">
        <f>COUNTIF($H$19:$H$64888,"COMPLETED")</f>
        <v>36</v>
      </c>
      <c r="E11" s="40" t="s">
        <v>52</v>
      </c>
      <c r="F11" s="44">
        <f>D11/D10</f>
        <v>1</v>
      </c>
      <c r="G11" s="21"/>
      <c r="H11" s="21"/>
      <c r="I11" s="21"/>
      <c r="J11" s="45" t="s">
        <v>4</v>
      </c>
      <c r="K11" s="46" t="s">
        <v>53</v>
      </c>
      <c r="L11" s="21"/>
      <c r="M11" s="21"/>
      <c r="N11" s="21"/>
      <c r="O11" s="21"/>
      <c r="P11" s="21"/>
      <c r="Q11" s="21"/>
      <c r="R11" s="21"/>
      <c r="S11" s="21"/>
      <c r="T11" s="21"/>
      <c r="U11" s="21"/>
      <c r="V11" s="21"/>
      <c r="W11" s="21"/>
      <c r="X11" s="21"/>
      <c r="Y11" s="21"/>
      <c r="Z11" s="21"/>
    </row>
    <row r="12">
      <c r="A12" s="21"/>
      <c r="B12" s="21"/>
      <c r="C12" s="41" t="s">
        <v>54</v>
      </c>
      <c r="D12" s="41">
        <f>COUNTIF($I$19:$I$64888,"PASSED")</f>
        <v>36</v>
      </c>
      <c r="E12" s="41" t="s">
        <v>55</v>
      </c>
      <c r="F12" s="44">
        <f>D12/D10</f>
        <v>1</v>
      </c>
      <c r="G12" s="21"/>
      <c r="H12" s="21"/>
      <c r="I12" s="21"/>
      <c r="J12" s="21"/>
      <c r="K12" s="47" t="s">
        <v>56</v>
      </c>
      <c r="L12" s="21"/>
      <c r="M12" s="21"/>
      <c r="N12" s="21"/>
      <c r="O12" s="21"/>
      <c r="P12" s="21"/>
      <c r="Q12" s="21"/>
      <c r="R12" s="21"/>
      <c r="S12" s="21"/>
      <c r="T12" s="21"/>
      <c r="U12" s="21"/>
      <c r="V12" s="21"/>
      <c r="W12" s="21"/>
      <c r="X12" s="21"/>
      <c r="Y12" s="21"/>
      <c r="Z12" s="21"/>
    </row>
    <row r="13">
      <c r="A13" s="21"/>
      <c r="B13" s="21"/>
      <c r="C13" s="41" t="s">
        <v>57</v>
      </c>
      <c r="D13" s="41">
        <f>COUNTIF($I$19:$I$64888,"FAILED")</f>
        <v>0</v>
      </c>
      <c r="E13" s="41" t="s">
        <v>58</v>
      </c>
      <c r="F13" s="44">
        <f>D13/D10</f>
        <v>0</v>
      </c>
      <c r="G13" s="21"/>
      <c r="H13" s="21"/>
      <c r="I13" s="21"/>
      <c r="J13" s="21"/>
      <c r="K13" s="45" t="s">
        <v>59</v>
      </c>
      <c r="L13" s="21"/>
      <c r="M13" s="21"/>
      <c r="N13" s="21"/>
      <c r="O13" s="21"/>
      <c r="P13" s="21"/>
      <c r="Q13" s="21"/>
      <c r="R13" s="21"/>
      <c r="S13" s="21"/>
      <c r="T13" s="21"/>
      <c r="U13" s="21"/>
      <c r="V13" s="21"/>
      <c r="W13" s="21"/>
      <c r="X13" s="21"/>
      <c r="Y13" s="21"/>
      <c r="Z13" s="21"/>
    </row>
    <row r="14">
      <c r="A14" s="21"/>
      <c r="B14" s="21"/>
      <c r="C14" s="40" t="s">
        <v>60</v>
      </c>
      <c r="D14" s="41">
        <f>COUNTIF($H$19:$H$64888,"TO BE EXECUTED")</f>
        <v>0</v>
      </c>
      <c r="E14" s="40" t="s">
        <v>61</v>
      </c>
      <c r="F14" s="44">
        <f>D14/D10</f>
        <v>0</v>
      </c>
      <c r="G14" s="21"/>
      <c r="H14" s="21"/>
      <c r="I14" s="21"/>
      <c r="J14" s="21"/>
      <c r="K14" s="21"/>
      <c r="L14" s="21"/>
      <c r="M14" s="21"/>
      <c r="N14" s="21"/>
      <c r="O14" s="21"/>
      <c r="P14" s="21"/>
      <c r="Q14" s="21"/>
      <c r="R14" s="21"/>
      <c r="S14" s="21"/>
      <c r="T14" s="21"/>
      <c r="U14" s="21"/>
      <c r="V14" s="21"/>
      <c r="W14" s="21"/>
      <c r="X14" s="21"/>
      <c r="Y14" s="21"/>
      <c r="Z14" s="21"/>
    </row>
    <row r="15">
      <c r="A15" s="21"/>
      <c r="B15" s="21"/>
      <c r="C15" s="41" t="s">
        <v>62</v>
      </c>
      <c r="D15" s="41">
        <f>COUNTIF($I$19:$I$64888,"BLOCKED")</f>
        <v>0</v>
      </c>
      <c r="E15" s="41" t="s">
        <v>63</v>
      </c>
      <c r="F15" s="44" t="str">
        <f>D15/D14</f>
        <v>#DIV/0!</v>
      </c>
      <c r="G15" s="21"/>
      <c r="H15" s="21"/>
      <c r="I15" s="21"/>
      <c r="J15" s="21"/>
      <c r="K15" s="21"/>
      <c r="L15" s="21"/>
      <c r="M15" s="21"/>
      <c r="N15" s="21"/>
      <c r="O15" s="21"/>
      <c r="P15" s="21"/>
      <c r="Q15" s="21"/>
      <c r="R15" s="21"/>
      <c r="S15" s="21"/>
      <c r="T15" s="21"/>
      <c r="U15" s="21"/>
      <c r="V15" s="21"/>
      <c r="W15" s="21"/>
      <c r="X15" s="21"/>
      <c r="Y15" s="21"/>
      <c r="Z15" s="21"/>
    </row>
    <row r="16">
      <c r="A16" s="21"/>
      <c r="B16" s="21"/>
      <c r="C16" s="41" t="s">
        <v>64</v>
      </c>
      <c r="D16" s="41">
        <f>D14-D15</f>
        <v>0</v>
      </c>
      <c r="E16" s="41" t="s">
        <v>65</v>
      </c>
      <c r="F16" s="44" t="str">
        <f>D16/D14</f>
        <v>#DIV/0!</v>
      </c>
      <c r="G16" s="21"/>
      <c r="H16" s="21"/>
      <c r="I16" s="21"/>
      <c r="J16" s="21"/>
      <c r="K16" s="21"/>
      <c r="L16" s="21"/>
      <c r="M16" s="21"/>
      <c r="N16" s="21"/>
      <c r="O16" s="21"/>
      <c r="P16" s="21"/>
      <c r="Q16" s="21"/>
      <c r="R16" s="21"/>
      <c r="S16" s="21"/>
      <c r="T16" s="21"/>
      <c r="U16" s="21"/>
      <c r="V16" s="21"/>
      <c r="W16" s="21"/>
      <c r="X16" s="21"/>
      <c r="Y16" s="21"/>
      <c r="Z16" s="21"/>
    </row>
    <row r="17">
      <c r="A17" s="21"/>
      <c r="B17" s="21"/>
      <c r="C17" s="40" t="s">
        <v>66</v>
      </c>
      <c r="D17" s="41">
        <f>COUNTIF($H$19:$H$64888,"Change Request")</f>
        <v>0</v>
      </c>
      <c r="E17" s="40" t="s">
        <v>67</v>
      </c>
      <c r="F17" s="44">
        <v>0.0</v>
      </c>
      <c r="G17" s="21"/>
      <c r="H17" s="21"/>
      <c r="I17" s="21"/>
      <c r="J17" s="21"/>
      <c r="K17" s="21"/>
      <c r="L17" s="21"/>
      <c r="M17" s="21"/>
      <c r="N17" s="21"/>
      <c r="O17" s="21"/>
      <c r="P17" s="21"/>
      <c r="Q17" s="21"/>
      <c r="R17" s="21"/>
      <c r="S17" s="21"/>
      <c r="T17" s="21"/>
      <c r="U17" s="21"/>
      <c r="V17" s="21"/>
      <c r="W17" s="21"/>
      <c r="X17" s="21"/>
      <c r="Y17" s="21"/>
      <c r="Z17" s="21"/>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48"/>
      <c r="B19" s="37" t="s">
        <v>0</v>
      </c>
      <c r="C19" s="37" t="s">
        <v>1</v>
      </c>
      <c r="D19" s="37" t="s">
        <v>68</v>
      </c>
      <c r="E19" s="37" t="s">
        <v>69</v>
      </c>
      <c r="F19" s="37" t="s">
        <v>70</v>
      </c>
      <c r="G19" s="37" t="s">
        <v>71</v>
      </c>
      <c r="H19" s="37" t="s">
        <v>72</v>
      </c>
      <c r="I19" s="37" t="s">
        <v>73</v>
      </c>
      <c r="J19" s="37" t="s">
        <v>74</v>
      </c>
      <c r="K19" s="37" t="s">
        <v>75</v>
      </c>
      <c r="L19" s="37" t="s">
        <v>76</v>
      </c>
      <c r="M19" s="37" t="s">
        <v>77</v>
      </c>
      <c r="N19" s="21"/>
      <c r="O19" s="21"/>
      <c r="P19" s="21"/>
      <c r="Q19" s="21"/>
      <c r="R19" s="21"/>
      <c r="S19" s="21"/>
      <c r="T19" s="21"/>
      <c r="U19" s="21"/>
      <c r="V19" s="21"/>
      <c r="W19" s="21"/>
      <c r="X19" s="21"/>
      <c r="Y19" s="21"/>
      <c r="Z19" s="21"/>
    </row>
    <row r="20">
      <c r="A20" s="48"/>
      <c r="B20" s="49" t="s">
        <v>30</v>
      </c>
      <c r="C20" s="49" t="s">
        <v>1017</v>
      </c>
      <c r="D20" s="50"/>
      <c r="E20" s="51"/>
      <c r="F20" s="51"/>
      <c r="G20" s="51"/>
      <c r="H20" s="51"/>
      <c r="I20" s="51"/>
      <c r="J20" s="51"/>
      <c r="K20" s="51"/>
      <c r="L20" s="51"/>
      <c r="M20" s="51"/>
      <c r="N20" s="21"/>
      <c r="O20" s="21"/>
      <c r="P20" s="21"/>
      <c r="Q20" s="21"/>
      <c r="R20" s="21"/>
      <c r="S20" s="21"/>
      <c r="T20" s="21"/>
      <c r="U20" s="21"/>
      <c r="V20" s="21"/>
      <c r="W20" s="21"/>
      <c r="X20" s="21"/>
      <c r="Y20" s="21"/>
      <c r="Z20" s="21"/>
    </row>
    <row r="21" ht="15.75" customHeight="1">
      <c r="A21" s="48"/>
      <c r="B21" s="52"/>
      <c r="C21" s="53" t="s">
        <v>1018</v>
      </c>
      <c r="D21" s="54"/>
      <c r="E21" s="54"/>
      <c r="F21" s="54"/>
      <c r="G21" s="54"/>
      <c r="H21" s="54"/>
      <c r="I21" s="54"/>
      <c r="J21" s="54"/>
      <c r="K21" s="54"/>
      <c r="L21" s="54"/>
      <c r="M21" s="55"/>
      <c r="N21" s="21"/>
      <c r="O21" s="21"/>
      <c r="P21" s="21"/>
      <c r="Q21" s="21"/>
      <c r="R21" s="21"/>
      <c r="S21" s="21"/>
      <c r="T21" s="21"/>
      <c r="U21" s="21"/>
      <c r="V21" s="21"/>
      <c r="W21" s="21"/>
      <c r="X21" s="21"/>
      <c r="Y21" s="21"/>
      <c r="Z21" s="21"/>
    </row>
    <row r="22" ht="96.0" customHeight="1">
      <c r="A22" s="21"/>
      <c r="B22" s="56" t="s">
        <v>1019</v>
      </c>
      <c r="C22" s="57" t="s">
        <v>1020</v>
      </c>
      <c r="D22" s="56" t="s">
        <v>1021</v>
      </c>
      <c r="E22" s="59"/>
      <c r="F22" s="56" t="s">
        <v>1022</v>
      </c>
      <c r="G22" s="59"/>
      <c r="H22" s="60" t="s">
        <v>50</v>
      </c>
      <c r="I22" s="60" t="s">
        <v>3</v>
      </c>
      <c r="J22" s="61">
        <v>45122.0</v>
      </c>
      <c r="K22" s="62"/>
      <c r="L22" s="60"/>
      <c r="M22" s="38"/>
      <c r="N22" s="21"/>
      <c r="O22" s="21"/>
      <c r="P22" s="21"/>
      <c r="Q22" s="21"/>
      <c r="R22" s="21"/>
      <c r="S22" s="21"/>
      <c r="T22" s="21"/>
      <c r="U22" s="21"/>
      <c r="V22" s="21"/>
      <c r="W22" s="21"/>
      <c r="X22" s="21"/>
      <c r="Y22" s="21"/>
      <c r="Z22" s="21"/>
    </row>
    <row r="23" ht="84.0" customHeight="1">
      <c r="A23" s="21"/>
      <c r="B23" s="56" t="s">
        <v>1023</v>
      </c>
      <c r="C23" s="57" t="s">
        <v>152</v>
      </c>
      <c r="D23" s="56" t="s">
        <v>1024</v>
      </c>
      <c r="E23" s="59"/>
      <c r="F23" s="57" t="s">
        <v>170</v>
      </c>
      <c r="G23" s="59"/>
      <c r="H23" s="60" t="s">
        <v>50</v>
      </c>
      <c r="I23" s="60" t="s">
        <v>3</v>
      </c>
      <c r="J23" s="61">
        <v>45122.0</v>
      </c>
      <c r="K23" s="62"/>
      <c r="L23" s="60"/>
      <c r="M23" s="38"/>
      <c r="N23" s="21"/>
      <c r="O23" s="21"/>
      <c r="P23" s="21"/>
      <c r="Q23" s="21"/>
      <c r="R23" s="21"/>
      <c r="S23" s="21"/>
      <c r="T23" s="21"/>
      <c r="U23" s="21"/>
      <c r="V23" s="21"/>
      <c r="W23" s="21"/>
      <c r="X23" s="21"/>
      <c r="Y23" s="21"/>
      <c r="Z23" s="21"/>
    </row>
    <row r="24" ht="93.75" customHeight="1">
      <c r="A24" s="21"/>
      <c r="B24" s="56" t="s">
        <v>1025</v>
      </c>
      <c r="C24" s="57" t="s">
        <v>395</v>
      </c>
      <c r="D24" s="56" t="s">
        <v>1026</v>
      </c>
      <c r="E24" s="59"/>
      <c r="F24" s="57" t="s">
        <v>170</v>
      </c>
      <c r="G24" s="59"/>
      <c r="H24" s="60" t="s">
        <v>50</v>
      </c>
      <c r="I24" s="60" t="s">
        <v>3</v>
      </c>
      <c r="J24" s="61">
        <v>45122.0</v>
      </c>
      <c r="K24" s="62"/>
      <c r="L24" s="60"/>
      <c r="M24" s="38"/>
      <c r="N24" s="21"/>
      <c r="O24" s="21"/>
      <c r="P24" s="21"/>
      <c r="Q24" s="21"/>
      <c r="R24" s="21"/>
      <c r="S24" s="21"/>
      <c r="T24" s="21"/>
      <c r="U24" s="21"/>
      <c r="V24" s="21"/>
      <c r="W24" s="21"/>
      <c r="X24" s="21"/>
      <c r="Y24" s="21"/>
      <c r="Z24" s="21"/>
    </row>
    <row r="25" ht="75.0" customHeight="1">
      <c r="A25" s="63"/>
      <c r="B25" s="56" t="s">
        <v>1027</v>
      </c>
      <c r="C25" s="76" t="s">
        <v>807</v>
      </c>
      <c r="D25" s="56" t="s">
        <v>1028</v>
      </c>
      <c r="E25" s="77"/>
      <c r="F25" s="78" t="s">
        <v>170</v>
      </c>
      <c r="G25" s="79"/>
      <c r="H25" s="60" t="s">
        <v>50</v>
      </c>
      <c r="I25" s="60" t="s">
        <v>3</v>
      </c>
      <c r="J25" s="61">
        <v>45122.0</v>
      </c>
      <c r="K25" s="79"/>
      <c r="L25" s="60"/>
      <c r="M25" s="79"/>
      <c r="N25" s="80"/>
      <c r="O25" s="21"/>
      <c r="P25" s="21"/>
      <c r="Q25" s="21"/>
      <c r="R25" s="21"/>
      <c r="S25" s="21"/>
      <c r="T25" s="21"/>
      <c r="U25" s="21"/>
      <c r="V25" s="21"/>
      <c r="W25" s="21"/>
      <c r="X25" s="21"/>
      <c r="Y25" s="21"/>
      <c r="Z25" s="21"/>
    </row>
    <row r="26" ht="93.75" customHeight="1">
      <c r="A26" s="63"/>
      <c r="B26" s="56" t="s">
        <v>1029</v>
      </c>
      <c r="C26" s="76" t="s">
        <v>1030</v>
      </c>
      <c r="D26" s="56" t="s">
        <v>1031</v>
      </c>
      <c r="E26" s="77"/>
      <c r="F26" s="78" t="s">
        <v>1032</v>
      </c>
      <c r="G26" s="79"/>
      <c r="H26" s="60" t="s">
        <v>50</v>
      </c>
      <c r="I26" s="60" t="s">
        <v>3</v>
      </c>
      <c r="J26" s="61">
        <v>45122.0</v>
      </c>
      <c r="K26" s="79"/>
      <c r="L26" s="60"/>
      <c r="M26" s="79"/>
      <c r="N26" s="80"/>
      <c r="O26" s="21"/>
      <c r="P26" s="21"/>
      <c r="Q26" s="21"/>
      <c r="R26" s="21"/>
      <c r="S26" s="21"/>
      <c r="T26" s="21"/>
      <c r="U26" s="21"/>
      <c r="V26" s="21"/>
      <c r="W26" s="21"/>
      <c r="X26" s="21"/>
      <c r="Y26" s="21"/>
      <c r="Z26" s="21"/>
    </row>
    <row r="27" ht="90.0" customHeight="1">
      <c r="A27" s="63"/>
      <c r="B27" s="56" t="s">
        <v>1033</v>
      </c>
      <c r="C27" s="76" t="s">
        <v>982</v>
      </c>
      <c r="D27" s="56" t="s">
        <v>1034</v>
      </c>
      <c r="E27" s="77"/>
      <c r="F27" s="78" t="s">
        <v>170</v>
      </c>
      <c r="G27" s="79"/>
      <c r="H27" s="60" t="s">
        <v>50</v>
      </c>
      <c r="I27" s="60" t="s">
        <v>3</v>
      </c>
      <c r="J27" s="61">
        <v>45122.0</v>
      </c>
      <c r="K27" s="79"/>
      <c r="L27" s="60"/>
      <c r="M27" s="79"/>
      <c r="N27" s="80"/>
      <c r="O27" s="21"/>
      <c r="P27" s="21"/>
      <c r="Q27" s="21"/>
      <c r="R27" s="21"/>
      <c r="S27" s="21"/>
      <c r="T27" s="21"/>
      <c r="U27" s="21"/>
      <c r="V27" s="21"/>
      <c r="W27" s="21"/>
      <c r="X27" s="21"/>
      <c r="Y27" s="21"/>
      <c r="Z27" s="21"/>
    </row>
    <row r="28" ht="99.75" customHeight="1">
      <c r="A28" s="63"/>
      <c r="B28" s="56" t="s">
        <v>1035</v>
      </c>
      <c r="C28" s="76" t="s">
        <v>807</v>
      </c>
      <c r="D28" s="56" t="s">
        <v>1036</v>
      </c>
      <c r="E28" s="77"/>
      <c r="F28" s="78" t="s">
        <v>170</v>
      </c>
      <c r="G28" s="79"/>
      <c r="H28" s="60" t="s">
        <v>50</v>
      </c>
      <c r="I28" s="60" t="s">
        <v>3</v>
      </c>
      <c r="J28" s="61">
        <v>45122.0</v>
      </c>
      <c r="K28" s="79"/>
      <c r="L28" s="60"/>
      <c r="M28" s="79"/>
      <c r="N28" s="80"/>
      <c r="O28" s="21"/>
      <c r="P28" s="21"/>
      <c r="Q28" s="21"/>
      <c r="R28" s="21"/>
      <c r="S28" s="21"/>
      <c r="T28" s="21"/>
      <c r="U28" s="21"/>
      <c r="V28" s="21"/>
      <c r="W28" s="21"/>
      <c r="X28" s="21"/>
      <c r="Y28" s="21"/>
      <c r="Z28" s="21"/>
    </row>
    <row r="29" ht="105.75" customHeight="1">
      <c r="A29" s="63"/>
      <c r="B29" s="56" t="s">
        <v>1037</v>
      </c>
      <c r="C29" s="76" t="s">
        <v>295</v>
      </c>
      <c r="D29" s="56" t="s">
        <v>1038</v>
      </c>
      <c r="E29" s="77"/>
      <c r="F29" s="78" t="s">
        <v>170</v>
      </c>
      <c r="G29" s="79"/>
      <c r="H29" s="60" t="s">
        <v>50</v>
      </c>
      <c r="I29" s="60" t="s">
        <v>3</v>
      </c>
      <c r="J29" s="61">
        <v>45122.0</v>
      </c>
      <c r="K29" s="79"/>
      <c r="L29" s="60"/>
      <c r="M29" s="79"/>
      <c r="N29" s="80"/>
      <c r="O29" s="21"/>
      <c r="P29" s="21"/>
      <c r="Q29" s="21"/>
      <c r="R29" s="21"/>
      <c r="S29" s="21"/>
      <c r="T29" s="21"/>
      <c r="U29" s="21"/>
      <c r="V29" s="21"/>
      <c r="W29" s="21"/>
      <c r="X29" s="21"/>
      <c r="Y29" s="21"/>
      <c r="Z29" s="21"/>
    </row>
    <row r="30" ht="109.5" customHeight="1">
      <c r="A30" s="63"/>
      <c r="B30" s="56" t="s">
        <v>1039</v>
      </c>
      <c r="C30" s="76" t="s">
        <v>292</v>
      </c>
      <c r="D30" s="56" t="s">
        <v>1040</v>
      </c>
      <c r="E30" s="77"/>
      <c r="F30" s="118" t="s">
        <v>170</v>
      </c>
      <c r="G30" s="79"/>
      <c r="H30" s="60" t="s">
        <v>50</v>
      </c>
      <c r="I30" s="60" t="s">
        <v>3</v>
      </c>
      <c r="J30" s="61">
        <v>45122.0</v>
      </c>
      <c r="K30" s="79"/>
      <c r="L30" s="60"/>
      <c r="M30" s="79"/>
      <c r="N30" s="80"/>
      <c r="O30" s="21"/>
      <c r="P30" s="21"/>
      <c r="Q30" s="21"/>
      <c r="R30" s="21"/>
      <c r="S30" s="21"/>
      <c r="T30" s="21"/>
      <c r="U30" s="21"/>
      <c r="V30" s="21"/>
      <c r="W30" s="21"/>
      <c r="X30" s="21"/>
      <c r="Y30" s="21"/>
      <c r="Z30" s="21"/>
    </row>
    <row r="31" ht="15.75" customHeight="1">
      <c r="A31" s="63"/>
      <c r="B31" s="114"/>
      <c r="C31" s="115" t="s">
        <v>1041</v>
      </c>
      <c r="D31" s="116"/>
      <c r="E31" s="116"/>
      <c r="F31" s="116"/>
      <c r="G31" s="116"/>
      <c r="H31" s="116"/>
      <c r="I31" s="116"/>
      <c r="J31" s="116"/>
      <c r="K31" s="116"/>
      <c r="L31" s="116"/>
      <c r="M31" s="117"/>
      <c r="N31" s="80"/>
      <c r="O31" s="21"/>
      <c r="P31" s="21"/>
      <c r="Q31" s="21"/>
      <c r="R31" s="21"/>
      <c r="S31" s="21"/>
      <c r="T31" s="21"/>
      <c r="U31" s="21"/>
      <c r="V31" s="21"/>
      <c r="W31" s="21"/>
      <c r="X31" s="21"/>
      <c r="Y31" s="21"/>
      <c r="Z31" s="21"/>
    </row>
    <row r="32" ht="87.0" customHeight="1">
      <c r="A32" s="63"/>
      <c r="B32" s="56" t="s">
        <v>1042</v>
      </c>
      <c r="C32" s="90" t="s">
        <v>1043</v>
      </c>
      <c r="D32" s="56" t="s">
        <v>1044</v>
      </c>
      <c r="E32" s="91"/>
      <c r="F32" s="90" t="s">
        <v>1045</v>
      </c>
      <c r="G32" s="91"/>
      <c r="H32" s="60" t="s">
        <v>50</v>
      </c>
      <c r="I32" s="60" t="s">
        <v>3</v>
      </c>
      <c r="J32" s="61">
        <v>45122.0</v>
      </c>
      <c r="K32" s="91"/>
      <c r="L32" s="91"/>
      <c r="M32" s="91"/>
      <c r="N32" s="80"/>
      <c r="O32" s="21"/>
      <c r="P32" s="21"/>
      <c r="Q32" s="21"/>
      <c r="R32" s="21"/>
      <c r="S32" s="21"/>
      <c r="T32" s="21"/>
      <c r="U32" s="21"/>
      <c r="V32" s="21"/>
      <c r="W32" s="21"/>
      <c r="X32" s="21"/>
      <c r="Y32" s="21"/>
      <c r="Z32" s="21"/>
    </row>
    <row r="33" ht="88.5" customHeight="1">
      <c r="A33" s="63"/>
      <c r="B33" s="56" t="s">
        <v>1046</v>
      </c>
      <c r="C33" s="60" t="s">
        <v>1047</v>
      </c>
      <c r="D33" s="56" t="s">
        <v>1048</v>
      </c>
      <c r="E33" s="38"/>
      <c r="F33" s="60" t="s">
        <v>1049</v>
      </c>
      <c r="G33" s="38"/>
      <c r="H33" s="60" t="s">
        <v>50</v>
      </c>
      <c r="I33" s="60" t="s">
        <v>3</v>
      </c>
      <c r="J33" s="61">
        <v>45122.0</v>
      </c>
      <c r="K33" s="38"/>
      <c r="L33" s="38"/>
      <c r="M33" s="38"/>
      <c r="N33" s="80"/>
      <c r="O33" s="21"/>
      <c r="P33" s="21"/>
      <c r="Q33" s="21"/>
      <c r="R33" s="21"/>
      <c r="S33" s="21"/>
      <c r="T33" s="21"/>
      <c r="U33" s="21"/>
      <c r="V33" s="21"/>
      <c r="W33" s="21"/>
      <c r="X33" s="21"/>
      <c r="Y33" s="21"/>
      <c r="Z33" s="21"/>
    </row>
    <row r="34" ht="97.5" customHeight="1">
      <c r="A34" s="63"/>
      <c r="B34" s="56" t="s">
        <v>1050</v>
      </c>
      <c r="C34" s="60" t="s">
        <v>1051</v>
      </c>
      <c r="D34" s="56" t="s">
        <v>1052</v>
      </c>
      <c r="E34" s="38"/>
      <c r="F34" s="60" t="s">
        <v>1053</v>
      </c>
      <c r="G34" s="38"/>
      <c r="H34" s="60" t="s">
        <v>50</v>
      </c>
      <c r="I34" s="60" t="s">
        <v>3</v>
      </c>
      <c r="J34" s="61">
        <v>45122.0</v>
      </c>
      <c r="K34" s="38"/>
      <c r="L34" s="38"/>
      <c r="M34" s="38"/>
      <c r="N34" s="80"/>
      <c r="O34" s="21"/>
      <c r="P34" s="21"/>
      <c r="Q34" s="21"/>
      <c r="R34" s="21"/>
      <c r="S34" s="21"/>
      <c r="T34" s="21"/>
      <c r="U34" s="21"/>
      <c r="V34" s="21"/>
      <c r="W34" s="21"/>
      <c r="X34" s="21"/>
      <c r="Y34" s="21"/>
      <c r="Z34" s="21"/>
    </row>
    <row r="35" ht="99.75" customHeight="1">
      <c r="A35" s="63"/>
      <c r="B35" s="56" t="s">
        <v>1054</v>
      </c>
      <c r="C35" s="60" t="s">
        <v>168</v>
      </c>
      <c r="D35" s="56" t="s">
        <v>1055</v>
      </c>
      <c r="E35" s="38"/>
      <c r="F35" s="60" t="s">
        <v>170</v>
      </c>
      <c r="G35" s="38"/>
      <c r="H35" s="60" t="s">
        <v>50</v>
      </c>
      <c r="I35" s="60" t="s">
        <v>3</v>
      </c>
      <c r="J35" s="61">
        <v>45122.0</v>
      </c>
      <c r="K35" s="38"/>
      <c r="L35" s="38"/>
      <c r="M35" s="38"/>
      <c r="N35" s="80"/>
      <c r="O35" s="21"/>
      <c r="P35" s="21"/>
      <c r="Q35" s="21"/>
      <c r="R35" s="21"/>
      <c r="S35" s="21"/>
      <c r="T35" s="21"/>
      <c r="U35" s="21"/>
      <c r="V35" s="21"/>
      <c r="W35" s="21"/>
      <c r="X35" s="21"/>
      <c r="Y35" s="21"/>
      <c r="Z35" s="21"/>
    </row>
    <row r="36" ht="108.0" customHeight="1">
      <c r="A36" s="63"/>
      <c r="B36" s="56" t="s">
        <v>1056</v>
      </c>
      <c r="C36" s="60" t="s">
        <v>152</v>
      </c>
      <c r="D36" s="56" t="s">
        <v>1057</v>
      </c>
      <c r="E36" s="38"/>
      <c r="F36" s="60" t="s">
        <v>1058</v>
      </c>
      <c r="G36" s="38"/>
      <c r="H36" s="60" t="s">
        <v>50</v>
      </c>
      <c r="I36" s="60" t="s">
        <v>3</v>
      </c>
      <c r="J36" s="61">
        <v>45122.0</v>
      </c>
      <c r="K36" s="38"/>
      <c r="L36" s="38"/>
      <c r="M36" s="38"/>
      <c r="N36" s="80"/>
      <c r="O36" s="21"/>
      <c r="P36" s="21"/>
      <c r="Q36" s="21"/>
      <c r="R36" s="21"/>
      <c r="S36" s="21"/>
      <c r="T36" s="21"/>
      <c r="U36" s="21"/>
      <c r="V36" s="21"/>
      <c r="W36" s="21"/>
      <c r="X36" s="21"/>
      <c r="Y36" s="21"/>
      <c r="Z36" s="21"/>
    </row>
    <row r="37" ht="108.0" customHeight="1">
      <c r="A37" s="63"/>
      <c r="B37" s="56" t="s">
        <v>1059</v>
      </c>
      <c r="C37" s="60" t="s">
        <v>1060</v>
      </c>
      <c r="D37" s="56" t="s">
        <v>1061</v>
      </c>
      <c r="E37" s="38"/>
      <c r="F37" s="60" t="s">
        <v>1062</v>
      </c>
      <c r="G37" s="38"/>
      <c r="H37" s="60" t="s">
        <v>50</v>
      </c>
      <c r="I37" s="60" t="s">
        <v>3</v>
      </c>
      <c r="J37" s="61">
        <v>45122.0</v>
      </c>
      <c r="K37" s="38"/>
      <c r="L37" s="38"/>
      <c r="M37" s="38"/>
      <c r="N37" s="80"/>
      <c r="O37" s="21"/>
      <c r="P37" s="21"/>
      <c r="Q37" s="21"/>
      <c r="R37" s="21"/>
      <c r="S37" s="21"/>
      <c r="T37" s="21"/>
      <c r="U37" s="21"/>
      <c r="V37" s="21"/>
      <c r="W37" s="21"/>
      <c r="X37" s="21"/>
      <c r="Y37" s="21"/>
      <c r="Z37" s="21"/>
    </row>
    <row r="38" ht="108.0" customHeight="1">
      <c r="A38" s="63"/>
      <c r="B38" s="56" t="s">
        <v>1063</v>
      </c>
      <c r="C38" s="60" t="s">
        <v>1064</v>
      </c>
      <c r="D38" s="56" t="s">
        <v>1065</v>
      </c>
      <c r="E38" s="38"/>
      <c r="F38" s="60" t="s">
        <v>1066</v>
      </c>
      <c r="G38" s="38"/>
      <c r="H38" s="60" t="s">
        <v>50</v>
      </c>
      <c r="I38" s="60" t="s">
        <v>3</v>
      </c>
      <c r="J38" s="61">
        <v>45122.0</v>
      </c>
      <c r="K38" s="38"/>
      <c r="L38" s="38"/>
      <c r="M38" s="38"/>
      <c r="N38" s="80"/>
      <c r="O38" s="21"/>
      <c r="P38" s="21"/>
      <c r="Q38" s="21"/>
      <c r="R38" s="21"/>
      <c r="S38" s="21"/>
      <c r="T38" s="21"/>
      <c r="U38" s="21"/>
      <c r="V38" s="21"/>
      <c r="W38" s="21"/>
      <c r="X38" s="21"/>
      <c r="Y38" s="21"/>
      <c r="Z38" s="21"/>
    </row>
    <row r="39" ht="108.0" customHeight="1">
      <c r="A39" s="63"/>
      <c r="B39" s="56" t="s">
        <v>1067</v>
      </c>
      <c r="C39" s="60" t="s">
        <v>1068</v>
      </c>
      <c r="D39" s="56" t="s">
        <v>1061</v>
      </c>
      <c r="E39" s="38"/>
      <c r="F39" s="60" t="s">
        <v>1069</v>
      </c>
      <c r="G39" s="38"/>
      <c r="H39" s="60" t="s">
        <v>50</v>
      </c>
      <c r="I39" s="60" t="s">
        <v>3</v>
      </c>
      <c r="J39" s="61">
        <v>45122.0</v>
      </c>
      <c r="K39" s="38"/>
      <c r="L39" s="38"/>
      <c r="M39" s="38"/>
      <c r="N39" s="80"/>
      <c r="O39" s="21"/>
      <c r="P39" s="21"/>
      <c r="Q39" s="21"/>
      <c r="R39" s="21"/>
      <c r="S39" s="21"/>
      <c r="T39" s="21"/>
      <c r="U39" s="21"/>
      <c r="V39" s="21"/>
      <c r="W39" s="21"/>
      <c r="X39" s="21"/>
      <c r="Y39" s="21"/>
      <c r="Z39" s="21"/>
    </row>
    <row r="40" ht="108.0" customHeight="1">
      <c r="A40" s="63"/>
      <c r="B40" s="56" t="s">
        <v>1070</v>
      </c>
      <c r="C40" s="60" t="s">
        <v>1071</v>
      </c>
      <c r="D40" s="56" t="s">
        <v>1061</v>
      </c>
      <c r="E40" s="60" t="s">
        <v>1072</v>
      </c>
      <c r="F40" s="60" t="s">
        <v>957</v>
      </c>
      <c r="G40" s="38"/>
      <c r="H40" s="60" t="s">
        <v>50</v>
      </c>
      <c r="I40" s="60" t="s">
        <v>3</v>
      </c>
      <c r="J40" s="61">
        <v>45122.0</v>
      </c>
      <c r="K40" s="38"/>
      <c r="L40" s="38"/>
      <c r="M40" s="38"/>
      <c r="N40" s="80"/>
      <c r="O40" s="21"/>
      <c r="P40" s="21"/>
      <c r="Q40" s="21"/>
      <c r="R40" s="21"/>
      <c r="S40" s="21"/>
      <c r="T40" s="21"/>
      <c r="U40" s="21"/>
      <c r="V40" s="21"/>
      <c r="W40" s="21"/>
      <c r="X40" s="21"/>
      <c r="Y40" s="21"/>
      <c r="Z40" s="21"/>
    </row>
    <row r="41" ht="108.0" customHeight="1">
      <c r="A41" s="63"/>
      <c r="B41" s="56" t="s">
        <v>1073</v>
      </c>
      <c r="C41" s="60" t="s">
        <v>1074</v>
      </c>
      <c r="D41" s="56" t="s">
        <v>1061</v>
      </c>
      <c r="E41" s="60" t="s">
        <v>1075</v>
      </c>
      <c r="F41" s="60" t="s">
        <v>957</v>
      </c>
      <c r="G41" s="38"/>
      <c r="H41" s="60" t="s">
        <v>50</v>
      </c>
      <c r="I41" s="60" t="s">
        <v>3</v>
      </c>
      <c r="J41" s="61">
        <v>45122.0</v>
      </c>
      <c r="K41" s="38"/>
      <c r="L41" s="38"/>
      <c r="M41" s="38"/>
      <c r="N41" s="80"/>
      <c r="O41" s="21"/>
      <c r="P41" s="21"/>
      <c r="Q41" s="21"/>
      <c r="R41" s="21"/>
      <c r="S41" s="21"/>
      <c r="T41" s="21"/>
      <c r="U41" s="21"/>
      <c r="V41" s="21"/>
      <c r="W41" s="21"/>
      <c r="X41" s="21"/>
      <c r="Y41" s="21"/>
      <c r="Z41" s="21"/>
    </row>
    <row r="42" ht="108.0" customHeight="1">
      <c r="A42" s="63"/>
      <c r="B42" s="56" t="s">
        <v>1076</v>
      </c>
      <c r="C42" s="60" t="s">
        <v>1077</v>
      </c>
      <c r="D42" s="56" t="s">
        <v>1061</v>
      </c>
      <c r="E42" s="60" t="s">
        <v>1078</v>
      </c>
      <c r="F42" s="60" t="s">
        <v>957</v>
      </c>
      <c r="G42" s="38"/>
      <c r="H42" s="60" t="s">
        <v>50</v>
      </c>
      <c r="I42" s="60" t="s">
        <v>3</v>
      </c>
      <c r="J42" s="61">
        <v>45122.0</v>
      </c>
      <c r="K42" s="38"/>
      <c r="L42" s="38"/>
      <c r="M42" s="38"/>
      <c r="N42" s="80"/>
      <c r="O42" s="21"/>
      <c r="P42" s="21"/>
      <c r="Q42" s="21"/>
      <c r="R42" s="21"/>
      <c r="S42" s="21"/>
      <c r="T42" s="21"/>
      <c r="U42" s="21"/>
      <c r="V42" s="21"/>
      <c r="W42" s="21"/>
      <c r="X42" s="21"/>
      <c r="Y42" s="21"/>
      <c r="Z42" s="21"/>
    </row>
    <row r="43" ht="108.0" customHeight="1">
      <c r="A43" s="63"/>
      <c r="B43" s="56" t="s">
        <v>1079</v>
      </c>
      <c r="C43" s="60" t="s">
        <v>1080</v>
      </c>
      <c r="D43" s="56" t="s">
        <v>1081</v>
      </c>
      <c r="E43" s="38"/>
      <c r="F43" s="60" t="s">
        <v>481</v>
      </c>
      <c r="G43" s="38"/>
      <c r="H43" s="60" t="s">
        <v>50</v>
      </c>
      <c r="I43" s="60" t="s">
        <v>3</v>
      </c>
      <c r="J43" s="61">
        <v>45122.0</v>
      </c>
      <c r="K43" s="38"/>
      <c r="L43" s="38"/>
      <c r="M43" s="38"/>
      <c r="N43" s="80"/>
      <c r="O43" s="21"/>
      <c r="P43" s="21"/>
      <c r="Q43" s="21"/>
      <c r="R43" s="21"/>
      <c r="S43" s="21"/>
      <c r="T43" s="21"/>
      <c r="U43" s="21"/>
      <c r="V43" s="21"/>
      <c r="W43" s="21"/>
      <c r="X43" s="21"/>
      <c r="Y43" s="21"/>
      <c r="Z43" s="21"/>
    </row>
    <row r="44" ht="124.5" customHeight="1">
      <c r="A44" s="63"/>
      <c r="B44" s="56" t="s">
        <v>1082</v>
      </c>
      <c r="C44" s="60" t="s">
        <v>204</v>
      </c>
      <c r="D44" s="56" t="s">
        <v>1083</v>
      </c>
      <c r="E44" s="38"/>
      <c r="F44" s="60" t="s">
        <v>481</v>
      </c>
      <c r="G44" s="38"/>
      <c r="H44" s="60" t="s">
        <v>50</v>
      </c>
      <c r="I44" s="60" t="s">
        <v>3</v>
      </c>
      <c r="J44" s="61">
        <v>45122.0</v>
      </c>
      <c r="K44" s="38"/>
      <c r="L44" s="38"/>
      <c r="M44" s="38"/>
      <c r="N44" s="80"/>
      <c r="O44" s="21"/>
      <c r="P44" s="21"/>
      <c r="Q44" s="21"/>
      <c r="R44" s="21"/>
      <c r="S44" s="21"/>
      <c r="T44" s="21"/>
      <c r="U44" s="21"/>
      <c r="V44" s="21"/>
      <c r="W44" s="21"/>
      <c r="X44" s="21"/>
      <c r="Y44" s="21"/>
      <c r="Z44" s="21"/>
    </row>
    <row r="45" ht="124.5" customHeight="1">
      <c r="A45" s="63"/>
      <c r="B45" s="56" t="s">
        <v>1084</v>
      </c>
      <c r="C45" s="60" t="s">
        <v>295</v>
      </c>
      <c r="D45" s="56" t="s">
        <v>1085</v>
      </c>
      <c r="E45" s="38"/>
      <c r="F45" s="60" t="s">
        <v>481</v>
      </c>
      <c r="G45" s="38"/>
      <c r="H45" s="60" t="s">
        <v>50</v>
      </c>
      <c r="I45" s="60" t="s">
        <v>3</v>
      </c>
      <c r="J45" s="61">
        <v>45122.0</v>
      </c>
      <c r="K45" s="38"/>
      <c r="L45" s="38"/>
      <c r="M45" s="38"/>
      <c r="N45" s="80"/>
      <c r="O45" s="21"/>
      <c r="P45" s="21"/>
      <c r="Q45" s="21"/>
      <c r="R45" s="21"/>
      <c r="S45" s="21"/>
      <c r="T45" s="21"/>
      <c r="U45" s="21"/>
      <c r="V45" s="21"/>
      <c r="W45" s="21"/>
      <c r="X45" s="21"/>
      <c r="Y45" s="21"/>
      <c r="Z45" s="21"/>
    </row>
    <row r="46" ht="18.75" customHeight="1">
      <c r="A46" s="63"/>
      <c r="B46" s="110"/>
      <c r="C46" s="107" t="s">
        <v>1086</v>
      </c>
      <c r="D46" s="108"/>
      <c r="E46" s="108"/>
      <c r="F46" s="108"/>
      <c r="G46" s="108"/>
      <c r="H46" s="108"/>
      <c r="I46" s="108"/>
      <c r="J46" s="108"/>
      <c r="K46" s="108"/>
      <c r="L46" s="108"/>
      <c r="M46" s="109"/>
      <c r="N46" s="80"/>
      <c r="O46" s="21"/>
      <c r="P46" s="21"/>
      <c r="Q46" s="21"/>
      <c r="R46" s="21"/>
      <c r="S46" s="21"/>
      <c r="T46" s="21"/>
      <c r="U46" s="21"/>
      <c r="V46" s="21"/>
      <c r="W46" s="21"/>
      <c r="X46" s="21"/>
      <c r="Y46" s="21"/>
      <c r="Z46" s="21"/>
    </row>
    <row r="47" ht="124.5" customHeight="1">
      <c r="A47" s="63"/>
      <c r="B47" s="56" t="s">
        <v>1087</v>
      </c>
      <c r="C47" s="60" t="s">
        <v>1088</v>
      </c>
      <c r="D47" s="56" t="s">
        <v>1089</v>
      </c>
      <c r="E47" s="38"/>
      <c r="F47" s="60" t="s">
        <v>1090</v>
      </c>
      <c r="G47" s="38"/>
      <c r="H47" s="60" t="s">
        <v>50</v>
      </c>
      <c r="I47" s="60" t="s">
        <v>3</v>
      </c>
      <c r="J47" s="61">
        <v>45122.0</v>
      </c>
      <c r="K47" s="38"/>
      <c r="L47" s="38"/>
      <c r="M47" s="38"/>
      <c r="N47" s="80"/>
      <c r="O47" s="21"/>
      <c r="P47" s="21"/>
      <c r="Q47" s="21"/>
      <c r="R47" s="21"/>
      <c r="S47" s="21"/>
      <c r="T47" s="21"/>
      <c r="U47" s="21"/>
      <c r="V47" s="21"/>
      <c r="W47" s="21"/>
      <c r="X47" s="21"/>
      <c r="Y47" s="21"/>
      <c r="Z47" s="21"/>
    </row>
    <row r="48" ht="124.5" customHeight="1">
      <c r="A48" s="63"/>
      <c r="B48" s="56" t="s">
        <v>1091</v>
      </c>
      <c r="C48" s="60" t="s">
        <v>859</v>
      </c>
      <c r="D48" s="56" t="s">
        <v>1092</v>
      </c>
      <c r="E48" s="38"/>
      <c r="F48" s="60" t="s">
        <v>323</v>
      </c>
      <c r="G48" s="38"/>
      <c r="H48" s="60" t="s">
        <v>50</v>
      </c>
      <c r="I48" s="60" t="s">
        <v>3</v>
      </c>
      <c r="J48" s="61">
        <v>45122.0</v>
      </c>
      <c r="K48" s="38"/>
      <c r="L48" s="38"/>
      <c r="M48" s="38"/>
      <c r="N48" s="80"/>
      <c r="O48" s="21"/>
      <c r="P48" s="21"/>
      <c r="Q48" s="21"/>
      <c r="R48" s="21"/>
      <c r="S48" s="21"/>
      <c r="T48" s="21"/>
      <c r="U48" s="21"/>
      <c r="V48" s="21"/>
      <c r="W48" s="21"/>
      <c r="X48" s="21"/>
      <c r="Y48" s="21"/>
      <c r="Z48" s="21"/>
    </row>
    <row r="49" ht="124.5" customHeight="1">
      <c r="A49" s="63"/>
      <c r="B49" s="56" t="s">
        <v>1093</v>
      </c>
      <c r="C49" s="60" t="s">
        <v>1094</v>
      </c>
      <c r="D49" s="56" t="s">
        <v>1092</v>
      </c>
      <c r="E49" s="38"/>
      <c r="F49" s="60" t="s">
        <v>1095</v>
      </c>
      <c r="G49" s="38"/>
      <c r="H49" s="60" t="s">
        <v>50</v>
      </c>
      <c r="I49" s="60" t="s">
        <v>3</v>
      </c>
      <c r="J49" s="61">
        <v>45122.0</v>
      </c>
      <c r="K49" s="38"/>
      <c r="L49" s="38"/>
      <c r="M49" s="38"/>
      <c r="N49" s="80"/>
      <c r="O49" s="21"/>
      <c r="P49" s="21"/>
      <c r="Q49" s="21"/>
      <c r="R49" s="21"/>
      <c r="S49" s="21"/>
      <c r="T49" s="21"/>
      <c r="U49" s="21"/>
      <c r="V49" s="21"/>
      <c r="W49" s="21"/>
      <c r="X49" s="21"/>
      <c r="Y49" s="21"/>
      <c r="Z49" s="21"/>
    </row>
    <row r="50" ht="124.5" customHeight="1">
      <c r="A50" s="63"/>
      <c r="B50" s="56" t="s">
        <v>1096</v>
      </c>
      <c r="C50" s="60" t="s">
        <v>1097</v>
      </c>
      <c r="D50" s="56" t="s">
        <v>1098</v>
      </c>
      <c r="E50" s="38"/>
      <c r="F50" s="60" t="s">
        <v>1099</v>
      </c>
      <c r="G50" s="38"/>
      <c r="H50" s="60" t="s">
        <v>50</v>
      </c>
      <c r="I50" s="60" t="s">
        <v>3</v>
      </c>
      <c r="J50" s="61">
        <v>45122.0</v>
      </c>
      <c r="K50" s="38"/>
      <c r="L50" s="38"/>
      <c r="M50" s="38"/>
      <c r="N50" s="80"/>
      <c r="O50" s="21"/>
      <c r="P50" s="21"/>
      <c r="Q50" s="21"/>
      <c r="R50" s="21"/>
      <c r="S50" s="21"/>
      <c r="T50" s="21"/>
      <c r="U50" s="21"/>
      <c r="V50" s="21"/>
      <c r="W50" s="21"/>
      <c r="X50" s="21"/>
      <c r="Y50" s="21"/>
      <c r="Z50" s="21"/>
    </row>
    <row r="51" ht="124.5" customHeight="1">
      <c r="A51" s="63"/>
      <c r="B51" s="56" t="s">
        <v>1100</v>
      </c>
      <c r="C51" s="60" t="s">
        <v>1101</v>
      </c>
      <c r="D51" s="56" t="s">
        <v>1102</v>
      </c>
      <c r="E51" s="38"/>
      <c r="F51" s="60" t="s">
        <v>756</v>
      </c>
      <c r="G51" s="38"/>
      <c r="H51" s="60" t="s">
        <v>50</v>
      </c>
      <c r="I51" s="60" t="s">
        <v>3</v>
      </c>
      <c r="J51" s="61">
        <v>45122.0</v>
      </c>
      <c r="K51" s="38"/>
      <c r="L51" s="38"/>
      <c r="M51" s="38"/>
      <c r="N51" s="80"/>
      <c r="O51" s="21"/>
      <c r="P51" s="21"/>
      <c r="Q51" s="21"/>
      <c r="R51" s="21"/>
      <c r="S51" s="21"/>
      <c r="T51" s="21"/>
      <c r="U51" s="21"/>
      <c r="V51" s="21"/>
      <c r="W51" s="21"/>
      <c r="X51" s="21"/>
      <c r="Y51" s="21"/>
      <c r="Z51" s="21"/>
    </row>
    <row r="52" ht="124.5" customHeight="1">
      <c r="A52" s="63"/>
      <c r="B52" s="56" t="s">
        <v>1103</v>
      </c>
      <c r="C52" s="60" t="s">
        <v>1104</v>
      </c>
      <c r="D52" s="56" t="s">
        <v>1105</v>
      </c>
      <c r="E52" s="38"/>
      <c r="F52" s="60" t="s">
        <v>273</v>
      </c>
      <c r="G52" s="38"/>
      <c r="H52" s="60" t="s">
        <v>50</v>
      </c>
      <c r="I52" s="60" t="s">
        <v>3</v>
      </c>
      <c r="J52" s="61">
        <v>45122.0</v>
      </c>
      <c r="K52" s="38"/>
      <c r="L52" s="38"/>
      <c r="M52" s="38"/>
      <c r="N52" s="80"/>
      <c r="O52" s="21"/>
      <c r="P52" s="21"/>
      <c r="Q52" s="21"/>
      <c r="R52" s="21"/>
      <c r="S52" s="21"/>
      <c r="T52" s="21"/>
      <c r="U52" s="21"/>
      <c r="V52" s="21"/>
      <c r="W52" s="21"/>
      <c r="X52" s="21"/>
      <c r="Y52" s="21"/>
      <c r="Z52" s="21"/>
    </row>
    <row r="53" ht="18.0" customHeight="1">
      <c r="A53" s="63"/>
      <c r="B53" s="110"/>
      <c r="C53" s="107" t="s">
        <v>1106</v>
      </c>
      <c r="D53" s="108"/>
      <c r="E53" s="108"/>
      <c r="F53" s="108"/>
      <c r="G53" s="108"/>
      <c r="H53" s="108"/>
      <c r="I53" s="108"/>
      <c r="J53" s="108"/>
      <c r="K53" s="108"/>
      <c r="L53" s="108"/>
      <c r="M53" s="109"/>
      <c r="N53" s="80"/>
      <c r="O53" s="21"/>
      <c r="P53" s="21"/>
      <c r="Q53" s="21"/>
      <c r="R53" s="21"/>
      <c r="S53" s="21"/>
      <c r="T53" s="21"/>
      <c r="U53" s="21"/>
      <c r="V53" s="21"/>
      <c r="W53" s="21"/>
      <c r="X53" s="21"/>
      <c r="Y53" s="21"/>
      <c r="Z53" s="21"/>
    </row>
    <row r="54" ht="124.5" customHeight="1">
      <c r="A54" s="63"/>
      <c r="B54" s="56" t="s">
        <v>1107</v>
      </c>
      <c r="C54" s="60" t="s">
        <v>1108</v>
      </c>
      <c r="D54" s="56" t="s">
        <v>1089</v>
      </c>
      <c r="E54" s="38"/>
      <c r="F54" s="60" t="s">
        <v>1109</v>
      </c>
      <c r="G54" s="38"/>
      <c r="H54" s="60" t="s">
        <v>50</v>
      </c>
      <c r="I54" s="60" t="s">
        <v>3</v>
      </c>
      <c r="J54" s="61">
        <v>45122.0</v>
      </c>
      <c r="K54" s="38"/>
      <c r="L54" s="38"/>
      <c r="M54" s="38"/>
      <c r="N54" s="80"/>
      <c r="O54" s="21"/>
      <c r="P54" s="21"/>
      <c r="Q54" s="21"/>
      <c r="R54" s="21"/>
      <c r="S54" s="21"/>
      <c r="T54" s="21"/>
      <c r="U54" s="21"/>
      <c r="V54" s="21"/>
      <c r="W54" s="21"/>
      <c r="X54" s="21"/>
      <c r="Y54" s="21"/>
      <c r="Z54" s="21"/>
    </row>
    <row r="55" ht="124.5" customHeight="1">
      <c r="A55" s="63"/>
      <c r="B55" s="56" t="s">
        <v>1110</v>
      </c>
      <c r="C55" s="60" t="s">
        <v>1111</v>
      </c>
      <c r="D55" s="56" t="s">
        <v>1112</v>
      </c>
      <c r="E55" s="38"/>
      <c r="F55" s="60" t="s">
        <v>1113</v>
      </c>
      <c r="G55" s="38"/>
      <c r="H55" s="60" t="s">
        <v>50</v>
      </c>
      <c r="I55" s="60" t="s">
        <v>3</v>
      </c>
      <c r="J55" s="61">
        <v>45122.0</v>
      </c>
      <c r="K55" s="38"/>
      <c r="L55" s="38"/>
      <c r="M55" s="38"/>
      <c r="N55" s="80"/>
      <c r="O55" s="21"/>
      <c r="P55" s="21"/>
      <c r="Q55" s="21"/>
      <c r="R55" s="21"/>
      <c r="S55" s="21"/>
      <c r="T55" s="21"/>
      <c r="U55" s="21"/>
      <c r="V55" s="21"/>
      <c r="W55" s="21"/>
      <c r="X55" s="21"/>
      <c r="Y55" s="21"/>
      <c r="Z55" s="21"/>
    </row>
    <row r="56" ht="124.5" customHeight="1">
      <c r="A56" s="63"/>
      <c r="B56" s="56" t="s">
        <v>1114</v>
      </c>
      <c r="C56" s="60" t="s">
        <v>1115</v>
      </c>
      <c r="D56" s="56" t="s">
        <v>1116</v>
      </c>
      <c r="E56" s="38"/>
      <c r="F56" s="60" t="s">
        <v>323</v>
      </c>
      <c r="G56" s="38"/>
      <c r="H56" s="60" t="s">
        <v>50</v>
      </c>
      <c r="I56" s="60" t="s">
        <v>3</v>
      </c>
      <c r="J56" s="61">
        <v>45122.0</v>
      </c>
      <c r="K56" s="38"/>
      <c r="L56" s="38"/>
      <c r="M56" s="38"/>
      <c r="N56" s="80"/>
      <c r="O56" s="21"/>
      <c r="P56" s="21"/>
      <c r="Q56" s="21"/>
      <c r="R56" s="21"/>
      <c r="S56" s="21"/>
      <c r="T56" s="21"/>
      <c r="U56" s="21"/>
      <c r="V56" s="21"/>
      <c r="W56" s="21"/>
      <c r="X56" s="21"/>
      <c r="Y56" s="21"/>
      <c r="Z56" s="21"/>
    </row>
    <row r="57" ht="124.5" customHeight="1">
      <c r="A57" s="63"/>
      <c r="B57" s="56" t="s">
        <v>1117</v>
      </c>
      <c r="C57" s="60" t="s">
        <v>861</v>
      </c>
      <c r="D57" s="56" t="s">
        <v>1116</v>
      </c>
      <c r="E57" s="38"/>
      <c r="F57" s="60" t="s">
        <v>1118</v>
      </c>
      <c r="G57" s="38"/>
      <c r="H57" s="60" t="s">
        <v>50</v>
      </c>
      <c r="I57" s="60" t="s">
        <v>3</v>
      </c>
      <c r="J57" s="61">
        <v>45122.0</v>
      </c>
      <c r="K57" s="38"/>
      <c r="L57" s="38"/>
      <c r="M57" s="38"/>
      <c r="N57" s="80"/>
      <c r="O57" s="21"/>
      <c r="P57" s="21"/>
      <c r="Q57" s="21"/>
      <c r="R57" s="21"/>
      <c r="S57" s="21"/>
      <c r="T57" s="21"/>
      <c r="U57" s="21"/>
      <c r="V57" s="21"/>
      <c r="W57" s="21"/>
      <c r="X57" s="21"/>
      <c r="Y57" s="21"/>
      <c r="Z57" s="21"/>
    </row>
    <row r="58" ht="124.5" customHeight="1">
      <c r="A58" s="63"/>
      <c r="B58" s="56" t="s">
        <v>1119</v>
      </c>
      <c r="C58" s="60" t="s">
        <v>864</v>
      </c>
      <c r="D58" s="56" t="s">
        <v>1120</v>
      </c>
      <c r="E58" s="38"/>
      <c r="F58" s="60" t="s">
        <v>1121</v>
      </c>
      <c r="G58" s="38"/>
      <c r="H58" s="60" t="s">
        <v>50</v>
      </c>
      <c r="I58" s="60" t="s">
        <v>3</v>
      </c>
      <c r="J58" s="61">
        <v>45122.0</v>
      </c>
      <c r="K58" s="38"/>
      <c r="L58" s="38"/>
      <c r="M58" s="38"/>
      <c r="N58" s="80"/>
      <c r="O58" s="21"/>
      <c r="P58" s="21"/>
      <c r="Q58" s="21"/>
      <c r="R58" s="21"/>
      <c r="S58" s="21"/>
      <c r="T58" s="21"/>
      <c r="U58" s="21"/>
      <c r="V58" s="21"/>
      <c r="W58" s="21"/>
      <c r="X58" s="21"/>
      <c r="Y58" s="21"/>
      <c r="Z58" s="21"/>
    </row>
    <row r="59" ht="124.5" customHeight="1">
      <c r="A59" s="63"/>
      <c r="B59" s="56" t="s">
        <v>1122</v>
      </c>
      <c r="C59" s="60" t="s">
        <v>1101</v>
      </c>
      <c r="D59" s="56" t="s">
        <v>1123</v>
      </c>
      <c r="E59" s="38"/>
      <c r="F59" s="60" t="s">
        <v>792</v>
      </c>
      <c r="G59" s="38"/>
      <c r="H59" s="60" t="s">
        <v>50</v>
      </c>
      <c r="I59" s="60" t="s">
        <v>3</v>
      </c>
      <c r="J59" s="61">
        <v>45122.0</v>
      </c>
      <c r="K59" s="38"/>
      <c r="L59" s="38"/>
      <c r="M59" s="38"/>
      <c r="N59" s="80"/>
      <c r="O59" s="21"/>
      <c r="P59" s="21"/>
      <c r="Q59" s="21"/>
      <c r="R59" s="21"/>
      <c r="S59" s="21"/>
      <c r="T59" s="21"/>
      <c r="U59" s="21"/>
      <c r="V59" s="21"/>
      <c r="W59" s="21"/>
      <c r="X59" s="21"/>
      <c r="Y59" s="21"/>
      <c r="Z59" s="21"/>
    </row>
    <row r="60" ht="124.5" customHeight="1">
      <c r="A60" s="63"/>
      <c r="B60" s="56" t="s">
        <v>1124</v>
      </c>
      <c r="C60" s="60" t="s">
        <v>1104</v>
      </c>
      <c r="D60" s="56" t="s">
        <v>1125</v>
      </c>
      <c r="E60" s="38"/>
      <c r="F60" s="60" t="s">
        <v>1126</v>
      </c>
      <c r="G60" s="38"/>
      <c r="H60" s="60" t="s">
        <v>50</v>
      </c>
      <c r="I60" s="60" t="s">
        <v>3</v>
      </c>
      <c r="J60" s="61">
        <v>45122.0</v>
      </c>
      <c r="K60" s="38"/>
      <c r="L60" s="38"/>
      <c r="M60" s="38"/>
      <c r="N60" s="80"/>
      <c r="O60" s="21"/>
      <c r="P60" s="21"/>
      <c r="Q60" s="21"/>
      <c r="R60" s="21"/>
      <c r="S60" s="21"/>
      <c r="T60" s="21"/>
      <c r="U60" s="21"/>
      <c r="V60" s="21"/>
      <c r="W60" s="21"/>
      <c r="X60" s="21"/>
      <c r="Y60" s="21"/>
      <c r="Z60" s="21"/>
    </row>
    <row r="61" ht="15.75" customHeight="1">
      <c r="A61" s="63"/>
      <c r="B61" s="66"/>
      <c r="C61" s="66"/>
      <c r="D61" s="66"/>
      <c r="E61" s="66"/>
      <c r="F61" s="66"/>
      <c r="G61" s="66"/>
      <c r="H61" s="66"/>
      <c r="I61" s="66"/>
      <c r="J61" s="66"/>
      <c r="K61" s="66"/>
      <c r="L61" s="66"/>
      <c r="M61" s="66"/>
      <c r="N61" s="80"/>
      <c r="O61" s="21"/>
      <c r="P61" s="21"/>
      <c r="Q61" s="21"/>
      <c r="R61" s="21"/>
      <c r="S61" s="21"/>
      <c r="T61" s="21"/>
      <c r="U61" s="21"/>
      <c r="V61" s="21"/>
      <c r="W61" s="21"/>
      <c r="X61" s="21"/>
      <c r="Y61" s="21"/>
      <c r="Z61" s="21"/>
    </row>
    <row r="62" ht="15.75" customHeight="1">
      <c r="A62" s="63"/>
      <c r="B62" s="66"/>
      <c r="C62" s="66"/>
      <c r="D62" s="66"/>
      <c r="E62" s="66"/>
      <c r="F62" s="66"/>
      <c r="G62" s="66"/>
      <c r="H62" s="66"/>
      <c r="I62" s="66"/>
      <c r="J62" s="66"/>
      <c r="K62" s="66"/>
      <c r="L62" s="66"/>
      <c r="M62" s="66"/>
      <c r="N62" s="80"/>
      <c r="O62" s="21"/>
      <c r="P62" s="21"/>
      <c r="Q62" s="21"/>
      <c r="R62" s="21"/>
      <c r="S62" s="21"/>
      <c r="T62" s="21"/>
      <c r="U62" s="21"/>
      <c r="V62" s="21"/>
      <c r="W62" s="21"/>
      <c r="X62" s="21"/>
      <c r="Y62" s="21"/>
      <c r="Z62" s="21"/>
    </row>
    <row r="63" ht="15.75" customHeight="1">
      <c r="A63" s="63"/>
      <c r="B63" s="66"/>
      <c r="C63" s="66"/>
      <c r="D63" s="66"/>
      <c r="E63" s="66"/>
      <c r="F63" s="66"/>
      <c r="G63" s="66"/>
      <c r="H63" s="66"/>
      <c r="I63" s="66"/>
      <c r="J63" s="66"/>
      <c r="K63" s="66"/>
      <c r="L63" s="66"/>
      <c r="M63" s="66"/>
      <c r="N63" s="80"/>
      <c r="O63" s="21"/>
      <c r="P63" s="21"/>
      <c r="Q63" s="21"/>
      <c r="R63" s="21"/>
      <c r="S63" s="21"/>
      <c r="T63" s="21"/>
      <c r="U63" s="21"/>
      <c r="V63" s="21"/>
      <c r="W63" s="21"/>
      <c r="X63" s="21"/>
      <c r="Y63" s="21"/>
      <c r="Z63" s="21"/>
    </row>
    <row r="64" ht="15.75" customHeight="1">
      <c r="A64" s="63"/>
      <c r="B64" s="66"/>
      <c r="C64" s="66"/>
      <c r="D64" s="66"/>
      <c r="E64" s="66"/>
      <c r="F64" s="66"/>
      <c r="G64" s="66"/>
      <c r="H64" s="66"/>
      <c r="I64" s="66"/>
      <c r="J64" s="66"/>
      <c r="K64" s="66"/>
      <c r="L64" s="66"/>
      <c r="M64" s="66"/>
      <c r="N64" s="80"/>
      <c r="O64" s="21"/>
      <c r="P64" s="21"/>
      <c r="Q64" s="21"/>
      <c r="R64" s="21"/>
      <c r="S64" s="21"/>
      <c r="T64" s="21"/>
      <c r="U64" s="21"/>
      <c r="V64" s="21"/>
      <c r="W64" s="21"/>
      <c r="X64" s="21"/>
      <c r="Y64" s="21"/>
      <c r="Z64" s="21"/>
    </row>
    <row r="65" ht="15.75" customHeight="1">
      <c r="A65" s="63"/>
      <c r="B65" s="66"/>
      <c r="C65" s="66"/>
      <c r="D65" s="66"/>
      <c r="E65" s="66"/>
      <c r="F65" s="66"/>
      <c r="G65" s="66"/>
      <c r="H65" s="66"/>
      <c r="I65" s="66"/>
      <c r="J65" s="66"/>
      <c r="K65" s="66"/>
      <c r="L65" s="66"/>
      <c r="M65" s="66"/>
      <c r="N65" s="80"/>
      <c r="O65" s="21"/>
      <c r="P65" s="21"/>
      <c r="Q65" s="21"/>
      <c r="R65" s="21"/>
      <c r="S65" s="21"/>
      <c r="T65" s="21"/>
      <c r="U65" s="21"/>
      <c r="V65" s="21"/>
      <c r="W65" s="21"/>
      <c r="X65" s="21"/>
      <c r="Y65" s="21"/>
      <c r="Z65" s="21"/>
    </row>
    <row r="66" ht="15.75" customHeight="1">
      <c r="A66" s="63"/>
      <c r="B66" s="66"/>
      <c r="C66" s="66"/>
      <c r="D66" s="66"/>
      <c r="E66" s="66"/>
      <c r="F66" s="66"/>
      <c r="G66" s="66"/>
      <c r="H66" s="66"/>
      <c r="I66" s="66"/>
      <c r="J66" s="66"/>
      <c r="K66" s="66"/>
      <c r="L66" s="66"/>
      <c r="M66" s="66"/>
      <c r="N66" s="80"/>
      <c r="O66" s="21"/>
      <c r="P66" s="21"/>
      <c r="Q66" s="21"/>
      <c r="R66" s="21"/>
      <c r="S66" s="21"/>
      <c r="T66" s="21"/>
      <c r="U66" s="21"/>
      <c r="V66" s="21"/>
      <c r="W66" s="21"/>
      <c r="X66" s="21"/>
      <c r="Y66" s="21"/>
      <c r="Z66" s="21"/>
    </row>
    <row r="67" ht="15.75" customHeight="1">
      <c r="A67" s="63"/>
      <c r="B67" s="66"/>
      <c r="C67" s="66"/>
      <c r="D67" s="66"/>
      <c r="E67" s="66"/>
      <c r="F67" s="66"/>
      <c r="G67" s="66"/>
      <c r="H67" s="66"/>
      <c r="I67" s="66"/>
      <c r="J67" s="66"/>
      <c r="K67" s="66"/>
      <c r="L67" s="66"/>
      <c r="M67" s="66"/>
      <c r="N67" s="80"/>
      <c r="O67" s="21"/>
      <c r="P67" s="21"/>
      <c r="Q67" s="21"/>
      <c r="R67" s="21"/>
      <c r="S67" s="21"/>
      <c r="T67" s="21"/>
      <c r="U67" s="21"/>
      <c r="V67" s="21"/>
      <c r="W67" s="21"/>
      <c r="X67" s="21"/>
      <c r="Y67" s="21"/>
      <c r="Z67" s="21"/>
    </row>
    <row r="68" ht="15.75" customHeight="1">
      <c r="A68" s="63"/>
      <c r="B68" s="66"/>
      <c r="C68" s="66"/>
      <c r="D68" s="66"/>
      <c r="E68" s="66"/>
      <c r="F68" s="66"/>
      <c r="G68" s="66"/>
      <c r="H68" s="66"/>
      <c r="I68" s="66"/>
      <c r="J68" s="66"/>
      <c r="K68" s="66"/>
      <c r="L68" s="66"/>
      <c r="M68" s="66"/>
      <c r="N68" s="80"/>
      <c r="O68" s="21"/>
      <c r="P68" s="21"/>
      <c r="Q68" s="21"/>
      <c r="R68" s="21"/>
      <c r="S68" s="21"/>
      <c r="T68" s="21"/>
      <c r="U68" s="21"/>
      <c r="V68" s="21"/>
      <c r="W68" s="21"/>
      <c r="X68" s="21"/>
      <c r="Y68" s="21"/>
      <c r="Z68" s="21"/>
    </row>
    <row r="69" ht="15.75" customHeight="1">
      <c r="A69" s="63"/>
      <c r="B69" s="66"/>
      <c r="C69" s="66"/>
      <c r="D69" s="66"/>
      <c r="E69" s="66"/>
      <c r="F69" s="66"/>
      <c r="G69" s="66"/>
      <c r="H69" s="66"/>
      <c r="I69" s="66"/>
      <c r="J69" s="66"/>
      <c r="K69" s="66"/>
      <c r="L69" s="66"/>
      <c r="M69" s="66"/>
      <c r="N69" s="80"/>
      <c r="O69" s="21"/>
      <c r="P69" s="21"/>
      <c r="Q69" s="21"/>
      <c r="R69" s="21"/>
      <c r="S69" s="21"/>
      <c r="T69" s="21"/>
      <c r="U69" s="21"/>
      <c r="V69" s="21"/>
      <c r="W69" s="21"/>
      <c r="X69" s="21"/>
      <c r="Y69" s="21"/>
      <c r="Z69" s="21"/>
    </row>
    <row r="70" ht="15.75" customHeight="1">
      <c r="A70" s="63"/>
      <c r="B70" s="66"/>
      <c r="C70" s="66"/>
      <c r="D70" s="66"/>
      <c r="E70" s="66"/>
      <c r="F70" s="66"/>
      <c r="G70" s="66"/>
      <c r="H70" s="66"/>
      <c r="I70" s="66"/>
      <c r="J70" s="66"/>
      <c r="K70" s="66"/>
      <c r="L70" s="66"/>
      <c r="M70" s="66"/>
      <c r="N70" s="80"/>
      <c r="O70" s="21"/>
      <c r="P70" s="21"/>
      <c r="Q70" s="21"/>
      <c r="R70" s="21"/>
      <c r="S70" s="21"/>
      <c r="T70" s="21"/>
      <c r="U70" s="21"/>
      <c r="V70" s="21"/>
      <c r="W70" s="21"/>
      <c r="X70" s="21"/>
      <c r="Y70" s="21"/>
      <c r="Z70" s="21"/>
    </row>
    <row r="71" ht="15.75" customHeight="1">
      <c r="A71" s="63"/>
      <c r="B71" s="66"/>
      <c r="C71" s="66"/>
      <c r="D71" s="66"/>
      <c r="E71" s="66"/>
      <c r="F71" s="66"/>
      <c r="G71" s="66"/>
      <c r="H71" s="66"/>
      <c r="I71" s="66"/>
      <c r="J71" s="66"/>
      <c r="K71" s="66"/>
      <c r="L71" s="66"/>
      <c r="M71" s="66"/>
      <c r="N71" s="80"/>
      <c r="O71" s="21"/>
      <c r="P71" s="21"/>
      <c r="Q71" s="21"/>
      <c r="R71" s="21"/>
      <c r="S71" s="21"/>
      <c r="T71" s="21"/>
      <c r="U71" s="21"/>
      <c r="V71" s="21"/>
      <c r="W71" s="21"/>
      <c r="X71" s="21"/>
      <c r="Y71" s="21"/>
      <c r="Z71" s="21"/>
    </row>
    <row r="72" ht="15.75" customHeight="1">
      <c r="A72" s="63"/>
      <c r="B72" s="66"/>
      <c r="C72" s="66"/>
      <c r="D72" s="66"/>
      <c r="E72" s="66"/>
      <c r="F72" s="66"/>
      <c r="G72" s="66"/>
      <c r="H72" s="66"/>
      <c r="I72" s="66"/>
      <c r="J72" s="66"/>
      <c r="K72" s="66"/>
      <c r="L72" s="66"/>
      <c r="M72" s="66"/>
      <c r="N72" s="80"/>
      <c r="O72" s="21"/>
      <c r="P72" s="21"/>
      <c r="Q72" s="21"/>
      <c r="R72" s="21"/>
      <c r="S72" s="21"/>
      <c r="T72" s="21"/>
      <c r="U72" s="21"/>
      <c r="V72" s="21"/>
      <c r="W72" s="21"/>
      <c r="X72" s="21"/>
      <c r="Y72" s="21"/>
      <c r="Z72" s="21"/>
    </row>
    <row r="73" ht="15.75" customHeight="1">
      <c r="A73" s="63"/>
      <c r="B73" s="66"/>
      <c r="C73" s="66"/>
      <c r="D73" s="66"/>
      <c r="E73" s="66"/>
      <c r="F73" s="66"/>
      <c r="G73" s="66"/>
      <c r="H73" s="66"/>
      <c r="I73" s="66"/>
      <c r="J73" s="66"/>
      <c r="K73" s="66"/>
      <c r="L73" s="66"/>
      <c r="M73" s="66"/>
      <c r="N73" s="80"/>
      <c r="O73" s="21"/>
      <c r="P73" s="21"/>
      <c r="Q73" s="21"/>
      <c r="R73" s="21"/>
      <c r="S73" s="21"/>
      <c r="T73" s="21"/>
      <c r="U73" s="21"/>
      <c r="V73" s="21"/>
      <c r="W73" s="21"/>
      <c r="X73" s="21"/>
      <c r="Y73" s="21"/>
      <c r="Z73" s="21"/>
    </row>
    <row r="74" ht="15.75" customHeight="1">
      <c r="A74" s="63"/>
      <c r="B74" s="66"/>
      <c r="C74" s="66"/>
      <c r="D74" s="66"/>
      <c r="E74" s="66"/>
      <c r="F74" s="66"/>
      <c r="G74" s="66"/>
      <c r="H74" s="66"/>
      <c r="I74" s="66"/>
      <c r="J74" s="66"/>
      <c r="K74" s="66"/>
      <c r="L74" s="66"/>
      <c r="M74" s="66"/>
      <c r="N74" s="80"/>
      <c r="O74" s="21"/>
      <c r="P74" s="21"/>
      <c r="Q74" s="21"/>
      <c r="R74" s="21"/>
      <c r="S74" s="21"/>
      <c r="T74" s="21"/>
      <c r="U74" s="21"/>
      <c r="V74" s="21"/>
      <c r="W74" s="21"/>
      <c r="X74" s="21"/>
      <c r="Y74" s="21"/>
      <c r="Z74" s="21"/>
    </row>
    <row r="75" ht="15.75" customHeight="1">
      <c r="A75" s="63"/>
      <c r="B75" s="66"/>
      <c r="C75" s="66"/>
      <c r="D75" s="66"/>
      <c r="E75" s="66"/>
      <c r="F75" s="66"/>
      <c r="G75" s="66"/>
      <c r="H75" s="66"/>
      <c r="I75" s="66"/>
      <c r="J75" s="66"/>
      <c r="K75" s="66"/>
      <c r="L75" s="66"/>
      <c r="M75" s="66"/>
      <c r="N75" s="80"/>
      <c r="O75" s="21"/>
      <c r="P75" s="21"/>
      <c r="Q75" s="21"/>
      <c r="R75" s="21"/>
      <c r="S75" s="21"/>
      <c r="T75" s="21"/>
      <c r="U75" s="21"/>
      <c r="V75" s="21"/>
      <c r="W75" s="21"/>
      <c r="X75" s="21"/>
      <c r="Y75" s="21"/>
      <c r="Z75" s="21"/>
    </row>
    <row r="76" ht="15.75" customHeight="1">
      <c r="A76" s="63"/>
      <c r="B76" s="66"/>
      <c r="C76" s="66"/>
      <c r="D76" s="66"/>
      <c r="E76" s="66"/>
      <c r="F76" s="66"/>
      <c r="G76" s="66"/>
      <c r="H76" s="66"/>
      <c r="I76" s="66"/>
      <c r="J76" s="66"/>
      <c r="K76" s="66"/>
      <c r="L76" s="66"/>
      <c r="M76" s="66"/>
      <c r="N76" s="80"/>
      <c r="O76" s="21"/>
      <c r="P76" s="21"/>
      <c r="Q76" s="21"/>
      <c r="R76" s="21"/>
      <c r="S76" s="21"/>
      <c r="T76" s="21"/>
      <c r="U76" s="21"/>
      <c r="V76" s="21"/>
      <c r="W76" s="21"/>
      <c r="X76" s="21"/>
      <c r="Y76" s="21"/>
      <c r="Z76" s="21"/>
    </row>
    <row r="77" ht="15.75" customHeight="1">
      <c r="A77" s="63"/>
      <c r="B77" s="66"/>
      <c r="C77" s="66"/>
      <c r="D77" s="66"/>
      <c r="E77" s="66"/>
      <c r="F77" s="66"/>
      <c r="G77" s="66"/>
      <c r="H77" s="66"/>
      <c r="I77" s="66"/>
      <c r="J77" s="66"/>
      <c r="K77" s="66"/>
      <c r="L77" s="66"/>
      <c r="M77" s="66"/>
      <c r="N77" s="80"/>
      <c r="O77" s="21"/>
      <c r="P77" s="21"/>
      <c r="Q77" s="21"/>
      <c r="R77" s="21"/>
      <c r="S77" s="21"/>
      <c r="T77" s="21"/>
      <c r="U77" s="21"/>
      <c r="V77" s="21"/>
      <c r="W77" s="21"/>
      <c r="X77" s="21"/>
      <c r="Y77" s="21"/>
      <c r="Z77" s="21"/>
    </row>
    <row r="78" ht="15.75" customHeight="1">
      <c r="A78" s="63"/>
      <c r="B78" s="66"/>
      <c r="C78" s="66"/>
      <c r="D78" s="66"/>
      <c r="E78" s="66"/>
      <c r="F78" s="66"/>
      <c r="G78" s="66"/>
      <c r="H78" s="66"/>
      <c r="I78" s="66"/>
      <c r="J78" s="66"/>
      <c r="K78" s="66"/>
      <c r="L78" s="66"/>
      <c r="M78" s="66"/>
      <c r="N78" s="80"/>
      <c r="O78" s="21"/>
      <c r="P78" s="21"/>
      <c r="Q78" s="21"/>
      <c r="R78" s="21"/>
      <c r="S78" s="21"/>
      <c r="T78" s="21"/>
      <c r="U78" s="21"/>
      <c r="V78" s="21"/>
      <c r="W78" s="21"/>
      <c r="X78" s="21"/>
      <c r="Y78" s="21"/>
      <c r="Z78" s="21"/>
    </row>
    <row r="79" ht="15.75" customHeight="1">
      <c r="A79" s="63"/>
      <c r="B79" s="66"/>
      <c r="C79" s="66"/>
      <c r="D79" s="66"/>
      <c r="E79" s="66"/>
      <c r="F79" s="66"/>
      <c r="G79" s="66"/>
      <c r="H79" s="66"/>
      <c r="I79" s="66"/>
      <c r="J79" s="66"/>
      <c r="K79" s="66"/>
      <c r="L79" s="66"/>
      <c r="M79" s="66"/>
      <c r="N79" s="80"/>
      <c r="O79" s="21"/>
      <c r="P79" s="21"/>
      <c r="Q79" s="21"/>
      <c r="R79" s="21"/>
      <c r="S79" s="21"/>
      <c r="T79" s="21"/>
      <c r="U79" s="21"/>
      <c r="V79" s="21"/>
      <c r="W79" s="21"/>
      <c r="X79" s="21"/>
      <c r="Y79" s="21"/>
      <c r="Z79" s="21"/>
    </row>
    <row r="80" ht="15.75" customHeight="1">
      <c r="A80" s="63"/>
      <c r="B80" s="66"/>
      <c r="C80" s="66"/>
      <c r="D80" s="66"/>
      <c r="E80" s="66"/>
      <c r="F80" s="66"/>
      <c r="G80" s="66"/>
      <c r="H80" s="66"/>
      <c r="I80" s="66"/>
      <c r="J80" s="66"/>
      <c r="K80" s="66"/>
      <c r="L80" s="66"/>
      <c r="M80" s="66"/>
      <c r="N80" s="80"/>
      <c r="O80" s="21"/>
      <c r="P80" s="21"/>
      <c r="Q80" s="21"/>
      <c r="R80" s="21"/>
      <c r="S80" s="21"/>
      <c r="T80" s="21"/>
      <c r="U80" s="21"/>
      <c r="V80" s="21"/>
      <c r="W80" s="21"/>
      <c r="X80" s="21"/>
      <c r="Y80" s="21"/>
      <c r="Z80" s="21"/>
    </row>
    <row r="81" ht="15.75" customHeight="1">
      <c r="A81" s="63"/>
      <c r="B81" s="66"/>
      <c r="C81" s="66"/>
      <c r="D81" s="66"/>
      <c r="E81" s="66"/>
      <c r="F81" s="66"/>
      <c r="G81" s="66"/>
      <c r="H81" s="66"/>
      <c r="I81" s="66"/>
      <c r="J81" s="66"/>
      <c r="K81" s="66"/>
      <c r="L81" s="66"/>
      <c r="M81" s="66"/>
      <c r="N81" s="80"/>
      <c r="O81" s="21"/>
      <c r="P81" s="21"/>
      <c r="Q81" s="21"/>
      <c r="R81" s="21"/>
      <c r="S81" s="21"/>
      <c r="T81" s="21"/>
      <c r="U81" s="21"/>
      <c r="V81" s="21"/>
      <c r="W81" s="21"/>
      <c r="X81" s="21"/>
      <c r="Y81" s="21"/>
      <c r="Z81" s="21"/>
    </row>
    <row r="82" ht="15.75" customHeight="1">
      <c r="A82" s="63"/>
      <c r="B82" s="66"/>
      <c r="C82" s="66"/>
      <c r="D82" s="66"/>
      <c r="E82" s="66"/>
      <c r="F82" s="66"/>
      <c r="G82" s="66"/>
      <c r="H82" s="66"/>
      <c r="I82" s="66"/>
      <c r="J82" s="66"/>
      <c r="K82" s="66"/>
      <c r="L82" s="66"/>
      <c r="M82" s="66"/>
      <c r="N82" s="80"/>
      <c r="O82" s="21"/>
      <c r="P82" s="21"/>
      <c r="Q82" s="21"/>
      <c r="R82" s="21"/>
      <c r="S82" s="21"/>
      <c r="T82" s="21"/>
      <c r="U82" s="21"/>
      <c r="V82" s="21"/>
      <c r="W82" s="21"/>
      <c r="X82" s="21"/>
      <c r="Y82" s="21"/>
      <c r="Z82" s="21"/>
    </row>
    <row r="83" ht="15.75" customHeight="1">
      <c r="A83" s="63"/>
      <c r="B83" s="66"/>
      <c r="C83" s="66"/>
      <c r="D83" s="66"/>
      <c r="E83" s="66"/>
      <c r="F83" s="66"/>
      <c r="G83" s="66"/>
      <c r="H83" s="66"/>
      <c r="I83" s="66"/>
      <c r="J83" s="66"/>
      <c r="K83" s="66"/>
      <c r="L83" s="66"/>
      <c r="M83" s="66"/>
      <c r="N83" s="80"/>
      <c r="O83" s="21"/>
      <c r="P83" s="21"/>
      <c r="Q83" s="21"/>
      <c r="R83" s="21"/>
      <c r="S83" s="21"/>
      <c r="T83" s="21"/>
      <c r="U83" s="21"/>
      <c r="V83" s="21"/>
      <c r="W83" s="21"/>
      <c r="X83" s="21"/>
      <c r="Y83" s="21"/>
      <c r="Z83" s="21"/>
    </row>
    <row r="84" ht="15.75" customHeight="1">
      <c r="A84" s="63"/>
      <c r="B84" s="66"/>
      <c r="C84" s="66"/>
      <c r="D84" s="66"/>
      <c r="E84" s="66"/>
      <c r="F84" s="66"/>
      <c r="G84" s="66"/>
      <c r="H84" s="66"/>
      <c r="I84" s="66"/>
      <c r="J84" s="66"/>
      <c r="K84" s="66"/>
      <c r="L84" s="66"/>
      <c r="M84" s="66"/>
      <c r="N84" s="80"/>
      <c r="O84" s="21"/>
      <c r="P84" s="21"/>
      <c r="Q84" s="21"/>
      <c r="R84" s="21"/>
      <c r="S84" s="21"/>
      <c r="T84" s="21"/>
      <c r="U84" s="21"/>
      <c r="V84" s="21"/>
      <c r="W84" s="21"/>
      <c r="X84" s="21"/>
      <c r="Y84" s="21"/>
      <c r="Z84" s="21"/>
    </row>
    <row r="85" ht="15.75" customHeight="1">
      <c r="A85" s="63"/>
      <c r="B85" s="66"/>
      <c r="C85" s="66"/>
      <c r="D85" s="66"/>
      <c r="E85" s="66"/>
      <c r="F85" s="66"/>
      <c r="G85" s="66"/>
      <c r="H85" s="66"/>
      <c r="I85" s="66"/>
      <c r="J85" s="66"/>
      <c r="K85" s="66"/>
      <c r="L85" s="66"/>
      <c r="M85" s="66"/>
      <c r="N85" s="80"/>
      <c r="O85" s="21"/>
      <c r="P85" s="21"/>
      <c r="Q85" s="21"/>
      <c r="R85" s="21"/>
      <c r="S85" s="21"/>
      <c r="T85" s="21"/>
      <c r="U85" s="21"/>
      <c r="V85" s="21"/>
      <c r="W85" s="21"/>
      <c r="X85" s="21"/>
      <c r="Y85" s="21"/>
      <c r="Z85" s="21"/>
    </row>
    <row r="86" ht="15.75" customHeight="1">
      <c r="A86" s="63"/>
      <c r="B86" s="66"/>
      <c r="C86" s="66"/>
      <c r="D86" s="66"/>
      <c r="E86" s="66"/>
      <c r="F86" s="66"/>
      <c r="G86" s="66"/>
      <c r="H86" s="66"/>
      <c r="I86" s="66"/>
      <c r="J86" s="66"/>
      <c r="K86" s="66"/>
      <c r="L86" s="66"/>
      <c r="M86" s="66"/>
      <c r="N86" s="80"/>
      <c r="O86" s="21"/>
      <c r="P86" s="21"/>
      <c r="Q86" s="21"/>
      <c r="R86" s="21"/>
      <c r="S86" s="21"/>
      <c r="T86" s="21"/>
      <c r="U86" s="21"/>
      <c r="V86" s="21"/>
      <c r="W86" s="21"/>
      <c r="X86" s="21"/>
      <c r="Y86" s="21"/>
      <c r="Z86" s="21"/>
    </row>
    <row r="87" ht="15.75" customHeight="1">
      <c r="A87" s="21"/>
      <c r="B87" s="75"/>
      <c r="C87" s="75"/>
      <c r="D87" s="75"/>
      <c r="E87" s="75"/>
      <c r="F87" s="75"/>
      <c r="G87" s="75"/>
      <c r="H87" s="75"/>
      <c r="I87" s="75"/>
      <c r="J87" s="75"/>
      <c r="K87" s="75"/>
      <c r="L87" s="75"/>
      <c r="M87" s="75"/>
      <c r="N87" s="21"/>
      <c r="O87" s="21"/>
      <c r="P87" s="21"/>
      <c r="Q87" s="21"/>
      <c r="R87" s="21"/>
      <c r="S87" s="21"/>
      <c r="T87" s="21"/>
      <c r="U87" s="21"/>
      <c r="V87" s="21"/>
      <c r="W87" s="21"/>
      <c r="X87" s="21"/>
      <c r="Y87" s="21"/>
      <c r="Z87" s="21"/>
    </row>
    <row r="88"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ht="15.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ht="15.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ht="15.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ht="15.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ht="15.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ht="15.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ht="15.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ht="15.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ht="15.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ht="15.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ht="15.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ht="15.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ht="15.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ht="15.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ht="15.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ht="15.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ht="15.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ht="15.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ht="15.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ht="15.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ht="15.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ht="15.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ht="15.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ht="15.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ht="15.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ht="15.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ht="15.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ht="15.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ht="15.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ht="15.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ht="15.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ht="15.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ht="15.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ht="15.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ht="15.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ht="15.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ht="15.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ht="15.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ht="15.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ht="15.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sheetData>
  <mergeCells count="3">
    <mergeCell ref="C21:M21"/>
    <mergeCell ref="C46:M46"/>
    <mergeCell ref="C53:M53"/>
  </mergeCells>
  <conditionalFormatting sqref="I2:I8 I11:I17 J9:J10">
    <cfRule type="cellIs" dxfId="0" priority="1" stopIfTrue="1" operator="equal">
      <formula>"failed"</formula>
    </cfRule>
  </conditionalFormatting>
  <conditionalFormatting sqref="K9:K10">
    <cfRule type="cellIs" dxfId="1" priority="2" stopIfTrue="1" operator="equal">
      <formula>"To Be Executed"</formula>
    </cfRule>
  </conditionalFormatting>
  <conditionalFormatting sqref="I19:I20">
    <cfRule type="cellIs" dxfId="0" priority="3" stopIfTrue="1" operator="equal">
      <formula>"failed"</formula>
    </cfRule>
  </conditionalFormatting>
  <conditionalFormatting sqref="I22:I30 I32:I45 I47:I52 I54:I60">
    <cfRule type="cellIs" dxfId="0" priority="4" stopIfTrue="1" operator="equal">
      <formula>$J$9</formula>
    </cfRule>
  </conditionalFormatting>
  <conditionalFormatting sqref="I22:I30 I32:I45 I47:I52 I54:I60">
    <cfRule type="cellIs" dxfId="2" priority="5" stopIfTrue="1" operator="equal">
      <formula>$J$10</formula>
    </cfRule>
  </conditionalFormatting>
  <conditionalFormatting sqref="I22:I30 I32:I45 I47:I52 I54:I60">
    <cfRule type="cellIs" dxfId="0" priority="6" stopIfTrue="1" operator="equal">
      <formula>$J$11</formula>
    </cfRule>
  </conditionalFormatting>
  <conditionalFormatting sqref="H22:H30 H32:H45 H47:H52 H54:H60">
    <cfRule type="cellIs" dxfId="3" priority="7" stopIfTrue="1" operator="equal">
      <formula>"To Be Executed"</formula>
    </cfRule>
  </conditionalFormatting>
  <conditionalFormatting sqref="H22:H30 H32:H45 H47:H52 H54:H60">
    <cfRule type="cellIs" dxfId="4" priority="8" stopIfTrue="1" operator="equal">
      <formula>"Completed"</formula>
    </cfRule>
  </conditionalFormatting>
  <conditionalFormatting sqref="H22:H30 H32:H45 H47:H52 H54:H60">
    <cfRule type="cellIs" dxfId="5" priority="9" stopIfTrue="1" operator="equal">
      <formula>"Change Request"</formula>
    </cfRule>
  </conditionalFormatting>
  <dataValidations>
    <dataValidation type="list" allowBlank="1" showErrorMessage="1" sqref="I22:I30 I32:I45 I47:I52 I54:I60">
      <formula1>$J$9:$J$11</formula1>
    </dataValidation>
    <dataValidation type="list" allowBlank="1" showErrorMessage="1" sqref="H22:H30 H32:H45 H47:H52 H54:H60">
      <formula1>$K$9:$K$11</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17.63"/>
    <col customWidth="1" min="3" max="3" width="76.88"/>
    <col customWidth="1" min="4" max="4" width="58.13"/>
    <col customWidth="1" min="5" max="5" width="25.13"/>
    <col customWidth="1" min="6" max="6" width="47.0"/>
    <col customWidth="1" min="7" max="7" width="34.63"/>
    <col customWidth="1" min="8" max="8" width="17.0"/>
    <col customWidth="1" min="9" max="9" width="11.38"/>
    <col customWidth="1" min="10" max="10" width="12.75"/>
    <col customWidth="1" min="11" max="11" width="39.88"/>
    <col customWidth="1" min="12" max="12" width="14.63"/>
    <col customWidth="1" min="13" max="13" width="12.38"/>
    <col customWidth="1" min="14" max="26" width="11.75"/>
  </cols>
  <sheetData>
    <row r="1">
      <c r="A1" s="20"/>
      <c r="B1" s="20"/>
      <c r="C1" s="20"/>
      <c r="D1" s="20"/>
      <c r="E1" s="20"/>
      <c r="F1" s="20"/>
      <c r="G1" s="20"/>
      <c r="H1" s="20"/>
      <c r="I1" s="20"/>
      <c r="J1" s="20"/>
      <c r="K1" s="20"/>
      <c r="L1" s="20"/>
      <c r="M1" s="20"/>
      <c r="N1" s="20"/>
      <c r="O1" s="20"/>
      <c r="P1" s="20"/>
      <c r="Q1" s="20"/>
      <c r="R1" s="20"/>
      <c r="S1" s="20"/>
      <c r="T1" s="20"/>
      <c r="U1" s="20"/>
      <c r="V1" s="20"/>
      <c r="W1" s="20"/>
      <c r="X1" s="20"/>
      <c r="Y1" s="20"/>
      <c r="Z1" s="20"/>
    </row>
    <row r="2">
      <c r="A2" s="21"/>
      <c r="B2" s="22"/>
      <c r="C2" s="23"/>
      <c r="D2" s="24"/>
      <c r="E2" s="25"/>
      <c r="F2" s="26"/>
      <c r="G2" s="27"/>
      <c r="H2" s="22"/>
      <c r="I2" s="27"/>
      <c r="J2" s="27"/>
      <c r="K2" s="27"/>
      <c r="L2" s="27"/>
      <c r="M2" s="27"/>
      <c r="N2" s="21"/>
      <c r="O2" s="21"/>
      <c r="P2" s="21"/>
      <c r="Q2" s="21"/>
      <c r="R2" s="21"/>
      <c r="S2" s="21"/>
      <c r="T2" s="21"/>
      <c r="U2" s="21"/>
      <c r="V2" s="21"/>
      <c r="W2" s="21"/>
      <c r="X2" s="21"/>
      <c r="Y2" s="21"/>
      <c r="Z2" s="21"/>
    </row>
    <row r="3">
      <c r="A3" s="21"/>
      <c r="B3" s="22"/>
      <c r="C3" s="28"/>
      <c r="D3" s="29"/>
      <c r="E3" s="22"/>
      <c r="F3" s="30"/>
      <c r="G3" s="27"/>
      <c r="H3" s="22"/>
      <c r="I3" s="27"/>
      <c r="J3" s="27"/>
      <c r="K3" s="27"/>
      <c r="L3" s="27"/>
      <c r="M3" s="27"/>
      <c r="N3" s="21"/>
      <c r="O3" s="21"/>
      <c r="P3" s="21"/>
      <c r="Q3" s="21"/>
      <c r="R3" s="21"/>
      <c r="S3" s="21"/>
      <c r="T3" s="21"/>
      <c r="U3" s="21"/>
      <c r="V3" s="21"/>
      <c r="W3" s="21"/>
      <c r="X3" s="21"/>
      <c r="Y3" s="21"/>
      <c r="Z3" s="21"/>
    </row>
    <row r="4">
      <c r="A4" s="21"/>
      <c r="B4" s="22"/>
      <c r="C4" s="28"/>
      <c r="D4" s="29"/>
      <c r="E4" s="22"/>
      <c r="F4" s="30"/>
      <c r="G4" s="27"/>
      <c r="H4" s="22"/>
      <c r="I4" s="27"/>
      <c r="J4" s="27"/>
      <c r="K4" s="27"/>
      <c r="L4" s="27"/>
      <c r="M4" s="27"/>
      <c r="N4" s="21"/>
      <c r="O4" s="21"/>
      <c r="P4" s="21"/>
      <c r="Q4" s="21"/>
      <c r="R4" s="21"/>
      <c r="S4" s="21"/>
      <c r="T4" s="21"/>
      <c r="U4" s="21"/>
      <c r="V4" s="21"/>
      <c r="W4" s="21"/>
      <c r="X4" s="21"/>
      <c r="Y4" s="21"/>
      <c r="Z4" s="21"/>
    </row>
    <row r="5">
      <c r="A5" s="21"/>
      <c r="B5" s="22"/>
      <c r="C5" s="28"/>
      <c r="D5" s="29"/>
      <c r="E5" s="31"/>
      <c r="F5" s="32"/>
      <c r="G5" s="27"/>
      <c r="H5" s="22"/>
      <c r="I5" s="27"/>
      <c r="J5" s="27"/>
      <c r="K5" s="27"/>
      <c r="L5" s="27"/>
      <c r="M5" s="27"/>
      <c r="N5" s="21"/>
      <c r="O5" s="21"/>
      <c r="P5" s="21"/>
      <c r="Q5" s="21"/>
      <c r="R5" s="21"/>
      <c r="S5" s="21"/>
      <c r="T5" s="21"/>
      <c r="U5" s="21"/>
      <c r="V5" s="21"/>
      <c r="W5" s="21"/>
      <c r="X5" s="21"/>
      <c r="Y5" s="21"/>
      <c r="Z5" s="21"/>
    </row>
    <row r="6">
      <c r="A6" s="21"/>
      <c r="B6" s="22"/>
      <c r="C6" s="28"/>
      <c r="D6" s="29"/>
      <c r="E6" s="22"/>
      <c r="F6" s="30"/>
      <c r="G6" s="27"/>
      <c r="H6" s="22"/>
      <c r="I6" s="27"/>
      <c r="J6" s="27"/>
      <c r="K6" s="27"/>
      <c r="L6" s="27"/>
      <c r="M6" s="27"/>
      <c r="N6" s="21"/>
      <c r="O6" s="21"/>
      <c r="P6" s="21"/>
      <c r="Q6" s="21"/>
      <c r="R6" s="21"/>
      <c r="S6" s="21"/>
      <c r="T6" s="21"/>
      <c r="U6" s="21"/>
      <c r="V6" s="21"/>
      <c r="W6" s="21"/>
      <c r="X6" s="21"/>
      <c r="Y6" s="21"/>
      <c r="Z6" s="21"/>
    </row>
    <row r="7">
      <c r="A7" s="21"/>
      <c r="B7" s="22"/>
      <c r="C7" s="33"/>
      <c r="D7" s="34"/>
      <c r="E7" s="35"/>
      <c r="F7" s="30"/>
      <c r="G7" s="27"/>
      <c r="H7" s="22"/>
      <c r="I7" s="27"/>
      <c r="J7" s="27"/>
      <c r="K7" s="27"/>
      <c r="L7" s="27"/>
      <c r="M7" s="27"/>
      <c r="N7" s="21"/>
      <c r="O7" s="21"/>
      <c r="P7" s="21"/>
      <c r="Q7" s="21"/>
      <c r="R7" s="21"/>
      <c r="S7" s="21"/>
      <c r="T7" s="21"/>
      <c r="U7" s="21"/>
      <c r="V7" s="21"/>
      <c r="W7" s="21"/>
      <c r="X7" s="21"/>
      <c r="Y7" s="21"/>
      <c r="Z7" s="21"/>
    </row>
    <row r="8">
      <c r="A8" s="21"/>
      <c r="B8" s="21"/>
      <c r="C8" s="36" t="s">
        <v>45</v>
      </c>
      <c r="D8" s="21"/>
      <c r="E8" s="21"/>
      <c r="F8" s="21"/>
      <c r="G8" s="21"/>
      <c r="H8" s="21"/>
      <c r="I8" s="21"/>
      <c r="J8" s="21"/>
      <c r="K8" s="21"/>
      <c r="L8" s="21"/>
      <c r="M8" s="21"/>
      <c r="N8" s="21"/>
      <c r="O8" s="21"/>
      <c r="P8" s="21"/>
      <c r="Q8" s="21"/>
      <c r="R8" s="21"/>
      <c r="S8" s="21"/>
      <c r="T8" s="21"/>
      <c r="U8" s="21"/>
      <c r="V8" s="21"/>
      <c r="W8" s="21"/>
      <c r="X8" s="21"/>
      <c r="Y8" s="21"/>
      <c r="Z8" s="21"/>
    </row>
    <row r="9">
      <c r="A9" s="21"/>
      <c r="B9" s="21"/>
      <c r="C9" s="37" t="s">
        <v>46</v>
      </c>
      <c r="D9" s="37"/>
      <c r="E9" s="37" t="s">
        <v>47</v>
      </c>
      <c r="F9" s="37"/>
      <c r="G9" s="21"/>
      <c r="H9" s="21"/>
      <c r="I9" s="21"/>
      <c r="J9" s="38" t="s">
        <v>48</v>
      </c>
      <c r="K9" s="39" t="s">
        <v>2</v>
      </c>
      <c r="L9" s="21"/>
      <c r="M9" s="21"/>
      <c r="N9" s="21"/>
      <c r="O9" s="21"/>
      <c r="P9" s="21"/>
      <c r="Q9" s="21"/>
      <c r="R9" s="21"/>
      <c r="S9" s="21"/>
      <c r="T9" s="21"/>
      <c r="U9" s="21"/>
      <c r="V9" s="21"/>
      <c r="W9" s="21"/>
      <c r="X9" s="21"/>
      <c r="Y9" s="21"/>
      <c r="Z9" s="21"/>
    </row>
    <row r="10">
      <c r="A10" s="21"/>
      <c r="B10" s="21"/>
      <c r="C10" s="40" t="s">
        <v>49</v>
      </c>
      <c r="D10" s="41">
        <f>D11+D14</f>
        <v>43</v>
      </c>
      <c r="E10" s="41"/>
      <c r="F10" s="41"/>
      <c r="G10" s="21"/>
      <c r="H10" s="21"/>
      <c r="I10" s="21"/>
      <c r="J10" s="42" t="s">
        <v>3</v>
      </c>
      <c r="K10" s="43" t="s">
        <v>50</v>
      </c>
      <c r="L10" s="21"/>
      <c r="M10" s="21"/>
      <c r="N10" s="21"/>
      <c r="O10" s="21"/>
      <c r="P10" s="21"/>
      <c r="Q10" s="21"/>
      <c r="R10" s="21"/>
      <c r="S10" s="21"/>
      <c r="T10" s="21"/>
      <c r="U10" s="21"/>
      <c r="V10" s="21"/>
      <c r="W10" s="21"/>
      <c r="X10" s="21"/>
      <c r="Y10" s="21"/>
      <c r="Z10" s="21"/>
    </row>
    <row r="11">
      <c r="A11" s="21"/>
      <c r="B11" s="21"/>
      <c r="C11" s="40" t="s">
        <v>51</v>
      </c>
      <c r="D11" s="41">
        <f>COUNTIF($H$19:$H$64873,"COMPLETED")</f>
        <v>33</v>
      </c>
      <c r="E11" s="40" t="s">
        <v>52</v>
      </c>
      <c r="F11" s="44">
        <f>D11/D10</f>
        <v>0.7674418605</v>
      </c>
      <c r="G11" s="21"/>
      <c r="H11" s="21"/>
      <c r="I11" s="21"/>
      <c r="J11" s="45" t="s">
        <v>4</v>
      </c>
      <c r="K11" s="46" t="s">
        <v>53</v>
      </c>
      <c r="L11" s="21"/>
      <c r="M11" s="21"/>
      <c r="N11" s="21"/>
      <c r="O11" s="21"/>
      <c r="P11" s="21"/>
      <c r="Q11" s="21"/>
      <c r="R11" s="21"/>
      <c r="S11" s="21"/>
      <c r="T11" s="21"/>
      <c r="U11" s="21"/>
      <c r="V11" s="21"/>
      <c r="W11" s="21"/>
      <c r="X11" s="21"/>
      <c r="Y11" s="21"/>
      <c r="Z11" s="21"/>
    </row>
    <row r="12">
      <c r="A12" s="21"/>
      <c r="B12" s="21"/>
      <c r="C12" s="41" t="s">
        <v>54</v>
      </c>
      <c r="D12" s="41">
        <f>COUNTIF($I$19:$I$64873,"PASSED")</f>
        <v>31</v>
      </c>
      <c r="E12" s="41" t="s">
        <v>55</v>
      </c>
      <c r="F12" s="44">
        <f>D12/D10</f>
        <v>0.7209302326</v>
      </c>
      <c r="G12" s="21"/>
      <c r="H12" s="21"/>
      <c r="I12" s="21"/>
      <c r="J12" s="21"/>
      <c r="K12" s="47" t="s">
        <v>56</v>
      </c>
      <c r="L12" s="21"/>
      <c r="M12" s="21"/>
      <c r="N12" s="21"/>
      <c r="O12" s="21"/>
      <c r="P12" s="21"/>
      <c r="Q12" s="21"/>
      <c r="R12" s="21"/>
      <c r="S12" s="21"/>
      <c r="T12" s="21"/>
      <c r="U12" s="21"/>
      <c r="V12" s="21"/>
      <c r="W12" s="21"/>
      <c r="X12" s="21"/>
      <c r="Y12" s="21"/>
      <c r="Z12" s="21"/>
    </row>
    <row r="13">
      <c r="A13" s="21"/>
      <c r="B13" s="21"/>
      <c r="C13" s="41" t="s">
        <v>57</v>
      </c>
      <c r="D13" s="41">
        <f>COUNTIF($I$19:$I$64873,"FAILED")</f>
        <v>2</v>
      </c>
      <c r="E13" s="41" t="s">
        <v>58</v>
      </c>
      <c r="F13" s="44">
        <f>D13/D10</f>
        <v>0.04651162791</v>
      </c>
      <c r="G13" s="21"/>
      <c r="H13" s="21"/>
      <c r="I13" s="21"/>
      <c r="J13" s="21"/>
      <c r="K13" s="45" t="s">
        <v>59</v>
      </c>
      <c r="L13" s="21"/>
      <c r="M13" s="21"/>
      <c r="N13" s="21"/>
      <c r="O13" s="21"/>
      <c r="P13" s="21"/>
      <c r="Q13" s="21"/>
      <c r="R13" s="21"/>
      <c r="S13" s="21"/>
      <c r="T13" s="21"/>
      <c r="U13" s="21"/>
      <c r="V13" s="21"/>
      <c r="W13" s="21"/>
      <c r="X13" s="21"/>
      <c r="Y13" s="21"/>
      <c r="Z13" s="21"/>
    </row>
    <row r="14">
      <c r="A14" s="21"/>
      <c r="B14" s="21"/>
      <c r="C14" s="40" t="s">
        <v>60</v>
      </c>
      <c r="D14" s="41">
        <f>COUNTIF($H$19:$H$64873,"TO BE EXECUTED")</f>
        <v>10</v>
      </c>
      <c r="E14" s="40" t="s">
        <v>61</v>
      </c>
      <c r="F14" s="44">
        <f>D14/D10</f>
        <v>0.2325581395</v>
      </c>
      <c r="G14" s="21"/>
      <c r="H14" s="21"/>
      <c r="I14" s="21"/>
      <c r="J14" s="21"/>
      <c r="K14" s="21"/>
      <c r="L14" s="21"/>
      <c r="M14" s="21"/>
      <c r="N14" s="21"/>
      <c r="O14" s="21"/>
      <c r="P14" s="21"/>
      <c r="Q14" s="21"/>
      <c r="R14" s="21"/>
      <c r="S14" s="21"/>
      <c r="T14" s="21"/>
      <c r="U14" s="21"/>
      <c r="V14" s="21"/>
      <c r="W14" s="21"/>
      <c r="X14" s="21"/>
      <c r="Y14" s="21"/>
      <c r="Z14" s="21"/>
    </row>
    <row r="15">
      <c r="A15" s="21"/>
      <c r="B15" s="21"/>
      <c r="C15" s="41" t="s">
        <v>62</v>
      </c>
      <c r="D15" s="41">
        <f>COUNTIF($I$19:$I$64873,"BLOCKED")</f>
        <v>10</v>
      </c>
      <c r="E15" s="41" t="s">
        <v>63</v>
      </c>
      <c r="F15" s="44">
        <f>D15/D14</f>
        <v>1</v>
      </c>
      <c r="G15" s="21"/>
      <c r="H15" s="21"/>
      <c r="I15" s="21"/>
      <c r="J15" s="21"/>
      <c r="K15" s="21"/>
      <c r="L15" s="21"/>
      <c r="M15" s="21"/>
      <c r="N15" s="21"/>
      <c r="O15" s="21"/>
      <c r="P15" s="21"/>
      <c r="Q15" s="21"/>
      <c r="R15" s="21"/>
      <c r="S15" s="21"/>
      <c r="T15" s="21"/>
      <c r="U15" s="21"/>
      <c r="V15" s="21"/>
      <c r="W15" s="21"/>
      <c r="X15" s="21"/>
      <c r="Y15" s="21"/>
      <c r="Z15" s="21"/>
    </row>
    <row r="16">
      <c r="A16" s="21"/>
      <c r="B16" s="21"/>
      <c r="C16" s="41" t="s">
        <v>64</v>
      </c>
      <c r="D16" s="41">
        <f>D14-D15</f>
        <v>0</v>
      </c>
      <c r="E16" s="41" t="s">
        <v>65</v>
      </c>
      <c r="F16" s="44">
        <f>D16/D14</f>
        <v>0</v>
      </c>
      <c r="G16" s="21"/>
      <c r="H16" s="21"/>
      <c r="I16" s="21"/>
      <c r="J16" s="21"/>
      <c r="K16" s="21"/>
      <c r="L16" s="21"/>
      <c r="M16" s="21"/>
      <c r="N16" s="21"/>
      <c r="O16" s="21"/>
      <c r="P16" s="21"/>
      <c r="Q16" s="21"/>
      <c r="R16" s="21"/>
      <c r="S16" s="21"/>
      <c r="T16" s="21"/>
      <c r="U16" s="21"/>
      <c r="V16" s="21"/>
      <c r="W16" s="21"/>
      <c r="X16" s="21"/>
      <c r="Y16" s="21"/>
      <c r="Z16" s="21"/>
    </row>
    <row r="17">
      <c r="A17" s="21"/>
      <c r="B17" s="21"/>
      <c r="C17" s="40" t="s">
        <v>66</v>
      </c>
      <c r="D17" s="41">
        <f>COUNTIF($H$19:$H$64873,"Change Request")</f>
        <v>0</v>
      </c>
      <c r="E17" s="40" t="s">
        <v>67</v>
      </c>
      <c r="F17" s="44">
        <v>0.0</v>
      </c>
      <c r="G17" s="21"/>
      <c r="H17" s="21"/>
      <c r="I17" s="21"/>
      <c r="J17" s="21"/>
      <c r="K17" s="21"/>
      <c r="L17" s="21"/>
      <c r="M17" s="21"/>
      <c r="N17" s="21"/>
      <c r="O17" s="21"/>
      <c r="P17" s="21"/>
      <c r="Q17" s="21"/>
      <c r="R17" s="21"/>
      <c r="S17" s="21"/>
      <c r="T17" s="21"/>
      <c r="U17" s="21"/>
      <c r="V17" s="21"/>
      <c r="W17" s="21"/>
      <c r="X17" s="21"/>
      <c r="Y17" s="21"/>
      <c r="Z17" s="21"/>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48"/>
      <c r="B19" s="37" t="s">
        <v>0</v>
      </c>
      <c r="C19" s="37" t="s">
        <v>1</v>
      </c>
      <c r="D19" s="37" t="s">
        <v>68</v>
      </c>
      <c r="E19" s="37" t="s">
        <v>69</v>
      </c>
      <c r="F19" s="37" t="s">
        <v>70</v>
      </c>
      <c r="G19" s="37" t="s">
        <v>71</v>
      </c>
      <c r="H19" s="37" t="s">
        <v>72</v>
      </c>
      <c r="I19" s="37" t="s">
        <v>73</v>
      </c>
      <c r="J19" s="37" t="s">
        <v>74</v>
      </c>
      <c r="K19" s="37" t="s">
        <v>75</v>
      </c>
      <c r="L19" s="37" t="s">
        <v>76</v>
      </c>
      <c r="M19" s="37" t="s">
        <v>77</v>
      </c>
      <c r="N19" s="21"/>
      <c r="O19" s="21"/>
      <c r="P19" s="21"/>
      <c r="Q19" s="21"/>
      <c r="R19" s="21"/>
      <c r="S19" s="21"/>
      <c r="T19" s="21"/>
      <c r="U19" s="21"/>
      <c r="V19" s="21"/>
      <c r="W19" s="21"/>
      <c r="X19" s="21"/>
      <c r="Y19" s="21"/>
      <c r="Z19" s="21"/>
    </row>
    <row r="20">
      <c r="A20" s="48"/>
      <c r="B20" s="49" t="s">
        <v>32</v>
      </c>
      <c r="C20" s="49" t="s">
        <v>1127</v>
      </c>
      <c r="D20" s="50"/>
      <c r="E20" s="51"/>
      <c r="F20" s="51"/>
      <c r="G20" s="51"/>
      <c r="H20" s="51"/>
      <c r="I20" s="51"/>
      <c r="J20" s="51"/>
      <c r="K20" s="51"/>
      <c r="L20" s="51"/>
      <c r="M20" s="51"/>
      <c r="N20" s="21"/>
      <c r="O20" s="21"/>
      <c r="P20" s="21"/>
      <c r="Q20" s="21"/>
      <c r="R20" s="21"/>
      <c r="S20" s="21"/>
      <c r="T20" s="21"/>
      <c r="U20" s="21"/>
      <c r="V20" s="21"/>
      <c r="W20" s="21"/>
      <c r="X20" s="21"/>
      <c r="Y20" s="21"/>
      <c r="Z20" s="21"/>
    </row>
    <row r="21" ht="15.75" customHeight="1">
      <c r="A21" s="48"/>
      <c r="B21" s="52"/>
      <c r="C21" s="53" t="s">
        <v>1128</v>
      </c>
      <c r="D21" s="54"/>
      <c r="E21" s="54"/>
      <c r="F21" s="54"/>
      <c r="G21" s="54"/>
      <c r="H21" s="54"/>
      <c r="I21" s="54"/>
      <c r="J21" s="54"/>
      <c r="K21" s="54"/>
      <c r="L21" s="54"/>
      <c r="M21" s="55"/>
      <c r="N21" s="21"/>
      <c r="O21" s="21"/>
      <c r="P21" s="21"/>
      <c r="Q21" s="21"/>
      <c r="R21" s="21"/>
      <c r="S21" s="21"/>
      <c r="T21" s="21"/>
      <c r="U21" s="21"/>
      <c r="V21" s="21"/>
      <c r="W21" s="21"/>
      <c r="X21" s="21"/>
      <c r="Y21" s="21"/>
      <c r="Z21" s="21"/>
    </row>
    <row r="22" ht="89.25" customHeight="1">
      <c r="A22" s="21"/>
      <c r="B22" s="56" t="s">
        <v>1129</v>
      </c>
      <c r="C22" s="57" t="s">
        <v>1130</v>
      </c>
      <c r="D22" s="56" t="s">
        <v>1131</v>
      </c>
      <c r="E22" s="59"/>
      <c r="F22" s="56" t="s">
        <v>1132</v>
      </c>
      <c r="G22" s="59"/>
      <c r="H22" s="60" t="s">
        <v>50</v>
      </c>
      <c r="I22" s="60" t="s">
        <v>3</v>
      </c>
      <c r="J22" s="61">
        <v>45122.0</v>
      </c>
      <c r="K22" s="62"/>
      <c r="L22" s="60"/>
      <c r="M22" s="38"/>
      <c r="N22" s="21"/>
      <c r="O22" s="21"/>
      <c r="P22" s="21"/>
      <c r="Q22" s="21"/>
      <c r="R22" s="21"/>
      <c r="S22" s="21"/>
      <c r="T22" s="21"/>
      <c r="U22" s="21"/>
      <c r="V22" s="21"/>
      <c r="W22" s="21"/>
      <c r="X22" s="21"/>
      <c r="Y22" s="21"/>
      <c r="Z22" s="21"/>
    </row>
    <row r="23" ht="84.0" customHeight="1">
      <c r="A23" s="21"/>
      <c r="B23" s="56" t="s">
        <v>1133</v>
      </c>
      <c r="C23" s="57" t="s">
        <v>1134</v>
      </c>
      <c r="D23" s="56" t="s">
        <v>1135</v>
      </c>
      <c r="E23" s="59"/>
      <c r="F23" s="57" t="s">
        <v>1136</v>
      </c>
      <c r="G23" s="59"/>
      <c r="H23" s="60" t="s">
        <v>50</v>
      </c>
      <c r="I23" s="60" t="s">
        <v>3</v>
      </c>
      <c r="J23" s="61">
        <v>45122.0</v>
      </c>
      <c r="K23" s="62"/>
      <c r="L23" s="60"/>
      <c r="M23" s="38"/>
      <c r="N23" s="21"/>
      <c r="O23" s="21"/>
      <c r="P23" s="21"/>
      <c r="Q23" s="21"/>
      <c r="R23" s="21"/>
      <c r="S23" s="21"/>
      <c r="T23" s="21"/>
      <c r="U23" s="21"/>
      <c r="V23" s="21"/>
      <c r="W23" s="21"/>
      <c r="X23" s="21"/>
      <c r="Y23" s="21"/>
      <c r="Z23" s="21"/>
    </row>
    <row r="24" ht="93.75" customHeight="1">
      <c r="A24" s="21"/>
      <c r="B24" s="56" t="s">
        <v>1137</v>
      </c>
      <c r="C24" s="57" t="s">
        <v>1138</v>
      </c>
      <c r="D24" s="56" t="s">
        <v>1139</v>
      </c>
      <c r="E24" s="59"/>
      <c r="F24" s="57" t="s">
        <v>1140</v>
      </c>
      <c r="G24" s="59"/>
      <c r="H24" s="60" t="s">
        <v>50</v>
      </c>
      <c r="I24" s="60" t="s">
        <v>3</v>
      </c>
      <c r="J24" s="61">
        <v>45122.0</v>
      </c>
      <c r="K24" s="62"/>
      <c r="L24" s="60"/>
      <c r="M24" s="38"/>
      <c r="N24" s="21"/>
      <c r="O24" s="21"/>
      <c r="P24" s="21"/>
      <c r="Q24" s="21"/>
      <c r="R24" s="21"/>
      <c r="S24" s="21"/>
      <c r="T24" s="21"/>
      <c r="U24" s="21"/>
      <c r="V24" s="21"/>
      <c r="W24" s="21"/>
      <c r="X24" s="21"/>
      <c r="Y24" s="21"/>
      <c r="Z24" s="21"/>
    </row>
    <row r="25" ht="75.0" customHeight="1">
      <c r="A25" s="63"/>
      <c r="B25" s="56" t="s">
        <v>1141</v>
      </c>
      <c r="C25" s="76" t="s">
        <v>168</v>
      </c>
      <c r="D25" s="56" t="s">
        <v>1142</v>
      </c>
      <c r="E25" s="77"/>
      <c r="F25" s="78" t="s">
        <v>170</v>
      </c>
      <c r="G25" s="79"/>
      <c r="H25" s="60" t="s">
        <v>50</v>
      </c>
      <c r="I25" s="60" t="s">
        <v>3</v>
      </c>
      <c r="J25" s="61">
        <v>45122.0</v>
      </c>
      <c r="K25" s="79"/>
      <c r="L25" s="60"/>
      <c r="M25" s="79"/>
      <c r="N25" s="80"/>
      <c r="O25" s="21"/>
      <c r="P25" s="21"/>
      <c r="Q25" s="21"/>
      <c r="R25" s="21"/>
      <c r="S25" s="21"/>
      <c r="T25" s="21"/>
      <c r="U25" s="21"/>
      <c r="V25" s="21"/>
      <c r="W25" s="21"/>
      <c r="X25" s="21"/>
      <c r="Y25" s="21"/>
      <c r="Z25" s="21"/>
    </row>
    <row r="26" ht="19.5" customHeight="1">
      <c r="A26" s="63"/>
      <c r="B26" s="84"/>
      <c r="C26" s="85" t="s">
        <v>1143</v>
      </c>
      <c r="D26" s="86"/>
      <c r="E26" s="86"/>
      <c r="F26" s="86"/>
      <c r="G26" s="86"/>
      <c r="H26" s="86"/>
      <c r="I26" s="86"/>
      <c r="J26" s="86"/>
      <c r="K26" s="86"/>
      <c r="L26" s="86"/>
      <c r="M26" s="87"/>
      <c r="N26" s="80"/>
      <c r="O26" s="21"/>
      <c r="P26" s="21"/>
      <c r="Q26" s="21"/>
      <c r="R26" s="21"/>
      <c r="S26" s="21"/>
      <c r="T26" s="21"/>
      <c r="U26" s="21"/>
      <c r="V26" s="21"/>
      <c r="W26" s="21"/>
      <c r="X26" s="21"/>
      <c r="Y26" s="21"/>
      <c r="Z26" s="21"/>
    </row>
    <row r="27" ht="481.5" customHeight="1">
      <c r="A27" s="63"/>
      <c r="B27" s="56" t="s">
        <v>1144</v>
      </c>
      <c r="C27" s="81" t="s">
        <v>1145</v>
      </c>
      <c r="D27" s="56" t="s">
        <v>1146</v>
      </c>
      <c r="E27" s="83"/>
      <c r="F27" s="67" t="s">
        <v>1147</v>
      </c>
      <c r="G27" s="38"/>
      <c r="H27" s="60" t="s">
        <v>50</v>
      </c>
      <c r="I27" s="60" t="s">
        <v>3</v>
      </c>
      <c r="J27" s="61">
        <v>45122.0</v>
      </c>
      <c r="K27" s="38"/>
      <c r="L27" s="60"/>
      <c r="M27" s="38"/>
      <c r="N27" s="80"/>
      <c r="O27" s="21"/>
      <c r="P27" s="21"/>
      <c r="Q27" s="21"/>
      <c r="R27" s="21"/>
      <c r="S27" s="21"/>
      <c r="T27" s="21"/>
      <c r="U27" s="21"/>
      <c r="V27" s="21"/>
      <c r="W27" s="21"/>
      <c r="X27" s="21"/>
      <c r="Y27" s="21"/>
      <c r="Z27" s="21"/>
    </row>
    <row r="28" ht="102.75" customHeight="1">
      <c r="A28" s="63"/>
      <c r="B28" s="56" t="s">
        <v>1148</v>
      </c>
      <c r="C28" s="90" t="s">
        <v>1149</v>
      </c>
      <c r="D28" s="56" t="s">
        <v>1150</v>
      </c>
      <c r="E28" s="91"/>
      <c r="F28" s="90" t="s">
        <v>1151</v>
      </c>
      <c r="G28" s="91"/>
      <c r="H28" s="60" t="s">
        <v>50</v>
      </c>
      <c r="I28" s="60" t="s">
        <v>3</v>
      </c>
      <c r="J28" s="61">
        <v>45122.0</v>
      </c>
      <c r="K28" s="91"/>
      <c r="L28" s="91"/>
      <c r="M28" s="91"/>
      <c r="N28" s="80"/>
      <c r="O28" s="21"/>
      <c r="P28" s="21"/>
      <c r="Q28" s="21"/>
      <c r="R28" s="21"/>
      <c r="S28" s="21"/>
      <c r="T28" s="21"/>
      <c r="U28" s="21"/>
      <c r="V28" s="21"/>
      <c r="W28" s="21"/>
      <c r="X28" s="21"/>
      <c r="Y28" s="21"/>
      <c r="Z28" s="21"/>
    </row>
    <row r="29" ht="102.75" customHeight="1">
      <c r="A29" s="63"/>
      <c r="B29" s="56" t="s">
        <v>1152</v>
      </c>
      <c r="C29" s="60" t="s">
        <v>1153</v>
      </c>
      <c r="D29" s="56" t="s">
        <v>1154</v>
      </c>
      <c r="E29" s="38"/>
      <c r="F29" s="60" t="s">
        <v>481</v>
      </c>
      <c r="G29" s="38"/>
      <c r="H29" s="60" t="s">
        <v>50</v>
      </c>
      <c r="I29" s="60" t="s">
        <v>3</v>
      </c>
      <c r="J29" s="61">
        <v>45122.0</v>
      </c>
      <c r="K29" s="38"/>
      <c r="L29" s="38"/>
      <c r="M29" s="38"/>
      <c r="N29" s="80"/>
      <c r="O29" s="21"/>
      <c r="P29" s="21"/>
      <c r="Q29" s="21"/>
      <c r="R29" s="21"/>
      <c r="S29" s="21"/>
      <c r="T29" s="21"/>
      <c r="U29" s="21"/>
      <c r="V29" s="21"/>
      <c r="W29" s="21"/>
      <c r="X29" s="21"/>
      <c r="Y29" s="21"/>
      <c r="Z29" s="21"/>
    </row>
    <row r="30" ht="102.75" customHeight="1">
      <c r="A30" s="63"/>
      <c r="B30" s="56" t="s">
        <v>1155</v>
      </c>
      <c r="C30" s="60" t="s">
        <v>1156</v>
      </c>
      <c r="D30" s="56" t="s">
        <v>1157</v>
      </c>
      <c r="E30" s="38"/>
      <c r="F30" s="60" t="s">
        <v>481</v>
      </c>
      <c r="G30" s="38"/>
      <c r="H30" s="60" t="s">
        <v>50</v>
      </c>
      <c r="I30" s="60" t="s">
        <v>3</v>
      </c>
      <c r="J30" s="61">
        <v>45122.0</v>
      </c>
      <c r="K30" s="38"/>
      <c r="L30" s="38"/>
      <c r="M30" s="38"/>
      <c r="N30" s="80"/>
      <c r="O30" s="21"/>
      <c r="P30" s="21"/>
      <c r="Q30" s="21"/>
      <c r="R30" s="21"/>
      <c r="S30" s="21"/>
      <c r="T30" s="21"/>
      <c r="U30" s="21"/>
      <c r="V30" s="21"/>
      <c r="W30" s="21"/>
      <c r="X30" s="21"/>
      <c r="Y30" s="21"/>
      <c r="Z30" s="21"/>
    </row>
    <row r="31" ht="102.75" customHeight="1">
      <c r="A31" s="63"/>
      <c r="B31" s="56" t="s">
        <v>1158</v>
      </c>
      <c r="C31" s="60" t="s">
        <v>1159</v>
      </c>
      <c r="D31" s="56" t="s">
        <v>1160</v>
      </c>
      <c r="E31" s="38"/>
      <c r="F31" s="60" t="s">
        <v>481</v>
      </c>
      <c r="G31" s="38"/>
      <c r="H31" s="60" t="s">
        <v>50</v>
      </c>
      <c r="I31" s="60" t="s">
        <v>48</v>
      </c>
      <c r="J31" s="61">
        <v>45122.0</v>
      </c>
      <c r="K31" s="60" t="s">
        <v>1161</v>
      </c>
      <c r="L31" s="38"/>
      <c r="M31" s="38"/>
      <c r="N31" s="80"/>
      <c r="O31" s="21"/>
      <c r="P31" s="21"/>
      <c r="Q31" s="21"/>
      <c r="R31" s="21"/>
      <c r="S31" s="21"/>
      <c r="T31" s="21"/>
      <c r="U31" s="21"/>
      <c r="V31" s="21"/>
      <c r="W31" s="21"/>
      <c r="X31" s="21"/>
      <c r="Y31" s="21"/>
      <c r="Z31" s="21"/>
    </row>
    <row r="32" ht="18.75" customHeight="1">
      <c r="A32" s="63"/>
      <c r="B32" s="119"/>
      <c r="C32" s="107" t="s">
        <v>1162</v>
      </c>
      <c r="D32" s="108"/>
      <c r="E32" s="108"/>
      <c r="F32" s="108"/>
      <c r="G32" s="108"/>
      <c r="H32" s="108"/>
      <c r="I32" s="108"/>
      <c r="J32" s="108"/>
      <c r="K32" s="108"/>
      <c r="L32" s="108"/>
      <c r="M32" s="109"/>
      <c r="N32" s="80"/>
      <c r="O32" s="21"/>
      <c r="P32" s="21"/>
      <c r="Q32" s="21"/>
      <c r="R32" s="21"/>
      <c r="S32" s="21"/>
      <c r="T32" s="21"/>
      <c r="U32" s="21"/>
      <c r="V32" s="21"/>
      <c r="W32" s="21"/>
      <c r="X32" s="21"/>
      <c r="Y32" s="21"/>
      <c r="Z32" s="21"/>
    </row>
    <row r="33" ht="153.0" customHeight="1">
      <c r="A33" s="63"/>
      <c r="B33" s="56" t="s">
        <v>1163</v>
      </c>
      <c r="C33" s="60" t="s">
        <v>1164</v>
      </c>
      <c r="D33" s="56" t="s">
        <v>1165</v>
      </c>
      <c r="E33" s="38"/>
      <c r="F33" s="60" t="s">
        <v>1166</v>
      </c>
      <c r="G33" s="38"/>
      <c r="H33" s="60" t="s">
        <v>50</v>
      </c>
      <c r="I33" s="60" t="s">
        <v>48</v>
      </c>
      <c r="J33" s="61">
        <v>45122.0</v>
      </c>
      <c r="K33" s="60" t="s">
        <v>1167</v>
      </c>
      <c r="L33" s="38"/>
      <c r="M33" s="38"/>
      <c r="N33" s="80"/>
      <c r="O33" s="21"/>
      <c r="P33" s="21"/>
      <c r="Q33" s="21"/>
      <c r="R33" s="21"/>
      <c r="S33" s="21"/>
      <c r="T33" s="21"/>
      <c r="U33" s="21"/>
      <c r="V33" s="21"/>
      <c r="W33" s="21"/>
      <c r="X33" s="21"/>
      <c r="Y33" s="21"/>
      <c r="Z33" s="21"/>
    </row>
    <row r="34" ht="78.75" customHeight="1">
      <c r="A34" s="63"/>
      <c r="B34" s="56" t="s">
        <v>1168</v>
      </c>
      <c r="C34" s="90" t="s">
        <v>1149</v>
      </c>
      <c r="D34" s="56" t="s">
        <v>1169</v>
      </c>
      <c r="E34" s="38"/>
      <c r="F34" s="90" t="s">
        <v>1151</v>
      </c>
      <c r="G34" s="38"/>
      <c r="H34" s="60" t="s">
        <v>2</v>
      </c>
      <c r="I34" s="60" t="s">
        <v>4</v>
      </c>
      <c r="J34" s="61">
        <v>45122.0</v>
      </c>
      <c r="K34" s="60" t="s">
        <v>1170</v>
      </c>
      <c r="L34" s="38"/>
      <c r="M34" s="38"/>
      <c r="N34" s="80"/>
      <c r="O34" s="21"/>
      <c r="P34" s="21"/>
      <c r="Q34" s="21"/>
      <c r="R34" s="21"/>
      <c r="S34" s="21"/>
      <c r="T34" s="21"/>
      <c r="U34" s="21"/>
      <c r="V34" s="21"/>
      <c r="W34" s="21"/>
      <c r="X34" s="21"/>
      <c r="Y34" s="21"/>
      <c r="Z34" s="21"/>
    </row>
    <row r="35" ht="108.0" customHeight="1">
      <c r="A35" s="63"/>
      <c r="B35" s="56" t="s">
        <v>1171</v>
      </c>
      <c r="C35" s="60" t="s">
        <v>1153</v>
      </c>
      <c r="D35" s="56" t="s">
        <v>1172</v>
      </c>
      <c r="E35" s="38"/>
      <c r="F35" s="60" t="s">
        <v>481</v>
      </c>
      <c r="G35" s="38"/>
      <c r="H35" s="60" t="s">
        <v>2</v>
      </c>
      <c r="I35" s="60" t="s">
        <v>4</v>
      </c>
      <c r="J35" s="61">
        <v>45122.0</v>
      </c>
      <c r="K35" s="60" t="s">
        <v>1170</v>
      </c>
      <c r="L35" s="38"/>
      <c r="M35" s="38"/>
      <c r="N35" s="80"/>
      <c r="O35" s="21"/>
      <c r="P35" s="21"/>
      <c r="Q35" s="21"/>
      <c r="R35" s="21"/>
      <c r="S35" s="21"/>
      <c r="T35" s="21"/>
      <c r="U35" s="21"/>
      <c r="V35" s="21"/>
      <c r="W35" s="21"/>
      <c r="X35" s="21"/>
      <c r="Y35" s="21"/>
      <c r="Z35" s="21"/>
    </row>
    <row r="36" ht="108.0" customHeight="1">
      <c r="A36" s="63"/>
      <c r="B36" s="56" t="s">
        <v>1173</v>
      </c>
      <c r="C36" s="60" t="s">
        <v>1156</v>
      </c>
      <c r="D36" s="56" t="s">
        <v>1174</v>
      </c>
      <c r="E36" s="38"/>
      <c r="F36" s="60" t="s">
        <v>481</v>
      </c>
      <c r="G36" s="38"/>
      <c r="H36" s="60" t="s">
        <v>2</v>
      </c>
      <c r="I36" s="60" t="s">
        <v>4</v>
      </c>
      <c r="J36" s="61">
        <v>45122.0</v>
      </c>
      <c r="K36" s="60" t="s">
        <v>1170</v>
      </c>
      <c r="L36" s="38"/>
      <c r="M36" s="38"/>
      <c r="N36" s="80"/>
      <c r="O36" s="21"/>
      <c r="P36" s="21"/>
      <c r="Q36" s="21"/>
      <c r="R36" s="21"/>
      <c r="S36" s="21"/>
      <c r="T36" s="21"/>
      <c r="U36" s="21"/>
      <c r="V36" s="21"/>
      <c r="W36" s="21"/>
      <c r="X36" s="21"/>
      <c r="Y36" s="21"/>
      <c r="Z36" s="21"/>
    </row>
    <row r="37" ht="108.0" customHeight="1">
      <c r="A37" s="63"/>
      <c r="B37" s="56" t="s">
        <v>1175</v>
      </c>
      <c r="C37" s="60" t="s">
        <v>1176</v>
      </c>
      <c r="D37" s="56" t="s">
        <v>1177</v>
      </c>
      <c r="E37" s="38"/>
      <c r="F37" s="60" t="s">
        <v>1178</v>
      </c>
      <c r="G37" s="38"/>
      <c r="H37" s="60" t="s">
        <v>2</v>
      </c>
      <c r="I37" s="60" t="s">
        <v>4</v>
      </c>
      <c r="J37" s="61">
        <v>45122.0</v>
      </c>
      <c r="K37" s="60" t="s">
        <v>1170</v>
      </c>
      <c r="L37" s="38"/>
      <c r="M37" s="38"/>
      <c r="N37" s="80"/>
      <c r="O37" s="21"/>
      <c r="P37" s="21"/>
      <c r="Q37" s="21"/>
      <c r="R37" s="21"/>
      <c r="S37" s="21"/>
      <c r="T37" s="21"/>
      <c r="U37" s="21"/>
      <c r="V37" s="21"/>
      <c r="W37" s="21"/>
      <c r="X37" s="21"/>
      <c r="Y37" s="21"/>
      <c r="Z37" s="21"/>
    </row>
    <row r="38" ht="108.0" customHeight="1">
      <c r="A38" s="63"/>
      <c r="B38" s="56" t="s">
        <v>1179</v>
      </c>
      <c r="C38" s="60" t="s">
        <v>1180</v>
      </c>
      <c r="D38" s="56" t="s">
        <v>1181</v>
      </c>
      <c r="E38" s="38"/>
      <c r="F38" s="60" t="s">
        <v>481</v>
      </c>
      <c r="G38" s="38"/>
      <c r="H38" s="60" t="s">
        <v>2</v>
      </c>
      <c r="I38" s="60" t="s">
        <v>4</v>
      </c>
      <c r="J38" s="61">
        <v>45122.0</v>
      </c>
      <c r="K38" s="60" t="s">
        <v>1170</v>
      </c>
      <c r="L38" s="38"/>
      <c r="M38" s="38"/>
      <c r="N38" s="80"/>
      <c r="O38" s="21"/>
      <c r="P38" s="21"/>
      <c r="Q38" s="21"/>
      <c r="R38" s="21"/>
      <c r="S38" s="21"/>
      <c r="T38" s="21"/>
      <c r="U38" s="21"/>
      <c r="V38" s="21"/>
      <c r="W38" s="21"/>
      <c r="X38" s="21"/>
      <c r="Y38" s="21"/>
      <c r="Z38" s="21"/>
    </row>
    <row r="39" ht="108.0" customHeight="1">
      <c r="A39" s="63"/>
      <c r="B39" s="56" t="s">
        <v>1182</v>
      </c>
      <c r="C39" s="60" t="s">
        <v>1183</v>
      </c>
      <c r="D39" s="56" t="s">
        <v>1181</v>
      </c>
      <c r="E39" s="38"/>
      <c r="F39" s="60" t="s">
        <v>481</v>
      </c>
      <c r="G39" s="38"/>
      <c r="H39" s="60" t="s">
        <v>2</v>
      </c>
      <c r="I39" s="60" t="s">
        <v>4</v>
      </c>
      <c r="J39" s="61">
        <v>45122.0</v>
      </c>
      <c r="K39" s="60" t="s">
        <v>1170</v>
      </c>
      <c r="L39" s="38"/>
      <c r="M39" s="38"/>
      <c r="N39" s="80"/>
      <c r="O39" s="21"/>
      <c r="P39" s="21"/>
      <c r="Q39" s="21"/>
      <c r="R39" s="21"/>
      <c r="S39" s="21"/>
      <c r="T39" s="21"/>
      <c r="U39" s="21"/>
      <c r="V39" s="21"/>
      <c r="W39" s="21"/>
      <c r="X39" s="21"/>
      <c r="Y39" s="21"/>
      <c r="Z39" s="21"/>
    </row>
    <row r="40" ht="108.0" customHeight="1">
      <c r="A40" s="63"/>
      <c r="B40" s="56" t="s">
        <v>1184</v>
      </c>
      <c r="C40" s="60" t="s">
        <v>807</v>
      </c>
      <c r="D40" s="56" t="s">
        <v>1181</v>
      </c>
      <c r="E40" s="38"/>
      <c r="F40" s="60" t="s">
        <v>481</v>
      </c>
      <c r="G40" s="38"/>
      <c r="H40" s="60" t="s">
        <v>2</v>
      </c>
      <c r="I40" s="60" t="s">
        <v>4</v>
      </c>
      <c r="J40" s="61">
        <v>45122.0</v>
      </c>
      <c r="K40" s="60" t="s">
        <v>1170</v>
      </c>
      <c r="L40" s="38"/>
      <c r="M40" s="38"/>
      <c r="N40" s="80"/>
      <c r="O40" s="21"/>
      <c r="P40" s="21"/>
      <c r="Q40" s="21"/>
      <c r="R40" s="21"/>
      <c r="S40" s="21"/>
      <c r="T40" s="21"/>
      <c r="U40" s="21"/>
      <c r="V40" s="21"/>
      <c r="W40" s="21"/>
      <c r="X40" s="21"/>
      <c r="Y40" s="21"/>
      <c r="Z40" s="21"/>
    </row>
    <row r="41" ht="108.0" customHeight="1">
      <c r="A41" s="63"/>
      <c r="B41" s="56" t="s">
        <v>1185</v>
      </c>
      <c r="C41" s="60" t="s">
        <v>982</v>
      </c>
      <c r="D41" s="56" t="s">
        <v>1186</v>
      </c>
      <c r="E41" s="38"/>
      <c r="F41" s="60" t="s">
        <v>481</v>
      </c>
      <c r="G41" s="38"/>
      <c r="H41" s="60" t="s">
        <v>2</v>
      </c>
      <c r="I41" s="60" t="s">
        <v>4</v>
      </c>
      <c r="J41" s="61">
        <v>45122.0</v>
      </c>
      <c r="K41" s="60" t="s">
        <v>1170</v>
      </c>
      <c r="L41" s="38"/>
      <c r="M41" s="38"/>
      <c r="N41" s="80"/>
      <c r="O41" s="21"/>
      <c r="P41" s="21"/>
      <c r="Q41" s="21"/>
      <c r="R41" s="21"/>
      <c r="S41" s="21"/>
      <c r="T41" s="21"/>
      <c r="U41" s="21"/>
      <c r="V41" s="21"/>
      <c r="W41" s="21"/>
      <c r="X41" s="21"/>
      <c r="Y41" s="21"/>
      <c r="Z41" s="21"/>
    </row>
    <row r="42" ht="144.0" customHeight="1">
      <c r="A42" s="63"/>
      <c r="B42" s="56" t="s">
        <v>1187</v>
      </c>
      <c r="C42" s="60" t="s">
        <v>295</v>
      </c>
      <c r="D42" s="56" t="s">
        <v>1188</v>
      </c>
      <c r="E42" s="38"/>
      <c r="F42" s="60" t="s">
        <v>481</v>
      </c>
      <c r="G42" s="38"/>
      <c r="H42" s="60" t="s">
        <v>2</v>
      </c>
      <c r="I42" s="60" t="s">
        <v>4</v>
      </c>
      <c r="J42" s="61">
        <v>45122.0</v>
      </c>
      <c r="K42" s="60" t="s">
        <v>1170</v>
      </c>
      <c r="L42" s="38"/>
      <c r="M42" s="38"/>
      <c r="N42" s="80"/>
      <c r="O42" s="21"/>
      <c r="P42" s="21"/>
      <c r="Q42" s="21"/>
      <c r="R42" s="21"/>
      <c r="S42" s="21"/>
      <c r="T42" s="21"/>
      <c r="U42" s="21"/>
      <c r="V42" s="21"/>
      <c r="W42" s="21"/>
      <c r="X42" s="21"/>
      <c r="Y42" s="21"/>
      <c r="Z42" s="21"/>
    </row>
    <row r="43" ht="138.0" customHeight="1">
      <c r="A43" s="63"/>
      <c r="B43" s="56" t="s">
        <v>1189</v>
      </c>
      <c r="C43" s="60" t="s">
        <v>292</v>
      </c>
      <c r="D43" s="56" t="s">
        <v>1190</v>
      </c>
      <c r="E43" s="38"/>
      <c r="F43" s="60" t="s">
        <v>481</v>
      </c>
      <c r="G43" s="38"/>
      <c r="H43" s="60" t="s">
        <v>2</v>
      </c>
      <c r="I43" s="60" t="s">
        <v>4</v>
      </c>
      <c r="J43" s="61">
        <v>45122.0</v>
      </c>
      <c r="K43" s="60" t="s">
        <v>1170</v>
      </c>
      <c r="L43" s="38"/>
      <c r="M43" s="38"/>
      <c r="N43" s="80"/>
      <c r="O43" s="21"/>
      <c r="P43" s="21"/>
      <c r="Q43" s="21"/>
      <c r="R43" s="21"/>
      <c r="S43" s="21"/>
      <c r="T43" s="21"/>
      <c r="U43" s="21"/>
      <c r="V43" s="21"/>
      <c r="W43" s="21"/>
      <c r="X43" s="21"/>
      <c r="Y43" s="21"/>
      <c r="Z43" s="21"/>
    </row>
    <row r="44" ht="21.75" customHeight="1">
      <c r="A44" s="63"/>
      <c r="B44" s="110"/>
      <c r="C44" s="107" t="s">
        <v>1191</v>
      </c>
      <c r="D44" s="108"/>
      <c r="E44" s="108"/>
      <c r="F44" s="108"/>
      <c r="G44" s="108"/>
      <c r="H44" s="108"/>
      <c r="I44" s="108"/>
      <c r="J44" s="108"/>
      <c r="K44" s="108"/>
      <c r="L44" s="108"/>
      <c r="M44" s="109"/>
      <c r="N44" s="80"/>
      <c r="O44" s="21"/>
      <c r="P44" s="21"/>
      <c r="Q44" s="21"/>
      <c r="R44" s="21"/>
      <c r="S44" s="21"/>
      <c r="T44" s="21"/>
      <c r="U44" s="21"/>
      <c r="V44" s="21"/>
      <c r="W44" s="21"/>
      <c r="X44" s="21"/>
      <c r="Y44" s="21"/>
      <c r="Z44" s="21"/>
    </row>
    <row r="45" ht="126.0" customHeight="1">
      <c r="A45" s="63"/>
      <c r="B45" s="56" t="s">
        <v>1192</v>
      </c>
      <c r="C45" s="60" t="s">
        <v>1193</v>
      </c>
      <c r="D45" s="56" t="s">
        <v>1194</v>
      </c>
      <c r="E45" s="38"/>
      <c r="F45" s="60" t="s">
        <v>1195</v>
      </c>
      <c r="G45" s="38"/>
      <c r="H45" s="60" t="s">
        <v>50</v>
      </c>
      <c r="I45" s="60" t="s">
        <v>3</v>
      </c>
      <c r="J45" s="61">
        <v>45122.0</v>
      </c>
      <c r="K45" s="38"/>
      <c r="L45" s="38"/>
      <c r="M45" s="38"/>
      <c r="N45" s="80"/>
      <c r="O45" s="21"/>
      <c r="P45" s="21"/>
      <c r="Q45" s="21"/>
      <c r="R45" s="21"/>
      <c r="S45" s="21"/>
      <c r="T45" s="21"/>
      <c r="U45" s="21"/>
      <c r="V45" s="21"/>
      <c r="W45" s="21"/>
      <c r="X45" s="21"/>
      <c r="Y45" s="21"/>
      <c r="Z45" s="21"/>
    </row>
    <row r="46" ht="108.0" customHeight="1">
      <c r="A46" s="63"/>
      <c r="B46" s="56" t="s">
        <v>1196</v>
      </c>
      <c r="C46" s="90" t="s">
        <v>1149</v>
      </c>
      <c r="D46" s="56" t="s">
        <v>1197</v>
      </c>
      <c r="E46" s="38"/>
      <c r="F46" s="90" t="s">
        <v>1151</v>
      </c>
      <c r="G46" s="38"/>
      <c r="H46" s="60" t="s">
        <v>50</v>
      </c>
      <c r="I46" s="60" t="s">
        <v>3</v>
      </c>
      <c r="J46" s="61">
        <v>45122.0</v>
      </c>
      <c r="K46" s="60"/>
      <c r="L46" s="38"/>
      <c r="M46" s="38"/>
      <c r="N46" s="80"/>
      <c r="O46" s="21"/>
      <c r="P46" s="21"/>
      <c r="Q46" s="21"/>
      <c r="R46" s="21"/>
      <c r="S46" s="21"/>
      <c r="T46" s="21"/>
      <c r="U46" s="21"/>
      <c r="V46" s="21"/>
      <c r="W46" s="21"/>
      <c r="X46" s="21"/>
      <c r="Y46" s="21"/>
      <c r="Z46" s="21"/>
    </row>
    <row r="47" ht="108.0" customHeight="1">
      <c r="A47" s="63"/>
      <c r="B47" s="56" t="s">
        <v>1198</v>
      </c>
      <c r="C47" s="60" t="s">
        <v>1153</v>
      </c>
      <c r="D47" s="56" t="s">
        <v>1199</v>
      </c>
      <c r="E47" s="38"/>
      <c r="F47" s="60" t="s">
        <v>481</v>
      </c>
      <c r="G47" s="38"/>
      <c r="H47" s="60" t="s">
        <v>50</v>
      </c>
      <c r="I47" s="60" t="s">
        <v>3</v>
      </c>
      <c r="J47" s="61">
        <v>45122.0</v>
      </c>
      <c r="K47" s="60"/>
      <c r="L47" s="38"/>
      <c r="M47" s="38"/>
      <c r="N47" s="80"/>
      <c r="O47" s="21"/>
      <c r="P47" s="21"/>
      <c r="Q47" s="21"/>
      <c r="R47" s="21"/>
      <c r="S47" s="21"/>
      <c r="T47" s="21"/>
      <c r="U47" s="21"/>
      <c r="V47" s="21"/>
      <c r="W47" s="21"/>
      <c r="X47" s="21"/>
      <c r="Y47" s="21"/>
      <c r="Z47" s="21"/>
    </row>
    <row r="48" ht="108.0" customHeight="1">
      <c r="A48" s="63"/>
      <c r="B48" s="56" t="s">
        <v>1200</v>
      </c>
      <c r="C48" s="60" t="s">
        <v>1156</v>
      </c>
      <c r="D48" s="56" t="s">
        <v>1201</v>
      </c>
      <c r="E48" s="38"/>
      <c r="F48" s="60" t="s">
        <v>481</v>
      </c>
      <c r="G48" s="38"/>
      <c r="H48" s="60" t="s">
        <v>50</v>
      </c>
      <c r="I48" s="60" t="s">
        <v>3</v>
      </c>
      <c r="J48" s="61">
        <v>45122.0</v>
      </c>
      <c r="K48" s="60"/>
      <c r="L48" s="38"/>
      <c r="M48" s="38"/>
      <c r="N48" s="80"/>
      <c r="O48" s="21"/>
      <c r="P48" s="21"/>
      <c r="Q48" s="21"/>
      <c r="R48" s="21"/>
      <c r="S48" s="21"/>
      <c r="T48" s="21"/>
      <c r="U48" s="21"/>
      <c r="V48" s="21"/>
      <c r="W48" s="21"/>
      <c r="X48" s="21"/>
      <c r="Y48" s="21"/>
      <c r="Z48" s="21"/>
    </row>
    <row r="49" ht="108.0" customHeight="1">
      <c r="A49" s="63"/>
      <c r="B49" s="56" t="s">
        <v>1202</v>
      </c>
      <c r="C49" s="60" t="s">
        <v>1176</v>
      </c>
      <c r="D49" s="56" t="s">
        <v>1203</v>
      </c>
      <c r="E49" s="38"/>
      <c r="F49" s="60" t="s">
        <v>1204</v>
      </c>
      <c r="G49" s="38"/>
      <c r="H49" s="60" t="s">
        <v>50</v>
      </c>
      <c r="I49" s="60" t="s">
        <v>3</v>
      </c>
      <c r="J49" s="61">
        <v>45122.0</v>
      </c>
      <c r="K49" s="60"/>
      <c r="L49" s="38"/>
      <c r="M49" s="38"/>
      <c r="N49" s="80"/>
      <c r="O49" s="21"/>
      <c r="P49" s="21"/>
      <c r="Q49" s="21"/>
      <c r="R49" s="21"/>
      <c r="S49" s="21"/>
      <c r="T49" s="21"/>
      <c r="U49" s="21"/>
      <c r="V49" s="21"/>
      <c r="W49" s="21"/>
      <c r="X49" s="21"/>
      <c r="Y49" s="21"/>
      <c r="Z49" s="21"/>
    </row>
    <row r="50" ht="108.0" customHeight="1">
      <c r="A50" s="63"/>
      <c r="B50" s="56" t="s">
        <v>1205</v>
      </c>
      <c r="C50" s="60" t="s">
        <v>1180</v>
      </c>
      <c r="D50" s="56" t="s">
        <v>1206</v>
      </c>
      <c r="E50" s="38"/>
      <c r="F50" s="60" t="s">
        <v>481</v>
      </c>
      <c r="G50" s="38"/>
      <c r="H50" s="60" t="s">
        <v>50</v>
      </c>
      <c r="I50" s="60" t="s">
        <v>3</v>
      </c>
      <c r="J50" s="61">
        <v>45122.0</v>
      </c>
      <c r="K50" s="60"/>
      <c r="L50" s="38"/>
      <c r="M50" s="38"/>
      <c r="N50" s="80"/>
      <c r="O50" s="21"/>
      <c r="P50" s="21"/>
      <c r="Q50" s="21"/>
      <c r="R50" s="21"/>
      <c r="S50" s="21"/>
      <c r="T50" s="21"/>
      <c r="U50" s="21"/>
      <c r="V50" s="21"/>
      <c r="W50" s="21"/>
      <c r="X50" s="21"/>
      <c r="Y50" s="21"/>
      <c r="Z50" s="21"/>
    </row>
    <row r="51" ht="108.0" customHeight="1">
      <c r="A51" s="63"/>
      <c r="B51" s="56" t="s">
        <v>1207</v>
      </c>
      <c r="C51" s="60" t="s">
        <v>1183</v>
      </c>
      <c r="D51" s="56" t="s">
        <v>1206</v>
      </c>
      <c r="E51" s="38"/>
      <c r="F51" s="60" t="s">
        <v>481</v>
      </c>
      <c r="G51" s="38"/>
      <c r="H51" s="60" t="s">
        <v>50</v>
      </c>
      <c r="I51" s="60" t="s">
        <v>3</v>
      </c>
      <c r="J51" s="61">
        <v>45122.0</v>
      </c>
      <c r="K51" s="60"/>
      <c r="L51" s="38"/>
      <c r="M51" s="38"/>
      <c r="N51" s="80"/>
      <c r="O51" s="21"/>
      <c r="P51" s="21"/>
      <c r="Q51" s="21"/>
      <c r="R51" s="21"/>
      <c r="S51" s="21"/>
      <c r="T51" s="21"/>
      <c r="U51" s="21"/>
      <c r="V51" s="21"/>
      <c r="W51" s="21"/>
      <c r="X51" s="21"/>
      <c r="Y51" s="21"/>
      <c r="Z51" s="21"/>
    </row>
    <row r="52" ht="108.0" customHeight="1">
      <c r="A52" s="63"/>
      <c r="B52" s="56" t="s">
        <v>1208</v>
      </c>
      <c r="C52" s="60" t="s">
        <v>807</v>
      </c>
      <c r="D52" s="56" t="s">
        <v>1206</v>
      </c>
      <c r="E52" s="38"/>
      <c r="F52" s="60" t="s">
        <v>481</v>
      </c>
      <c r="G52" s="38"/>
      <c r="H52" s="60" t="s">
        <v>50</v>
      </c>
      <c r="I52" s="60" t="s">
        <v>3</v>
      </c>
      <c r="J52" s="61">
        <v>45122.0</v>
      </c>
      <c r="K52" s="60"/>
      <c r="L52" s="38"/>
      <c r="M52" s="66"/>
      <c r="N52" s="80"/>
      <c r="O52" s="21"/>
      <c r="P52" s="21"/>
      <c r="Q52" s="21"/>
      <c r="R52" s="21"/>
      <c r="S52" s="21"/>
      <c r="T52" s="21"/>
      <c r="U52" s="21"/>
      <c r="V52" s="21"/>
      <c r="W52" s="21"/>
      <c r="X52" s="21"/>
      <c r="Y52" s="21"/>
      <c r="Z52" s="21"/>
    </row>
    <row r="53" ht="108.0" customHeight="1">
      <c r="A53" s="63"/>
      <c r="B53" s="56" t="s">
        <v>1209</v>
      </c>
      <c r="C53" s="60" t="s">
        <v>982</v>
      </c>
      <c r="D53" s="56" t="s">
        <v>1210</v>
      </c>
      <c r="E53" s="38"/>
      <c r="F53" s="60" t="s">
        <v>481</v>
      </c>
      <c r="G53" s="38"/>
      <c r="H53" s="60" t="s">
        <v>50</v>
      </c>
      <c r="I53" s="60" t="s">
        <v>3</v>
      </c>
      <c r="J53" s="61">
        <v>45122.0</v>
      </c>
      <c r="K53" s="60"/>
      <c r="L53" s="38"/>
      <c r="M53" s="66"/>
      <c r="N53" s="80"/>
      <c r="O53" s="21"/>
      <c r="P53" s="21"/>
      <c r="Q53" s="21"/>
      <c r="R53" s="21"/>
      <c r="S53" s="21"/>
      <c r="T53" s="21"/>
      <c r="U53" s="21"/>
      <c r="V53" s="21"/>
      <c r="W53" s="21"/>
      <c r="X53" s="21"/>
      <c r="Y53" s="21"/>
      <c r="Z53" s="21"/>
    </row>
    <row r="54" ht="138.0" customHeight="1">
      <c r="A54" s="63"/>
      <c r="B54" s="56" t="s">
        <v>1211</v>
      </c>
      <c r="C54" s="60" t="s">
        <v>295</v>
      </c>
      <c r="D54" s="56" t="s">
        <v>1212</v>
      </c>
      <c r="E54" s="38"/>
      <c r="F54" s="60" t="s">
        <v>481</v>
      </c>
      <c r="G54" s="38"/>
      <c r="H54" s="60" t="s">
        <v>50</v>
      </c>
      <c r="I54" s="60" t="s">
        <v>3</v>
      </c>
      <c r="J54" s="61">
        <v>45122.0</v>
      </c>
      <c r="K54" s="60"/>
      <c r="L54" s="38"/>
      <c r="M54" s="66"/>
      <c r="N54" s="80"/>
      <c r="O54" s="21"/>
      <c r="P54" s="21"/>
      <c r="Q54" s="21"/>
      <c r="R54" s="21"/>
      <c r="S54" s="21"/>
      <c r="T54" s="21"/>
      <c r="U54" s="21"/>
      <c r="V54" s="21"/>
      <c r="W54" s="21"/>
      <c r="X54" s="21"/>
      <c r="Y54" s="21"/>
      <c r="Z54" s="21"/>
    </row>
    <row r="55" ht="148.5" customHeight="1">
      <c r="A55" s="63"/>
      <c r="B55" s="56" t="s">
        <v>1213</v>
      </c>
      <c r="C55" s="60" t="s">
        <v>292</v>
      </c>
      <c r="D55" s="56" t="s">
        <v>1214</v>
      </c>
      <c r="E55" s="38"/>
      <c r="F55" s="60" t="s">
        <v>481</v>
      </c>
      <c r="G55" s="38"/>
      <c r="H55" s="60" t="s">
        <v>50</v>
      </c>
      <c r="I55" s="60" t="s">
        <v>3</v>
      </c>
      <c r="J55" s="61">
        <v>45122.0</v>
      </c>
      <c r="K55" s="60"/>
      <c r="L55" s="38"/>
      <c r="M55" s="66"/>
      <c r="N55" s="80"/>
      <c r="O55" s="21"/>
      <c r="P55" s="21"/>
      <c r="Q55" s="21"/>
      <c r="R55" s="21"/>
      <c r="S55" s="21"/>
      <c r="T55" s="21"/>
      <c r="U55" s="21"/>
      <c r="V55" s="21"/>
      <c r="W55" s="21"/>
      <c r="X55" s="21"/>
      <c r="Y55" s="21"/>
      <c r="Z55" s="21"/>
    </row>
    <row r="56" ht="19.5" customHeight="1">
      <c r="A56" s="63"/>
      <c r="B56" s="110"/>
      <c r="C56" s="107" t="s">
        <v>1215</v>
      </c>
      <c r="D56" s="108"/>
      <c r="E56" s="108"/>
      <c r="F56" s="108"/>
      <c r="G56" s="108"/>
      <c r="H56" s="108"/>
      <c r="I56" s="108"/>
      <c r="J56" s="108"/>
      <c r="K56" s="108"/>
      <c r="L56" s="109"/>
      <c r="M56" s="66"/>
      <c r="N56" s="80"/>
      <c r="O56" s="21"/>
      <c r="P56" s="21"/>
      <c r="Q56" s="21"/>
      <c r="R56" s="21"/>
      <c r="S56" s="21"/>
      <c r="T56" s="21"/>
      <c r="U56" s="21"/>
      <c r="V56" s="21"/>
      <c r="W56" s="21"/>
      <c r="X56" s="21"/>
      <c r="Y56" s="21"/>
      <c r="Z56" s="21"/>
    </row>
    <row r="57" ht="99.0" customHeight="1">
      <c r="A57" s="63"/>
      <c r="B57" s="56" t="s">
        <v>1216</v>
      </c>
      <c r="C57" s="60" t="s">
        <v>1217</v>
      </c>
      <c r="D57" s="56" t="s">
        <v>1218</v>
      </c>
      <c r="E57" s="38"/>
      <c r="F57" s="60" t="s">
        <v>1219</v>
      </c>
      <c r="G57" s="38"/>
      <c r="H57" s="60" t="s">
        <v>50</v>
      </c>
      <c r="I57" s="60" t="s">
        <v>3</v>
      </c>
      <c r="J57" s="61">
        <v>45122.0</v>
      </c>
      <c r="K57" s="38"/>
      <c r="L57" s="38"/>
      <c r="M57" s="66"/>
      <c r="N57" s="80"/>
      <c r="O57" s="21"/>
      <c r="P57" s="21"/>
      <c r="Q57" s="21"/>
      <c r="R57" s="21"/>
      <c r="S57" s="21"/>
      <c r="T57" s="21"/>
      <c r="U57" s="21"/>
      <c r="V57" s="21"/>
      <c r="W57" s="21"/>
      <c r="X57" s="21"/>
      <c r="Y57" s="21"/>
      <c r="Z57" s="21"/>
    </row>
    <row r="58" ht="129.0" customHeight="1">
      <c r="A58" s="63"/>
      <c r="B58" s="56" t="s">
        <v>1220</v>
      </c>
      <c r="C58" s="60" t="s">
        <v>1111</v>
      </c>
      <c r="D58" s="56" t="s">
        <v>1221</v>
      </c>
      <c r="E58" s="38"/>
      <c r="F58" s="60" t="s">
        <v>1222</v>
      </c>
      <c r="G58" s="38"/>
      <c r="H58" s="60" t="s">
        <v>50</v>
      </c>
      <c r="I58" s="60" t="s">
        <v>3</v>
      </c>
      <c r="J58" s="61">
        <v>45122.0</v>
      </c>
      <c r="K58" s="38"/>
      <c r="L58" s="38"/>
      <c r="M58" s="66"/>
      <c r="N58" s="80"/>
      <c r="O58" s="21"/>
      <c r="P58" s="21"/>
      <c r="Q58" s="21"/>
      <c r="R58" s="21"/>
      <c r="S58" s="21"/>
      <c r="T58" s="21"/>
      <c r="U58" s="21"/>
      <c r="V58" s="21"/>
      <c r="W58" s="21"/>
      <c r="X58" s="21"/>
      <c r="Y58" s="21"/>
      <c r="Z58" s="21"/>
    </row>
    <row r="59" ht="18.0" customHeight="1">
      <c r="A59" s="63"/>
      <c r="B59" s="110"/>
      <c r="C59" s="107" t="s">
        <v>1223</v>
      </c>
      <c r="D59" s="108"/>
      <c r="E59" s="108"/>
      <c r="F59" s="108"/>
      <c r="G59" s="108"/>
      <c r="H59" s="108"/>
      <c r="I59" s="108"/>
      <c r="J59" s="108"/>
      <c r="K59" s="108"/>
      <c r="L59" s="109"/>
      <c r="M59" s="66"/>
      <c r="N59" s="80"/>
      <c r="O59" s="21"/>
      <c r="P59" s="21"/>
      <c r="Q59" s="21"/>
      <c r="R59" s="21"/>
      <c r="S59" s="21"/>
      <c r="T59" s="21"/>
      <c r="U59" s="21"/>
      <c r="V59" s="21"/>
      <c r="W59" s="21"/>
      <c r="X59" s="21"/>
      <c r="Y59" s="21"/>
      <c r="Z59" s="21"/>
    </row>
    <row r="60" ht="129.0" customHeight="1">
      <c r="A60" s="63"/>
      <c r="B60" s="56" t="s">
        <v>1224</v>
      </c>
      <c r="C60" s="60" t="s">
        <v>1225</v>
      </c>
      <c r="D60" s="56" t="s">
        <v>1226</v>
      </c>
      <c r="E60" s="38"/>
      <c r="F60" s="60" t="s">
        <v>1227</v>
      </c>
      <c r="G60" s="38"/>
      <c r="H60" s="60" t="s">
        <v>50</v>
      </c>
      <c r="I60" s="60" t="s">
        <v>3</v>
      </c>
      <c r="J60" s="61">
        <v>45122.0</v>
      </c>
      <c r="K60" s="38"/>
      <c r="L60" s="38"/>
      <c r="M60" s="66"/>
      <c r="N60" s="80"/>
      <c r="O60" s="21"/>
      <c r="P60" s="21"/>
      <c r="Q60" s="21"/>
      <c r="R60" s="21"/>
      <c r="S60" s="21"/>
      <c r="T60" s="21"/>
      <c r="U60" s="21"/>
      <c r="V60" s="21"/>
      <c r="W60" s="21"/>
      <c r="X60" s="21"/>
      <c r="Y60" s="21"/>
      <c r="Z60" s="21"/>
    </row>
    <row r="61" ht="129.0" customHeight="1">
      <c r="A61" s="63"/>
      <c r="B61" s="56" t="s">
        <v>1228</v>
      </c>
      <c r="C61" s="60" t="s">
        <v>1111</v>
      </c>
      <c r="D61" s="56" t="s">
        <v>1229</v>
      </c>
      <c r="E61" s="38"/>
      <c r="F61" s="60" t="s">
        <v>1222</v>
      </c>
      <c r="G61" s="38"/>
      <c r="H61" s="60" t="s">
        <v>50</v>
      </c>
      <c r="I61" s="60" t="s">
        <v>3</v>
      </c>
      <c r="J61" s="61">
        <v>45122.0</v>
      </c>
      <c r="K61" s="38"/>
      <c r="L61" s="38"/>
      <c r="M61" s="66"/>
      <c r="N61" s="80"/>
      <c r="O61" s="21"/>
      <c r="P61" s="21"/>
      <c r="Q61" s="21"/>
      <c r="R61" s="21"/>
      <c r="S61" s="21"/>
      <c r="T61" s="21"/>
      <c r="U61" s="21"/>
      <c r="V61" s="21"/>
      <c r="W61" s="21"/>
      <c r="X61" s="21"/>
      <c r="Y61" s="21"/>
      <c r="Z61" s="21"/>
    </row>
    <row r="62" ht="19.5" customHeight="1">
      <c r="A62" s="63"/>
      <c r="B62" s="110"/>
      <c r="C62" s="107" t="s">
        <v>1230</v>
      </c>
      <c r="D62" s="108"/>
      <c r="E62" s="108"/>
      <c r="F62" s="108"/>
      <c r="G62" s="108"/>
      <c r="H62" s="108"/>
      <c r="I62" s="108"/>
      <c r="J62" s="108"/>
      <c r="K62" s="108"/>
      <c r="L62" s="109"/>
      <c r="M62" s="66"/>
      <c r="N62" s="80"/>
      <c r="O62" s="21"/>
      <c r="P62" s="21"/>
      <c r="Q62" s="21"/>
      <c r="R62" s="21"/>
      <c r="S62" s="21"/>
      <c r="T62" s="21"/>
      <c r="U62" s="21"/>
      <c r="V62" s="21"/>
      <c r="W62" s="21"/>
      <c r="X62" s="21"/>
      <c r="Y62" s="21"/>
      <c r="Z62" s="21"/>
    </row>
    <row r="63" ht="129.0" customHeight="1">
      <c r="A63" s="63"/>
      <c r="B63" s="56" t="s">
        <v>1231</v>
      </c>
      <c r="C63" s="60" t="s">
        <v>1232</v>
      </c>
      <c r="D63" s="56" t="s">
        <v>1165</v>
      </c>
      <c r="E63" s="38"/>
      <c r="F63" s="60" t="s">
        <v>1233</v>
      </c>
      <c r="G63" s="38"/>
      <c r="H63" s="60" t="s">
        <v>50</v>
      </c>
      <c r="I63" s="60" t="s">
        <v>3</v>
      </c>
      <c r="J63" s="61">
        <v>45122.0</v>
      </c>
      <c r="K63" s="38"/>
      <c r="L63" s="38"/>
      <c r="M63" s="66"/>
      <c r="N63" s="80"/>
      <c r="O63" s="21"/>
      <c r="P63" s="21"/>
      <c r="Q63" s="21"/>
      <c r="R63" s="21"/>
      <c r="S63" s="21"/>
      <c r="T63" s="21"/>
      <c r="U63" s="21"/>
      <c r="V63" s="21"/>
      <c r="W63" s="21"/>
      <c r="X63" s="21"/>
      <c r="Y63" s="21"/>
      <c r="Z63" s="21"/>
    </row>
    <row r="64" ht="129.0" customHeight="1">
      <c r="A64" s="63"/>
      <c r="B64" s="56" t="s">
        <v>1234</v>
      </c>
      <c r="C64" s="60" t="s">
        <v>1111</v>
      </c>
      <c r="D64" s="56" t="s">
        <v>1235</v>
      </c>
      <c r="E64" s="38"/>
      <c r="F64" s="60" t="s">
        <v>1222</v>
      </c>
      <c r="G64" s="38"/>
      <c r="H64" s="60" t="s">
        <v>50</v>
      </c>
      <c r="I64" s="60" t="s">
        <v>3</v>
      </c>
      <c r="J64" s="61">
        <v>45122.0</v>
      </c>
      <c r="K64" s="38"/>
      <c r="L64" s="38"/>
      <c r="M64" s="66"/>
      <c r="N64" s="80"/>
      <c r="O64" s="21"/>
      <c r="P64" s="21"/>
      <c r="Q64" s="21"/>
      <c r="R64" s="21"/>
      <c r="S64" s="21"/>
      <c r="T64" s="21"/>
      <c r="U64" s="21"/>
      <c r="V64" s="21"/>
      <c r="W64" s="21"/>
      <c r="X64" s="21"/>
      <c r="Y64" s="21"/>
      <c r="Z64" s="21"/>
    </row>
    <row r="65" ht="129.0" customHeight="1">
      <c r="A65" s="63"/>
      <c r="B65" s="56" t="s">
        <v>1236</v>
      </c>
      <c r="C65" s="60" t="s">
        <v>1237</v>
      </c>
      <c r="D65" s="56" t="s">
        <v>1238</v>
      </c>
      <c r="E65" s="38"/>
      <c r="F65" s="60" t="s">
        <v>273</v>
      </c>
      <c r="G65" s="38"/>
      <c r="H65" s="60" t="s">
        <v>50</v>
      </c>
      <c r="I65" s="60" t="s">
        <v>3</v>
      </c>
      <c r="J65" s="61">
        <v>45122.0</v>
      </c>
      <c r="K65" s="38"/>
      <c r="L65" s="38"/>
      <c r="M65" s="66"/>
      <c r="N65" s="80"/>
      <c r="O65" s="21"/>
      <c r="P65" s="21"/>
      <c r="Q65" s="21"/>
      <c r="R65" s="21"/>
      <c r="S65" s="21"/>
      <c r="T65" s="21"/>
      <c r="U65" s="21"/>
      <c r="V65" s="21"/>
      <c r="W65" s="21"/>
      <c r="X65" s="21"/>
      <c r="Y65" s="21"/>
      <c r="Z65" s="21"/>
    </row>
    <row r="66" ht="129.0" customHeight="1">
      <c r="A66" s="63"/>
      <c r="B66" s="56" t="s">
        <v>1239</v>
      </c>
      <c r="C66" s="60" t="s">
        <v>1004</v>
      </c>
      <c r="D66" s="56" t="s">
        <v>1240</v>
      </c>
      <c r="E66" s="38"/>
      <c r="F66" s="60" t="s">
        <v>1006</v>
      </c>
      <c r="G66" s="38"/>
      <c r="H66" s="60" t="s">
        <v>50</v>
      </c>
      <c r="I66" s="60" t="s">
        <v>3</v>
      </c>
      <c r="J66" s="61">
        <v>45122.0</v>
      </c>
      <c r="K66" s="38"/>
      <c r="L66" s="38"/>
      <c r="M66" s="66"/>
      <c r="N66" s="80"/>
      <c r="O66" s="21"/>
      <c r="P66" s="21"/>
      <c r="Q66" s="21"/>
      <c r="R66" s="21"/>
      <c r="S66" s="21"/>
      <c r="T66" s="21"/>
      <c r="U66" s="21"/>
      <c r="V66" s="21"/>
      <c r="W66" s="21"/>
      <c r="X66" s="21"/>
      <c r="Y66" s="21"/>
      <c r="Z66" s="21"/>
    </row>
    <row r="67" ht="16.5" customHeight="1">
      <c r="A67" s="63"/>
      <c r="B67" s="110"/>
      <c r="C67" s="107" t="s">
        <v>1241</v>
      </c>
      <c r="D67" s="108"/>
      <c r="E67" s="108"/>
      <c r="F67" s="109"/>
      <c r="G67" s="120"/>
      <c r="H67" s="108"/>
      <c r="I67" s="108"/>
      <c r="J67" s="108"/>
      <c r="K67" s="108"/>
      <c r="L67" s="109"/>
      <c r="M67" s="66"/>
      <c r="N67" s="80"/>
      <c r="O67" s="21"/>
      <c r="P67" s="21"/>
      <c r="Q67" s="21"/>
      <c r="R67" s="21"/>
      <c r="S67" s="21"/>
      <c r="T67" s="21"/>
      <c r="U67" s="21"/>
      <c r="V67" s="21"/>
      <c r="W67" s="21"/>
      <c r="X67" s="21"/>
      <c r="Y67" s="21"/>
      <c r="Z67" s="21"/>
    </row>
    <row r="68" ht="129.0" customHeight="1">
      <c r="A68" s="63"/>
      <c r="B68" s="56" t="s">
        <v>1242</v>
      </c>
      <c r="C68" s="60" t="s">
        <v>1243</v>
      </c>
      <c r="D68" s="56" t="s">
        <v>1244</v>
      </c>
      <c r="E68" s="38"/>
      <c r="F68" s="60" t="s">
        <v>1245</v>
      </c>
      <c r="G68" s="38"/>
      <c r="H68" s="60" t="s">
        <v>50</v>
      </c>
      <c r="I68" s="60" t="s">
        <v>3</v>
      </c>
      <c r="J68" s="61">
        <v>45122.0</v>
      </c>
      <c r="K68" s="38"/>
      <c r="L68" s="38"/>
      <c r="M68" s="66"/>
      <c r="N68" s="80"/>
      <c r="O68" s="21"/>
      <c r="P68" s="21"/>
      <c r="Q68" s="21"/>
      <c r="R68" s="21"/>
      <c r="S68" s="21"/>
      <c r="T68" s="21"/>
      <c r="U68" s="21"/>
      <c r="V68" s="21"/>
      <c r="W68" s="21"/>
      <c r="X68" s="21"/>
      <c r="Y68" s="21"/>
      <c r="Z68" s="21"/>
    </row>
    <row r="69" ht="129.0" customHeight="1">
      <c r="A69" s="63"/>
      <c r="B69" s="56" t="s">
        <v>1246</v>
      </c>
      <c r="C69" s="60" t="s">
        <v>1111</v>
      </c>
      <c r="D69" s="56" t="s">
        <v>1247</v>
      </c>
      <c r="E69" s="38"/>
      <c r="F69" s="60" t="s">
        <v>1222</v>
      </c>
      <c r="G69" s="38"/>
      <c r="H69" s="60" t="s">
        <v>50</v>
      </c>
      <c r="I69" s="60" t="s">
        <v>3</v>
      </c>
      <c r="J69" s="61">
        <v>45122.0</v>
      </c>
      <c r="K69" s="38"/>
      <c r="L69" s="38"/>
      <c r="M69" s="66"/>
      <c r="N69" s="80"/>
      <c r="O69" s="21"/>
      <c r="P69" s="21"/>
      <c r="Q69" s="21"/>
      <c r="R69" s="21"/>
      <c r="S69" s="21"/>
      <c r="T69" s="21"/>
      <c r="U69" s="21"/>
      <c r="V69" s="21"/>
      <c r="W69" s="21"/>
      <c r="X69" s="21"/>
      <c r="Y69" s="21"/>
      <c r="Z69" s="21"/>
    </row>
    <row r="70" ht="129.0" customHeight="1">
      <c r="A70" s="63"/>
      <c r="B70" s="56" t="s">
        <v>1248</v>
      </c>
      <c r="C70" s="60" t="s">
        <v>1237</v>
      </c>
      <c r="D70" s="56" t="s">
        <v>1249</v>
      </c>
      <c r="E70" s="38"/>
      <c r="F70" s="60" t="s">
        <v>273</v>
      </c>
      <c r="G70" s="38"/>
      <c r="H70" s="60" t="s">
        <v>50</v>
      </c>
      <c r="I70" s="60" t="s">
        <v>3</v>
      </c>
      <c r="J70" s="61">
        <v>45122.0</v>
      </c>
      <c r="K70" s="38"/>
      <c r="L70" s="38"/>
      <c r="M70" s="66"/>
      <c r="N70" s="80"/>
      <c r="O70" s="21"/>
      <c r="P70" s="21"/>
      <c r="Q70" s="21"/>
      <c r="R70" s="21"/>
      <c r="S70" s="21"/>
      <c r="T70" s="21"/>
      <c r="U70" s="21"/>
      <c r="V70" s="21"/>
      <c r="W70" s="21"/>
      <c r="X70" s="21"/>
      <c r="Y70" s="21"/>
      <c r="Z70" s="21"/>
    </row>
    <row r="71" ht="129.0" customHeight="1">
      <c r="A71" s="63"/>
      <c r="B71" s="56" t="s">
        <v>1250</v>
      </c>
      <c r="C71" s="60" t="s">
        <v>1004</v>
      </c>
      <c r="D71" s="56" t="s">
        <v>1251</v>
      </c>
      <c r="E71" s="38"/>
      <c r="F71" s="60" t="s">
        <v>1006</v>
      </c>
      <c r="G71" s="38"/>
      <c r="H71" s="60" t="s">
        <v>50</v>
      </c>
      <c r="I71" s="60" t="s">
        <v>3</v>
      </c>
      <c r="J71" s="61">
        <v>45122.0</v>
      </c>
      <c r="K71" s="38"/>
      <c r="L71" s="38"/>
      <c r="M71" s="66"/>
      <c r="N71" s="80"/>
      <c r="O71" s="21"/>
      <c r="P71" s="21"/>
      <c r="Q71" s="21"/>
      <c r="R71" s="21"/>
      <c r="S71" s="21"/>
      <c r="T71" s="21"/>
      <c r="U71" s="21"/>
      <c r="V71" s="21"/>
      <c r="W71" s="21"/>
      <c r="X71" s="21"/>
      <c r="Y71" s="21"/>
      <c r="Z71" s="21"/>
    </row>
    <row r="72" ht="15.75" customHeight="1">
      <c r="A72" s="21"/>
      <c r="B72" s="75"/>
      <c r="C72" s="75"/>
      <c r="D72" s="75"/>
      <c r="E72" s="75"/>
      <c r="F72" s="75"/>
      <c r="G72" s="75"/>
      <c r="H72" s="75"/>
      <c r="I72" s="75"/>
      <c r="J72" s="75"/>
      <c r="K72" s="75"/>
      <c r="L72" s="75"/>
      <c r="M72" s="75"/>
      <c r="N72" s="21"/>
      <c r="O72" s="21"/>
      <c r="P72" s="21"/>
      <c r="Q72" s="21"/>
      <c r="R72" s="21"/>
      <c r="S72" s="21"/>
      <c r="T72" s="21"/>
      <c r="U72" s="21"/>
      <c r="V72" s="21"/>
      <c r="W72" s="21"/>
      <c r="X72" s="21"/>
      <c r="Y72" s="21"/>
      <c r="Z72" s="21"/>
    </row>
    <row r="73"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ht="15.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ht="15.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ht="15.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ht="15.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ht="15.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ht="15.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ht="15.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ht="15.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ht="15.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ht="15.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ht="15.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ht="15.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ht="15.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ht="15.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ht="15.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ht="15.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ht="15.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ht="15.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ht="15.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ht="15.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ht="15.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ht="15.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ht="15.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ht="15.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ht="15.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sheetData>
  <mergeCells count="9">
    <mergeCell ref="C67:F67"/>
    <mergeCell ref="G67:L67"/>
    <mergeCell ref="C21:M21"/>
    <mergeCell ref="C26:M26"/>
    <mergeCell ref="C32:M32"/>
    <mergeCell ref="C44:M44"/>
    <mergeCell ref="C56:L56"/>
    <mergeCell ref="C59:L59"/>
    <mergeCell ref="C62:L62"/>
  </mergeCells>
  <conditionalFormatting sqref="I2:I8 I11:I17 J9:J10">
    <cfRule type="cellIs" dxfId="0" priority="1" stopIfTrue="1" operator="equal">
      <formula>"failed"</formula>
    </cfRule>
  </conditionalFormatting>
  <conditionalFormatting sqref="K9:K10">
    <cfRule type="cellIs" dxfId="1" priority="2" stopIfTrue="1" operator="equal">
      <formula>"To Be Executed"</formula>
    </cfRule>
  </conditionalFormatting>
  <conditionalFormatting sqref="I19:I20">
    <cfRule type="cellIs" dxfId="0" priority="3" stopIfTrue="1" operator="equal">
      <formula>"failed"</formula>
    </cfRule>
  </conditionalFormatting>
  <conditionalFormatting sqref="I22:I25 I27:I31 I33:I43 I45:I55 I57:I58 I60:I61 I63:I66 I68:I71">
    <cfRule type="cellIs" dxfId="0" priority="4" stopIfTrue="1" operator="equal">
      <formula>$J$9</formula>
    </cfRule>
  </conditionalFormatting>
  <conditionalFormatting sqref="I22:I25 I27:I31 I33:I43 I45:I55 I57:I58 I60:I61 I63:I66 I68:I71">
    <cfRule type="cellIs" dxfId="2" priority="5" stopIfTrue="1" operator="equal">
      <formula>$J$10</formula>
    </cfRule>
  </conditionalFormatting>
  <conditionalFormatting sqref="I22:I25 I27:I31 I33:I43 I45:I55 I57:I58 I60:I61 I63:I66 I68:I71">
    <cfRule type="cellIs" dxfId="0" priority="6" stopIfTrue="1" operator="equal">
      <formula>$J$11</formula>
    </cfRule>
  </conditionalFormatting>
  <conditionalFormatting sqref="H22:H25 H27:H31 H33:H43 H45:H55 H57:H58 H60:H61 H63:H66 H68:H71">
    <cfRule type="cellIs" dxfId="3" priority="7" stopIfTrue="1" operator="equal">
      <formula>"To Be Executed"</formula>
    </cfRule>
  </conditionalFormatting>
  <conditionalFormatting sqref="H22:H25 H27:H31 H33:H43 H45:H55 H57:H58 H60:H61 H63:H66 H68:H71">
    <cfRule type="cellIs" dxfId="4" priority="8" stopIfTrue="1" operator="equal">
      <formula>"Completed"</formula>
    </cfRule>
  </conditionalFormatting>
  <conditionalFormatting sqref="H22:H25 H27:H31 H33:H43 H45:H55 H57:H58 H60:H61 H63:H66 H68:H71">
    <cfRule type="cellIs" dxfId="5" priority="9" stopIfTrue="1" operator="equal">
      <formula>"Change Request"</formula>
    </cfRule>
  </conditionalFormatting>
  <dataValidations>
    <dataValidation type="list" allowBlank="1" showErrorMessage="1" sqref="I22:I25 I27:I31 I33:I43 I45:I55 I57:I58 I60:I61 I63:I66 I68:I71">
      <formula1>$J$9:$J$11</formula1>
    </dataValidation>
    <dataValidation type="list" allowBlank="1" showErrorMessage="1" sqref="H22:H25 H27:H31 H33:H43 H45:H55 H57:H58 H60:H61 H63:H66 H68:H71">
      <formula1>$K$9:$K$11</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17.63"/>
    <col customWidth="1" min="3" max="3" width="76.88"/>
    <col customWidth="1" min="4" max="4" width="58.13"/>
    <col customWidth="1" min="5" max="5" width="25.13"/>
    <col customWidth="1" min="6" max="6" width="47.0"/>
    <col customWidth="1" min="7" max="7" width="34.63"/>
    <col customWidth="1" min="8" max="8" width="17.0"/>
    <col customWidth="1" min="9" max="9" width="11.38"/>
    <col customWidth="1" min="10" max="10" width="12.75"/>
    <col customWidth="1" min="11" max="11" width="39.88"/>
    <col customWidth="1" min="12" max="12" width="14.63"/>
    <col customWidth="1" min="13" max="13" width="12.38"/>
    <col customWidth="1" min="14" max="26" width="11.75"/>
  </cols>
  <sheetData>
    <row r="1">
      <c r="A1" s="20"/>
      <c r="B1" s="20"/>
      <c r="C1" s="20"/>
      <c r="D1" s="20"/>
      <c r="E1" s="20"/>
      <c r="F1" s="20"/>
      <c r="G1" s="20"/>
      <c r="H1" s="20"/>
      <c r="I1" s="20"/>
      <c r="J1" s="20"/>
      <c r="K1" s="20"/>
      <c r="L1" s="20"/>
      <c r="M1" s="20"/>
      <c r="N1" s="20"/>
      <c r="O1" s="20"/>
      <c r="P1" s="20"/>
      <c r="Q1" s="20"/>
      <c r="R1" s="20"/>
      <c r="S1" s="20"/>
      <c r="T1" s="20"/>
      <c r="U1" s="20"/>
      <c r="V1" s="20"/>
      <c r="W1" s="20"/>
      <c r="X1" s="20"/>
      <c r="Y1" s="20"/>
      <c r="Z1" s="20"/>
    </row>
    <row r="2">
      <c r="A2" s="21"/>
      <c r="B2" s="22"/>
      <c r="C2" s="23"/>
      <c r="D2" s="24"/>
      <c r="E2" s="25"/>
      <c r="F2" s="26"/>
      <c r="G2" s="27"/>
      <c r="H2" s="22"/>
      <c r="I2" s="27"/>
      <c r="J2" s="27"/>
      <c r="K2" s="27"/>
      <c r="L2" s="27"/>
      <c r="M2" s="27"/>
      <c r="N2" s="21"/>
      <c r="O2" s="21"/>
      <c r="P2" s="21"/>
      <c r="Q2" s="21"/>
      <c r="R2" s="21"/>
      <c r="S2" s="21"/>
      <c r="T2" s="21"/>
      <c r="U2" s="21"/>
      <c r="V2" s="21"/>
      <c r="W2" s="21"/>
      <c r="X2" s="21"/>
      <c r="Y2" s="21"/>
      <c r="Z2" s="21"/>
    </row>
    <row r="3">
      <c r="A3" s="21"/>
      <c r="B3" s="22"/>
      <c r="C3" s="28"/>
      <c r="D3" s="29"/>
      <c r="E3" s="22"/>
      <c r="F3" s="30"/>
      <c r="G3" s="27"/>
      <c r="H3" s="22"/>
      <c r="I3" s="27"/>
      <c r="J3" s="27"/>
      <c r="K3" s="27"/>
      <c r="L3" s="27"/>
      <c r="M3" s="27"/>
      <c r="N3" s="21"/>
      <c r="O3" s="21"/>
      <c r="P3" s="21"/>
      <c r="Q3" s="21"/>
      <c r="R3" s="21"/>
      <c r="S3" s="21"/>
      <c r="T3" s="21"/>
      <c r="U3" s="21"/>
      <c r="V3" s="21"/>
      <c r="W3" s="21"/>
      <c r="X3" s="21"/>
      <c r="Y3" s="21"/>
      <c r="Z3" s="21"/>
    </row>
    <row r="4">
      <c r="A4" s="21"/>
      <c r="B4" s="22"/>
      <c r="C4" s="28"/>
      <c r="D4" s="29"/>
      <c r="E4" s="22"/>
      <c r="F4" s="30"/>
      <c r="G4" s="27"/>
      <c r="H4" s="22"/>
      <c r="I4" s="27"/>
      <c r="J4" s="27"/>
      <c r="K4" s="27"/>
      <c r="L4" s="27"/>
      <c r="M4" s="27"/>
      <c r="N4" s="21"/>
      <c r="O4" s="21"/>
      <c r="P4" s="21"/>
      <c r="Q4" s="21"/>
      <c r="R4" s="21"/>
      <c r="S4" s="21"/>
      <c r="T4" s="21"/>
      <c r="U4" s="21"/>
      <c r="V4" s="21"/>
      <c r="W4" s="21"/>
      <c r="X4" s="21"/>
      <c r="Y4" s="21"/>
      <c r="Z4" s="21"/>
    </row>
    <row r="5">
      <c r="A5" s="21"/>
      <c r="B5" s="22"/>
      <c r="C5" s="28"/>
      <c r="D5" s="29"/>
      <c r="E5" s="31"/>
      <c r="F5" s="32"/>
      <c r="G5" s="27"/>
      <c r="H5" s="22"/>
      <c r="I5" s="27"/>
      <c r="J5" s="27"/>
      <c r="K5" s="27"/>
      <c r="L5" s="27"/>
      <c r="M5" s="27"/>
      <c r="N5" s="21"/>
      <c r="O5" s="21"/>
      <c r="P5" s="21"/>
      <c r="Q5" s="21"/>
      <c r="R5" s="21"/>
      <c r="S5" s="21"/>
      <c r="T5" s="21"/>
      <c r="U5" s="21"/>
      <c r="V5" s="21"/>
      <c r="W5" s="21"/>
      <c r="X5" s="21"/>
      <c r="Y5" s="21"/>
      <c r="Z5" s="21"/>
    </row>
    <row r="6">
      <c r="A6" s="21"/>
      <c r="B6" s="22"/>
      <c r="C6" s="28"/>
      <c r="D6" s="29"/>
      <c r="E6" s="22"/>
      <c r="F6" s="30"/>
      <c r="G6" s="27"/>
      <c r="H6" s="22"/>
      <c r="I6" s="27"/>
      <c r="J6" s="27"/>
      <c r="K6" s="27"/>
      <c r="L6" s="27"/>
      <c r="M6" s="27"/>
      <c r="N6" s="21"/>
      <c r="O6" s="21"/>
      <c r="P6" s="21"/>
      <c r="Q6" s="21"/>
      <c r="R6" s="21"/>
      <c r="S6" s="21"/>
      <c r="T6" s="21"/>
      <c r="U6" s="21"/>
      <c r="V6" s="21"/>
      <c r="W6" s="21"/>
      <c r="X6" s="21"/>
      <c r="Y6" s="21"/>
      <c r="Z6" s="21"/>
    </row>
    <row r="7">
      <c r="A7" s="21"/>
      <c r="B7" s="22"/>
      <c r="C7" s="33"/>
      <c r="D7" s="34"/>
      <c r="E7" s="35"/>
      <c r="F7" s="30"/>
      <c r="G7" s="27"/>
      <c r="H7" s="22"/>
      <c r="I7" s="27"/>
      <c r="J7" s="27"/>
      <c r="K7" s="27"/>
      <c r="L7" s="27"/>
      <c r="M7" s="27"/>
      <c r="N7" s="21"/>
      <c r="O7" s="21"/>
      <c r="P7" s="21"/>
      <c r="Q7" s="21"/>
      <c r="R7" s="21"/>
      <c r="S7" s="21"/>
      <c r="T7" s="21"/>
      <c r="U7" s="21"/>
      <c r="V7" s="21"/>
      <c r="W7" s="21"/>
      <c r="X7" s="21"/>
      <c r="Y7" s="21"/>
      <c r="Z7" s="21"/>
    </row>
    <row r="8">
      <c r="A8" s="21"/>
      <c r="B8" s="21"/>
      <c r="C8" s="36" t="s">
        <v>45</v>
      </c>
      <c r="D8" s="21"/>
      <c r="E8" s="21"/>
      <c r="F8" s="21"/>
      <c r="G8" s="21"/>
      <c r="H8" s="21"/>
      <c r="I8" s="21"/>
      <c r="J8" s="21"/>
      <c r="K8" s="21"/>
      <c r="L8" s="21"/>
      <c r="M8" s="21"/>
      <c r="N8" s="21"/>
      <c r="O8" s="21"/>
      <c r="P8" s="21"/>
      <c r="Q8" s="21"/>
      <c r="R8" s="21"/>
      <c r="S8" s="21"/>
      <c r="T8" s="21"/>
      <c r="U8" s="21"/>
      <c r="V8" s="21"/>
      <c r="W8" s="21"/>
      <c r="X8" s="21"/>
      <c r="Y8" s="21"/>
      <c r="Z8" s="21"/>
    </row>
    <row r="9">
      <c r="A9" s="21"/>
      <c r="B9" s="21"/>
      <c r="C9" s="37" t="s">
        <v>46</v>
      </c>
      <c r="D9" s="37"/>
      <c r="E9" s="37" t="s">
        <v>47</v>
      </c>
      <c r="F9" s="37"/>
      <c r="G9" s="21"/>
      <c r="H9" s="21"/>
      <c r="I9" s="21"/>
      <c r="J9" s="38" t="s">
        <v>48</v>
      </c>
      <c r="K9" s="39" t="s">
        <v>2</v>
      </c>
      <c r="L9" s="21"/>
      <c r="M9" s="21"/>
      <c r="N9" s="21"/>
      <c r="O9" s="21"/>
      <c r="P9" s="21"/>
      <c r="Q9" s="21"/>
      <c r="R9" s="21"/>
      <c r="S9" s="21"/>
      <c r="T9" s="21"/>
      <c r="U9" s="21"/>
      <c r="V9" s="21"/>
      <c r="W9" s="21"/>
      <c r="X9" s="21"/>
      <c r="Y9" s="21"/>
      <c r="Z9" s="21"/>
    </row>
    <row r="10">
      <c r="A10" s="21"/>
      <c r="B10" s="21"/>
      <c r="C10" s="40" t="s">
        <v>49</v>
      </c>
      <c r="D10" s="41">
        <f>D11+D14</f>
        <v>39</v>
      </c>
      <c r="E10" s="41"/>
      <c r="F10" s="41"/>
      <c r="G10" s="21"/>
      <c r="H10" s="21"/>
      <c r="I10" s="21"/>
      <c r="J10" s="42" t="s">
        <v>3</v>
      </c>
      <c r="K10" s="43" t="s">
        <v>50</v>
      </c>
      <c r="L10" s="21"/>
      <c r="M10" s="21"/>
      <c r="N10" s="21"/>
      <c r="O10" s="21"/>
      <c r="P10" s="21"/>
      <c r="Q10" s="21"/>
      <c r="R10" s="21"/>
      <c r="S10" s="21"/>
      <c r="T10" s="21"/>
      <c r="U10" s="21"/>
      <c r="V10" s="21"/>
      <c r="W10" s="21"/>
      <c r="X10" s="21"/>
      <c r="Y10" s="21"/>
      <c r="Z10" s="21"/>
    </row>
    <row r="11">
      <c r="A11" s="21"/>
      <c r="B11" s="21"/>
      <c r="C11" s="40" t="s">
        <v>51</v>
      </c>
      <c r="D11" s="41">
        <f>COUNTIF($H$19:$H$64841,"COMPLETED")</f>
        <v>39</v>
      </c>
      <c r="E11" s="40" t="s">
        <v>52</v>
      </c>
      <c r="F11" s="44">
        <f>D11/D10</f>
        <v>1</v>
      </c>
      <c r="G11" s="21"/>
      <c r="H11" s="21"/>
      <c r="I11" s="21"/>
      <c r="J11" s="45" t="s">
        <v>4</v>
      </c>
      <c r="K11" s="46" t="s">
        <v>53</v>
      </c>
      <c r="L11" s="21"/>
      <c r="M11" s="21"/>
      <c r="N11" s="21"/>
      <c r="O11" s="21"/>
      <c r="P11" s="21"/>
      <c r="Q11" s="21"/>
      <c r="R11" s="21"/>
      <c r="S11" s="21"/>
      <c r="T11" s="21"/>
      <c r="U11" s="21"/>
      <c r="V11" s="21"/>
      <c r="W11" s="21"/>
      <c r="X11" s="21"/>
      <c r="Y11" s="21"/>
      <c r="Z11" s="21"/>
    </row>
    <row r="12">
      <c r="A12" s="21"/>
      <c r="B12" s="21"/>
      <c r="C12" s="41" t="s">
        <v>54</v>
      </c>
      <c r="D12" s="41">
        <f>COUNTIF($I$19:$I$64841,"PASSED")</f>
        <v>39</v>
      </c>
      <c r="E12" s="41" t="s">
        <v>55</v>
      </c>
      <c r="F12" s="44">
        <f>D12/D10</f>
        <v>1</v>
      </c>
      <c r="G12" s="21"/>
      <c r="H12" s="21"/>
      <c r="I12" s="21"/>
      <c r="J12" s="21"/>
      <c r="K12" s="47" t="s">
        <v>56</v>
      </c>
      <c r="L12" s="21"/>
      <c r="M12" s="21"/>
      <c r="N12" s="21"/>
      <c r="O12" s="21"/>
      <c r="P12" s="21"/>
      <c r="Q12" s="21"/>
      <c r="R12" s="21"/>
      <c r="S12" s="21"/>
      <c r="T12" s="21"/>
      <c r="U12" s="21"/>
      <c r="V12" s="21"/>
      <c r="W12" s="21"/>
      <c r="X12" s="21"/>
      <c r="Y12" s="21"/>
      <c r="Z12" s="21"/>
    </row>
    <row r="13">
      <c r="A13" s="21"/>
      <c r="B13" s="21"/>
      <c r="C13" s="41" t="s">
        <v>57</v>
      </c>
      <c r="D13" s="41">
        <f>COUNTIF($I$19:$I$64841,"FAILED")</f>
        <v>0</v>
      </c>
      <c r="E13" s="41" t="s">
        <v>58</v>
      </c>
      <c r="F13" s="44">
        <f>D13/D10</f>
        <v>0</v>
      </c>
      <c r="G13" s="21"/>
      <c r="H13" s="21"/>
      <c r="I13" s="21"/>
      <c r="J13" s="21"/>
      <c r="K13" s="45" t="s">
        <v>59</v>
      </c>
      <c r="L13" s="21"/>
      <c r="M13" s="21"/>
      <c r="N13" s="21"/>
      <c r="O13" s="21"/>
      <c r="P13" s="21"/>
      <c r="Q13" s="21"/>
      <c r="R13" s="21"/>
      <c r="S13" s="21"/>
      <c r="T13" s="21"/>
      <c r="U13" s="21"/>
      <c r="V13" s="21"/>
      <c r="W13" s="21"/>
      <c r="X13" s="21"/>
      <c r="Y13" s="21"/>
      <c r="Z13" s="21"/>
    </row>
    <row r="14">
      <c r="A14" s="21"/>
      <c r="B14" s="21"/>
      <c r="C14" s="40" t="s">
        <v>60</v>
      </c>
      <c r="D14" s="41">
        <f>COUNTIF($H$19:$H$64841,"TO BE EXECUTED")</f>
        <v>0</v>
      </c>
      <c r="E14" s="40" t="s">
        <v>61</v>
      </c>
      <c r="F14" s="44">
        <f>D14/D10</f>
        <v>0</v>
      </c>
      <c r="G14" s="21"/>
      <c r="H14" s="21"/>
      <c r="I14" s="21"/>
      <c r="J14" s="21"/>
      <c r="K14" s="21"/>
      <c r="L14" s="21"/>
      <c r="M14" s="21"/>
      <c r="N14" s="21"/>
      <c r="O14" s="21"/>
      <c r="P14" s="21"/>
      <c r="Q14" s="21"/>
      <c r="R14" s="21"/>
      <c r="S14" s="21"/>
      <c r="T14" s="21"/>
      <c r="U14" s="21"/>
      <c r="V14" s="21"/>
      <c r="W14" s="21"/>
      <c r="X14" s="21"/>
      <c r="Y14" s="21"/>
      <c r="Z14" s="21"/>
    </row>
    <row r="15">
      <c r="A15" s="21"/>
      <c r="B15" s="21"/>
      <c r="C15" s="41" t="s">
        <v>62</v>
      </c>
      <c r="D15" s="41">
        <f>COUNTIF($I$19:$I$64841,"BLOCKED")</f>
        <v>0</v>
      </c>
      <c r="E15" s="41" t="s">
        <v>63</v>
      </c>
      <c r="F15" s="44" t="str">
        <f>D15/D14</f>
        <v>#DIV/0!</v>
      </c>
      <c r="G15" s="21"/>
      <c r="H15" s="21"/>
      <c r="I15" s="21"/>
      <c r="J15" s="21"/>
      <c r="K15" s="21"/>
      <c r="L15" s="21"/>
      <c r="M15" s="21"/>
      <c r="N15" s="21"/>
      <c r="O15" s="21"/>
      <c r="P15" s="21"/>
      <c r="Q15" s="21"/>
      <c r="R15" s="21"/>
      <c r="S15" s="21"/>
      <c r="T15" s="21"/>
      <c r="U15" s="21"/>
      <c r="V15" s="21"/>
      <c r="W15" s="21"/>
      <c r="X15" s="21"/>
      <c r="Y15" s="21"/>
      <c r="Z15" s="21"/>
    </row>
    <row r="16">
      <c r="A16" s="21"/>
      <c r="B16" s="21"/>
      <c r="C16" s="41" t="s">
        <v>64</v>
      </c>
      <c r="D16" s="41">
        <f>D14-D15</f>
        <v>0</v>
      </c>
      <c r="E16" s="41" t="s">
        <v>65</v>
      </c>
      <c r="F16" s="44" t="str">
        <f>D16/D14</f>
        <v>#DIV/0!</v>
      </c>
      <c r="G16" s="21"/>
      <c r="H16" s="21"/>
      <c r="I16" s="21"/>
      <c r="J16" s="21"/>
      <c r="K16" s="21"/>
      <c r="L16" s="21"/>
      <c r="M16" s="21"/>
      <c r="N16" s="21"/>
      <c r="O16" s="21"/>
      <c r="P16" s="21"/>
      <c r="Q16" s="21"/>
      <c r="R16" s="21"/>
      <c r="S16" s="21"/>
      <c r="T16" s="21"/>
      <c r="U16" s="21"/>
      <c r="V16" s="21"/>
      <c r="W16" s="21"/>
      <c r="X16" s="21"/>
      <c r="Y16" s="21"/>
      <c r="Z16" s="21"/>
    </row>
    <row r="17">
      <c r="A17" s="21"/>
      <c r="B17" s="21"/>
      <c r="C17" s="40" t="s">
        <v>66</v>
      </c>
      <c r="D17" s="41">
        <f>COUNTIF($H$19:$H$64841,"Change Request")</f>
        <v>0</v>
      </c>
      <c r="E17" s="40" t="s">
        <v>67</v>
      </c>
      <c r="F17" s="44">
        <v>0.0</v>
      </c>
      <c r="G17" s="21"/>
      <c r="H17" s="21"/>
      <c r="I17" s="21"/>
      <c r="J17" s="21"/>
      <c r="K17" s="21"/>
      <c r="L17" s="21"/>
      <c r="M17" s="21"/>
      <c r="N17" s="21"/>
      <c r="O17" s="21"/>
      <c r="P17" s="21"/>
      <c r="Q17" s="21"/>
      <c r="R17" s="21"/>
      <c r="S17" s="21"/>
      <c r="T17" s="21"/>
      <c r="U17" s="21"/>
      <c r="V17" s="21"/>
      <c r="W17" s="21"/>
      <c r="X17" s="21"/>
      <c r="Y17" s="21"/>
      <c r="Z17" s="21"/>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48"/>
      <c r="B19" s="37" t="s">
        <v>0</v>
      </c>
      <c r="C19" s="37" t="s">
        <v>1</v>
      </c>
      <c r="D19" s="37" t="s">
        <v>68</v>
      </c>
      <c r="E19" s="37" t="s">
        <v>69</v>
      </c>
      <c r="F19" s="37" t="s">
        <v>70</v>
      </c>
      <c r="G19" s="37" t="s">
        <v>71</v>
      </c>
      <c r="H19" s="37" t="s">
        <v>72</v>
      </c>
      <c r="I19" s="37" t="s">
        <v>73</v>
      </c>
      <c r="J19" s="37" t="s">
        <v>74</v>
      </c>
      <c r="K19" s="37" t="s">
        <v>75</v>
      </c>
      <c r="L19" s="37" t="s">
        <v>76</v>
      </c>
      <c r="M19" s="37" t="s">
        <v>77</v>
      </c>
      <c r="N19" s="21"/>
      <c r="O19" s="21"/>
      <c r="P19" s="21"/>
      <c r="Q19" s="21"/>
      <c r="R19" s="21"/>
      <c r="S19" s="21"/>
      <c r="T19" s="21"/>
      <c r="U19" s="21"/>
      <c r="V19" s="21"/>
      <c r="W19" s="21"/>
      <c r="X19" s="21"/>
      <c r="Y19" s="21"/>
      <c r="Z19" s="21"/>
    </row>
    <row r="20">
      <c r="A20" s="48"/>
      <c r="B20" s="49" t="s">
        <v>34</v>
      </c>
      <c r="C20" s="49" t="s">
        <v>1252</v>
      </c>
      <c r="D20" s="50"/>
      <c r="E20" s="51"/>
      <c r="F20" s="51"/>
      <c r="G20" s="51"/>
      <c r="H20" s="51"/>
      <c r="I20" s="51"/>
      <c r="J20" s="51"/>
      <c r="K20" s="51"/>
      <c r="L20" s="51"/>
      <c r="M20" s="51"/>
      <c r="N20" s="21"/>
      <c r="O20" s="21"/>
      <c r="P20" s="21"/>
      <c r="Q20" s="21"/>
      <c r="R20" s="21"/>
      <c r="S20" s="21"/>
      <c r="T20" s="21"/>
      <c r="U20" s="21"/>
      <c r="V20" s="21"/>
      <c r="W20" s="21"/>
      <c r="X20" s="21"/>
      <c r="Y20" s="21"/>
      <c r="Z20" s="21"/>
    </row>
    <row r="21" ht="15.75" customHeight="1">
      <c r="A21" s="48"/>
      <c r="B21" s="52"/>
      <c r="C21" s="53" t="s">
        <v>1253</v>
      </c>
      <c r="D21" s="54"/>
      <c r="E21" s="54"/>
      <c r="F21" s="54"/>
      <c r="G21" s="54"/>
      <c r="H21" s="54"/>
      <c r="I21" s="54"/>
      <c r="J21" s="54"/>
      <c r="K21" s="54"/>
      <c r="L21" s="54"/>
      <c r="M21" s="55"/>
      <c r="N21" s="21"/>
      <c r="O21" s="21"/>
      <c r="P21" s="21"/>
      <c r="Q21" s="21"/>
      <c r="R21" s="21"/>
      <c r="S21" s="21"/>
      <c r="T21" s="21"/>
      <c r="U21" s="21"/>
      <c r="V21" s="21"/>
      <c r="W21" s="21"/>
      <c r="X21" s="21"/>
      <c r="Y21" s="21"/>
      <c r="Z21" s="21"/>
    </row>
    <row r="22" ht="89.25" customHeight="1">
      <c r="A22" s="21"/>
      <c r="B22" s="56" t="s">
        <v>1254</v>
      </c>
      <c r="C22" s="57" t="s">
        <v>1255</v>
      </c>
      <c r="D22" s="56" t="s">
        <v>1256</v>
      </c>
      <c r="E22" s="59"/>
      <c r="F22" s="56" t="s">
        <v>1257</v>
      </c>
      <c r="G22" s="59"/>
      <c r="H22" s="60" t="s">
        <v>50</v>
      </c>
      <c r="I22" s="60" t="s">
        <v>3</v>
      </c>
      <c r="J22" s="61">
        <v>45122.0</v>
      </c>
      <c r="K22" s="62"/>
      <c r="L22" s="60"/>
      <c r="M22" s="38"/>
      <c r="N22" s="21"/>
      <c r="O22" s="21"/>
      <c r="P22" s="21"/>
      <c r="Q22" s="21"/>
      <c r="R22" s="21"/>
      <c r="S22" s="21"/>
      <c r="T22" s="21"/>
      <c r="U22" s="21"/>
      <c r="V22" s="21"/>
      <c r="W22" s="21"/>
      <c r="X22" s="21"/>
      <c r="Y22" s="21"/>
      <c r="Z22" s="21"/>
    </row>
    <row r="23" ht="84.0" customHeight="1">
      <c r="A23" s="21"/>
      <c r="B23" s="56" t="s">
        <v>1258</v>
      </c>
      <c r="C23" s="57" t="s">
        <v>152</v>
      </c>
      <c r="D23" s="56" t="s">
        <v>1259</v>
      </c>
      <c r="E23" s="59"/>
      <c r="F23" s="57" t="s">
        <v>1260</v>
      </c>
      <c r="G23" s="59"/>
      <c r="H23" s="60" t="s">
        <v>50</v>
      </c>
      <c r="I23" s="60" t="s">
        <v>3</v>
      </c>
      <c r="J23" s="61">
        <v>45122.0</v>
      </c>
      <c r="K23" s="62"/>
      <c r="L23" s="60"/>
      <c r="M23" s="38"/>
      <c r="N23" s="21"/>
      <c r="O23" s="21"/>
      <c r="P23" s="21"/>
      <c r="Q23" s="21"/>
      <c r="R23" s="21"/>
      <c r="S23" s="21"/>
      <c r="T23" s="21"/>
      <c r="U23" s="21"/>
      <c r="V23" s="21"/>
      <c r="W23" s="21"/>
      <c r="X23" s="21"/>
      <c r="Y23" s="21"/>
      <c r="Z23" s="21"/>
    </row>
    <row r="24" ht="93.75" customHeight="1">
      <c r="A24" s="21"/>
      <c r="B24" s="56" t="s">
        <v>1261</v>
      </c>
      <c r="C24" s="57" t="s">
        <v>292</v>
      </c>
      <c r="D24" s="56" t="s">
        <v>1262</v>
      </c>
      <c r="E24" s="59"/>
      <c r="F24" s="57" t="s">
        <v>1260</v>
      </c>
      <c r="G24" s="59"/>
      <c r="H24" s="60" t="s">
        <v>50</v>
      </c>
      <c r="I24" s="60" t="s">
        <v>3</v>
      </c>
      <c r="J24" s="61">
        <v>45122.0</v>
      </c>
      <c r="K24" s="62"/>
      <c r="L24" s="60"/>
      <c r="M24" s="38"/>
      <c r="N24" s="21"/>
      <c r="O24" s="21"/>
      <c r="P24" s="21"/>
      <c r="Q24" s="21"/>
      <c r="R24" s="21"/>
      <c r="S24" s="21"/>
      <c r="T24" s="21"/>
      <c r="U24" s="21"/>
      <c r="V24" s="21"/>
      <c r="W24" s="21"/>
      <c r="X24" s="21"/>
      <c r="Y24" s="21"/>
      <c r="Z24" s="21"/>
    </row>
    <row r="25" ht="105.75" customHeight="1">
      <c r="A25" s="63"/>
      <c r="B25" s="56" t="s">
        <v>1263</v>
      </c>
      <c r="C25" s="76" t="s">
        <v>295</v>
      </c>
      <c r="D25" s="56" t="s">
        <v>1264</v>
      </c>
      <c r="E25" s="77"/>
      <c r="F25" s="57" t="s">
        <v>1260</v>
      </c>
      <c r="G25" s="79"/>
      <c r="H25" s="60" t="s">
        <v>50</v>
      </c>
      <c r="I25" s="60" t="s">
        <v>3</v>
      </c>
      <c r="J25" s="61">
        <v>45122.0</v>
      </c>
      <c r="K25" s="79"/>
      <c r="L25" s="60"/>
      <c r="M25" s="79"/>
      <c r="N25" s="80"/>
      <c r="O25" s="21"/>
      <c r="P25" s="21"/>
      <c r="Q25" s="21"/>
      <c r="R25" s="21"/>
      <c r="S25" s="21"/>
      <c r="T25" s="21"/>
      <c r="U25" s="21"/>
      <c r="V25" s="21"/>
      <c r="W25" s="21"/>
      <c r="X25" s="21"/>
      <c r="Y25" s="21"/>
      <c r="Z25" s="21"/>
    </row>
    <row r="26" ht="99.0" customHeight="1">
      <c r="A26" s="63"/>
      <c r="B26" s="56" t="s">
        <v>1265</v>
      </c>
      <c r="C26" s="60" t="s">
        <v>1266</v>
      </c>
      <c r="D26" s="56" t="s">
        <v>1267</v>
      </c>
      <c r="E26" s="38"/>
      <c r="F26" s="57" t="s">
        <v>1260</v>
      </c>
      <c r="G26" s="38"/>
      <c r="H26" s="60" t="s">
        <v>50</v>
      </c>
      <c r="I26" s="60" t="s">
        <v>3</v>
      </c>
      <c r="J26" s="61">
        <v>45122.0</v>
      </c>
      <c r="K26" s="38"/>
      <c r="L26" s="38"/>
      <c r="M26" s="38"/>
      <c r="N26" s="80"/>
      <c r="O26" s="21"/>
      <c r="P26" s="21"/>
      <c r="Q26" s="21"/>
      <c r="R26" s="21"/>
      <c r="S26" s="21"/>
      <c r="T26" s="21"/>
      <c r="U26" s="21"/>
      <c r="V26" s="21"/>
      <c r="W26" s="21"/>
      <c r="X26" s="21"/>
      <c r="Y26" s="21"/>
      <c r="Z26" s="21"/>
    </row>
    <row r="27" ht="99.0" customHeight="1">
      <c r="A27" s="63"/>
      <c r="B27" s="56" t="s">
        <v>1268</v>
      </c>
      <c r="C27" s="60" t="s">
        <v>1269</v>
      </c>
      <c r="D27" s="56" t="s">
        <v>1270</v>
      </c>
      <c r="E27" s="38"/>
      <c r="F27" s="60" t="s">
        <v>1271</v>
      </c>
      <c r="G27" s="38"/>
      <c r="H27" s="60" t="s">
        <v>50</v>
      </c>
      <c r="I27" s="60" t="s">
        <v>3</v>
      </c>
      <c r="J27" s="61">
        <v>45122.0</v>
      </c>
      <c r="K27" s="38"/>
      <c r="L27" s="38"/>
      <c r="M27" s="38"/>
      <c r="N27" s="80"/>
      <c r="O27" s="21"/>
      <c r="P27" s="21"/>
      <c r="Q27" s="21"/>
      <c r="R27" s="21"/>
      <c r="S27" s="21"/>
      <c r="T27" s="21"/>
      <c r="U27" s="21"/>
      <c r="V27" s="21"/>
      <c r="W27" s="21"/>
      <c r="X27" s="21"/>
      <c r="Y27" s="21"/>
      <c r="Z27" s="21"/>
    </row>
    <row r="28" ht="120.75" customHeight="1">
      <c r="A28" s="63"/>
      <c r="B28" s="56" t="s">
        <v>1272</v>
      </c>
      <c r="C28" s="60" t="s">
        <v>1273</v>
      </c>
      <c r="D28" s="56" t="s">
        <v>1274</v>
      </c>
      <c r="E28" s="38"/>
      <c r="F28" s="60" t="s">
        <v>170</v>
      </c>
      <c r="G28" s="38"/>
      <c r="H28" s="60" t="s">
        <v>50</v>
      </c>
      <c r="I28" s="60" t="s">
        <v>3</v>
      </c>
      <c r="J28" s="61">
        <v>45122.0</v>
      </c>
      <c r="K28" s="38"/>
      <c r="L28" s="38"/>
      <c r="M28" s="38"/>
      <c r="N28" s="80"/>
      <c r="O28" s="21"/>
      <c r="P28" s="21"/>
      <c r="Q28" s="21"/>
      <c r="R28" s="21"/>
      <c r="S28" s="21"/>
      <c r="T28" s="21"/>
      <c r="U28" s="21"/>
      <c r="V28" s="21"/>
      <c r="W28" s="21"/>
      <c r="X28" s="21"/>
      <c r="Y28" s="21"/>
      <c r="Z28" s="21"/>
    </row>
    <row r="29" ht="99.0" customHeight="1">
      <c r="A29" s="63"/>
      <c r="B29" s="56" t="s">
        <v>1275</v>
      </c>
      <c r="C29" s="60" t="s">
        <v>982</v>
      </c>
      <c r="D29" s="56" t="s">
        <v>1276</v>
      </c>
      <c r="E29" s="38"/>
      <c r="F29" s="60" t="s">
        <v>170</v>
      </c>
      <c r="G29" s="38"/>
      <c r="H29" s="60" t="s">
        <v>50</v>
      </c>
      <c r="I29" s="60" t="s">
        <v>3</v>
      </c>
      <c r="J29" s="61">
        <v>45122.0</v>
      </c>
      <c r="K29" s="38"/>
      <c r="L29" s="38"/>
      <c r="M29" s="38"/>
      <c r="N29" s="80"/>
      <c r="O29" s="21"/>
      <c r="P29" s="21"/>
      <c r="Q29" s="21"/>
      <c r="R29" s="21"/>
      <c r="S29" s="21"/>
      <c r="T29" s="21"/>
      <c r="U29" s="21"/>
      <c r="V29" s="21"/>
      <c r="W29" s="21"/>
      <c r="X29" s="21"/>
      <c r="Y29" s="21"/>
      <c r="Z29" s="21"/>
    </row>
    <row r="30" ht="114.75" customHeight="1">
      <c r="A30" s="63"/>
      <c r="B30" s="56" t="s">
        <v>1277</v>
      </c>
      <c r="C30" s="60" t="s">
        <v>292</v>
      </c>
      <c r="D30" s="56" t="s">
        <v>1278</v>
      </c>
      <c r="E30" s="38"/>
      <c r="F30" s="60" t="s">
        <v>170</v>
      </c>
      <c r="G30" s="38"/>
      <c r="H30" s="60" t="s">
        <v>50</v>
      </c>
      <c r="I30" s="60" t="s">
        <v>3</v>
      </c>
      <c r="J30" s="61">
        <v>45122.0</v>
      </c>
      <c r="K30" s="38"/>
      <c r="L30" s="38"/>
      <c r="M30" s="38"/>
      <c r="N30" s="80"/>
      <c r="O30" s="21"/>
      <c r="P30" s="21"/>
      <c r="Q30" s="21"/>
      <c r="R30" s="21"/>
      <c r="S30" s="21"/>
      <c r="T30" s="21"/>
      <c r="U30" s="21"/>
      <c r="V30" s="21"/>
      <c r="W30" s="21"/>
      <c r="X30" s="21"/>
      <c r="Y30" s="21"/>
      <c r="Z30" s="21"/>
    </row>
    <row r="31" ht="120.0" customHeight="1">
      <c r="A31" s="63"/>
      <c r="B31" s="56" t="s">
        <v>1279</v>
      </c>
      <c r="C31" s="60" t="s">
        <v>1183</v>
      </c>
      <c r="D31" s="56" t="s">
        <v>1280</v>
      </c>
      <c r="E31" s="38"/>
      <c r="F31" s="60" t="s">
        <v>170</v>
      </c>
      <c r="G31" s="38"/>
      <c r="H31" s="60" t="s">
        <v>50</v>
      </c>
      <c r="I31" s="60" t="s">
        <v>3</v>
      </c>
      <c r="J31" s="61">
        <v>45122.0</v>
      </c>
      <c r="K31" s="38"/>
      <c r="L31" s="38"/>
      <c r="M31" s="38"/>
      <c r="N31" s="80"/>
      <c r="O31" s="21"/>
      <c r="P31" s="21"/>
      <c r="Q31" s="21"/>
      <c r="R31" s="21"/>
      <c r="S31" s="21"/>
      <c r="T31" s="21"/>
      <c r="U31" s="21"/>
      <c r="V31" s="21"/>
      <c r="W31" s="21"/>
      <c r="X31" s="21"/>
      <c r="Y31" s="21"/>
      <c r="Z31" s="21"/>
    </row>
    <row r="32" ht="120.0" customHeight="1">
      <c r="A32" s="63"/>
      <c r="B32" s="56" t="s">
        <v>1281</v>
      </c>
      <c r="C32" s="60" t="s">
        <v>295</v>
      </c>
      <c r="D32" s="56" t="s">
        <v>1282</v>
      </c>
      <c r="E32" s="38"/>
      <c r="F32" s="60" t="s">
        <v>170</v>
      </c>
      <c r="G32" s="38"/>
      <c r="H32" s="60" t="s">
        <v>50</v>
      </c>
      <c r="I32" s="60" t="s">
        <v>3</v>
      </c>
      <c r="J32" s="61">
        <v>45122.0</v>
      </c>
      <c r="K32" s="38"/>
      <c r="L32" s="38"/>
      <c r="M32" s="38"/>
      <c r="N32" s="80"/>
      <c r="O32" s="21"/>
      <c r="P32" s="21"/>
      <c r="Q32" s="21"/>
      <c r="R32" s="21"/>
      <c r="S32" s="21"/>
      <c r="T32" s="21"/>
      <c r="U32" s="21"/>
      <c r="V32" s="21"/>
      <c r="W32" s="21"/>
      <c r="X32" s="21"/>
      <c r="Y32" s="21"/>
      <c r="Z32" s="21"/>
    </row>
    <row r="33" ht="18.75" customHeight="1">
      <c r="A33" s="63"/>
      <c r="B33" s="110"/>
      <c r="C33" s="107" t="s">
        <v>1283</v>
      </c>
      <c r="D33" s="108"/>
      <c r="E33" s="108"/>
      <c r="F33" s="108"/>
      <c r="G33" s="108"/>
      <c r="H33" s="108"/>
      <c r="I33" s="108"/>
      <c r="J33" s="108"/>
      <c r="K33" s="108"/>
      <c r="L33" s="108"/>
      <c r="M33" s="109"/>
      <c r="N33" s="80"/>
      <c r="O33" s="21"/>
      <c r="P33" s="21"/>
      <c r="Q33" s="21"/>
      <c r="R33" s="21"/>
      <c r="S33" s="21"/>
      <c r="T33" s="21"/>
      <c r="U33" s="21"/>
      <c r="V33" s="21"/>
      <c r="W33" s="21"/>
      <c r="X33" s="21"/>
      <c r="Y33" s="21"/>
      <c r="Z33" s="21"/>
    </row>
    <row r="34" ht="142.5" customHeight="1">
      <c r="A34" s="63"/>
      <c r="B34" s="56" t="s">
        <v>1284</v>
      </c>
      <c r="C34" s="57" t="s">
        <v>1285</v>
      </c>
      <c r="D34" s="56" t="s">
        <v>1286</v>
      </c>
      <c r="E34" s="38"/>
      <c r="F34" s="60" t="s">
        <v>1287</v>
      </c>
      <c r="G34" s="38"/>
      <c r="H34" s="60" t="s">
        <v>50</v>
      </c>
      <c r="I34" s="60" t="s">
        <v>3</v>
      </c>
      <c r="J34" s="61">
        <v>45122.0</v>
      </c>
      <c r="K34" s="38"/>
      <c r="L34" s="38"/>
      <c r="M34" s="38"/>
      <c r="N34" s="80"/>
      <c r="O34" s="21"/>
      <c r="P34" s="21"/>
      <c r="Q34" s="21"/>
      <c r="R34" s="21"/>
      <c r="S34" s="21"/>
      <c r="T34" s="21"/>
      <c r="U34" s="21"/>
      <c r="V34" s="21"/>
      <c r="W34" s="21"/>
      <c r="X34" s="21"/>
      <c r="Y34" s="21"/>
      <c r="Z34" s="21"/>
    </row>
    <row r="35" ht="142.5" customHeight="1">
      <c r="A35" s="63"/>
      <c r="B35" s="56" t="s">
        <v>1288</v>
      </c>
      <c r="C35" s="57" t="s">
        <v>1289</v>
      </c>
      <c r="D35" s="56" t="s">
        <v>1290</v>
      </c>
      <c r="E35" s="38"/>
      <c r="F35" s="60" t="s">
        <v>1291</v>
      </c>
      <c r="G35" s="38"/>
      <c r="H35" s="60" t="s">
        <v>50</v>
      </c>
      <c r="I35" s="60" t="s">
        <v>3</v>
      </c>
      <c r="J35" s="61">
        <v>45122.0</v>
      </c>
      <c r="K35" s="38"/>
      <c r="L35" s="38"/>
      <c r="M35" s="38"/>
      <c r="N35" s="80"/>
      <c r="O35" s="21"/>
      <c r="P35" s="21"/>
      <c r="Q35" s="21"/>
      <c r="R35" s="21"/>
      <c r="S35" s="21"/>
      <c r="T35" s="21"/>
      <c r="U35" s="21"/>
      <c r="V35" s="21"/>
      <c r="W35" s="21"/>
      <c r="X35" s="21"/>
      <c r="Y35" s="21"/>
      <c r="Z35" s="21"/>
    </row>
    <row r="36" ht="142.5" customHeight="1">
      <c r="A36" s="63"/>
      <c r="B36" s="56" t="s">
        <v>1292</v>
      </c>
      <c r="C36" s="57" t="s">
        <v>1293</v>
      </c>
      <c r="D36" s="56" t="s">
        <v>1294</v>
      </c>
      <c r="E36" s="38"/>
      <c r="F36" s="60" t="s">
        <v>1295</v>
      </c>
      <c r="G36" s="38"/>
      <c r="H36" s="60" t="s">
        <v>50</v>
      </c>
      <c r="I36" s="60" t="s">
        <v>3</v>
      </c>
      <c r="J36" s="61">
        <v>45122.0</v>
      </c>
      <c r="K36" s="38"/>
      <c r="L36" s="38"/>
      <c r="M36" s="38"/>
      <c r="N36" s="80"/>
      <c r="O36" s="21"/>
      <c r="P36" s="21"/>
      <c r="Q36" s="21"/>
      <c r="R36" s="21"/>
      <c r="S36" s="21"/>
      <c r="T36" s="21"/>
      <c r="U36" s="21"/>
      <c r="V36" s="21"/>
      <c r="W36" s="21"/>
      <c r="X36" s="21"/>
      <c r="Y36" s="21"/>
      <c r="Z36" s="21"/>
    </row>
    <row r="37" ht="142.5" customHeight="1">
      <c r="A37" s="63"/>
      <c r="B37" s="56" t="s">
        <v>1296</v>
      </c>
      <c r="C37" s="57" t="s">
        <v>1297</v>
      </c>
      <c r="D37" s="56" t="s">
        <v>1298</v>
      </c>
      <c r="E37" s="38"/>
      <c r="F37" s="60" t="s">
        <v>170</v>
      </c>
      <c r="G37" s="38"/>
      <c r="H37" s="60" t="s">
        <v>50</v>
      </c>
      <c r="I37" s="60" t="s">
        <v>3</v>
      </c>
      <c r="J37" s="61">
        <v>45122.0</v>
      </c>
      <c r="K37" s="38"/>
      <c r="L37" s="38"/>
      <c r="M37" s="38"/>
      <c r="N37" s="80"/>
      <c r="O37" s="21"/>
      <c r="P37" s="21"/>
      <c r="Q37" s="21"/>
      <c r="R37" s="21"/>
      <c r="S37" s="21"/>
      <c r="T37" s="21"/>
      <c r="U37" s="21"/>
      <c r="V37" s="21"/>
      <c r="W37" s="21"/>
      <c r="X37" s="21"/>
      <c r="Y37" s="21"/>
      <c r="Z37" s="21"/>
    </row>
    <row r="38" ht="142.5" customHeight="1">
      <c r="A38" s="63"/>
      <c r="B38" s="56" t="s">
        <v>1299</v>
      </c>
      <c r="C38" s="57" t="s">
        <v>152</v>
      </c>
      <c r="D38" s="56" t="s">
        <v>1300</v>
      </c>
      <c r="E38" s="38"/>
      <c r="F38" s="60" t="s">
        <v>162</v>
      </c>
      <c r="G38" s="38"/>
      <c r="H38" s="60" t="s">
        <v>50</v>
      </c>
      <c r="I38" s="60" t="s">
        <v>3</v>
      </c>
      <c r="J38" s="61">
        <v>45122.0</v>
      </c>
      <c r="K38" s="38"/>
      <c r="L38" s="38"/>
      <c r="M38" s="38"/>
      <c r="N38" s="80"/>
      <c r="O38" s="21"/>
      <c r="P38" s="21"/>
      <c r="Q38" s="21"/>
      <c r="R38" s="21"/>
      <c r="S38" s="21"/>
      <c r="T38" s="21"/>
      <c r="U38" s="21"/>
      <c r="V38" s="21"/>
      <c r="W38" s="21"/>
      <c r="X38" s="21"/>
      <c r="Y38" s="21"/>
      <c r="Z38" s="21"/>
    </row>
    <row r="39" ht="142.5" customHeight="1">
      <c r="A39" s="63"/>
      <c r="B39" s="56" t="s">
        <v>1301</v>
      </c>
      <c r="C39" s="57" t="s">
        <v>292</v>
      </c>
      <c r="D39" s="56" t="s">
        <v>1302</v>
      </c>
      <c r="E39" s="38"/>
      <c r="F39" s="60" t="s">
        <v>170</v>
      </c>
      <c r="G39" s="38"/>
      <c r="H39" s="60" t="s">
        <v>50</v>
      </c>
      <c r="I39" s="60" t="s">
        <v>3</v>
      </c>
      <c r="J39" s="61">
        <v>45122.0</v>
      </c>
      <c r="K39" s="38"/>
      <c r="L39" s="38"/>
      <c r="M39" s="38"/>
      <c r="N39" s="80"/>
      <c r="O39" s="21"/>
      <c r="P39" s="21"/>
      <c r="Q39" s="21"/>
      <c r="R39" s="21"/>
      <c r="S39" s="21"/>
      <c r="T39" s="21"/>
      <c r="U39" s="21"/>
      <c r="V39" s="21"/>
      <c r="W39" s="21"/>
      <c r="X39" s="21"/>
      <c r="Y39" s="21"/>
      <c r="Z39" s="21"/>
    </row>
    <row r="40" ht="142.5" customHeight="1">
      <c r="A40" s="63"/>
      <c r="B40" s="56" t="s">
        <v>1303</v>
      </c>
      <c r="C40" s="76" t="s">
        <v>295</v>
      </c>
      <c r="D40" s="56" t="s">
        <v>1304</v>
      </c>
      <c r="E40" s="38"/>
      <c r="F40" s="60" t="s">
        <v>170</v>
      </c>
      <c r="G40" s="38"/>
      <c r="H40" s="60" t="s">
        <v>50</v>
      </c>
      <c r="I40" s="60" t="s">
        <v>3</v>
      </c>
      <c r="J40" s="61">
        <v>45122.0</v>
      </c>
      <c r="K40" s="38"/>
      <c r="L40" s="38"/>
      <c r="M40" s="38"/>
      <c r="N40" s="80"/>
      <c r="O40" s="21"/>
      <c r="P40" s="21"/>
      <c r="Q40" s="21"/>
      <c r="R40" s="21"/>
      <c r="S40" s="21"/>
      <c r="T40" s="21"/>
      <c r="U40" s="21"/>
      <c r="V40" s="21"/>
      <c r="W40" s="21"/>
      <c r="X40" s="21"/>
      <c r="Y40" s="21"/>
      <c r="Z40" s="21"/>
    </row>
    <row r="41" ht="142.5" customHeight="1">
      <c r="A41" s="63"/>
      <c r="B41" s="56" t="s">
        <v>1305</v>
      </c>
      <c r="C41" s="60" t="s">
        <v>1306</v>
      </c>
      <c r="D41" s="56" t="s">
        <v>1307</v>
      </c>
      <c r="E41" s="38"/>
      <c r="F41" s="60" t="s">
        <v>170</v>
      </c>
      <c r="G41" s="38"/>
      <c r="H41" s="60" t="s">
        <v>50</v>
      </c>
      <c r="I41" s="60" t="s">
        <v>3</v>
      </c>
      <c r="J41" s="61">
        <v>45122.0</v>
      </c>
      <c r="K41" s="38"/>
      <c r="L41" s="38"/>
      <c r="M41" s="38"/>
      <c r="N41" s="80"/>
      <c r="O41" s="21"/>
      <c r="P41" s="21"/>
      <c r="Q41" s="21"/>
      <c r="R41" s="21"/>
      <c r="S41" s="21"/>
      <c r="T41" s="21"/>
      <c r="U41" s="21"/>
      <c r="V41" s="21"/>
      <c r="W41" s="21"/>
      <c r="X41" s="21"/>
      <c r="Y41" s="21"/>
      <c r="Z41" s="21"/>
    </row>
    <row r="42" ht="142.5" customHeight="1">
      <c r="A42" s="63"/>
      <c r="B42" s="56" t="s">
        <v>1308</v>
      </c>
      <c r="C42" s="60" t="s">
        <v>1309</v>
      </c>
      <c r="D42" s="56" t="s">
        <v>1310</v>
      </c>
      <c r="E42" s="38"/>
      <c r="F42" s="60" t="s">
        <v>170</v>
      </c>
      <c r="G42" s="38"/>
      <c r="H42" s="60" t="s">
        <v>50</v>
      </c>
      <c r="I42" s="60" t="s">
        <v>3</v>
      </c>
      <c r="J42" s="61">
        <v>45122.0</v>
      </c>
      <c r="K42" s="38"/>
      <c r="L42" s="38"/>
      <c r="M42" s="38"/>
      <c r="N42" s="80"/>
      <c r="O42" s="21"/>
      <c r="P42" s="21"/>
      <c r="Q42" s="21"/>
      <c r="R42" s="21"/>
      <c r="S42" s="21"/>
      <c r="T42" s="21"/>
      <c r="U42" s="21"/>
      <c r="V42" s="21"/>
      <c r="W42" s="21"/>
      <c r="X42" s="21"/>
      <c r="Y42" s="21"/>
      <c r="Z42" s="21"/>
    </row>
    <row r="43" ht="142.5" customHeight="1">
      <c r="A43" s="63"/>
      <c r="B43" s="56" t="s">
        <v>1311</v>
      </c>
      <c r="C43" s="60" t="s">
        <v>1312</v>
      </c>
      <c r="D43" s="56" t="s">
        <v>1313</v>
      </c>
      <c r="E43" s="38"/>
      <c r="F43" s="60" t="s">
        <v>1314</v>
      </c>
      <c r="G43" s="38"/>
      <c r="H43" s="60" t="s">
        <v>50</v>
      </c>
      <c r="I43" s="60" t="s">
        <v>3</v>
      </c>
      <c r="J43" s="61">
        <v>45122.0</v>
      </c>
      <c r="K43" s="38"/>
      <c r="L43" s="38"/>
      <c r="M43" s="38"/>
      <c r="N43" s="80"/>
      <c r="O43" s="21"/>
      <c r="P43" s="21"/>
      <c r="Q43" s="21"/>
      <c r="R43" s="21"/>
      <c r="S43" s="21"/>
      <c r="T43" s="21"/>
      <c r="U43" s="21"/>
      <c r="V43" s="21"/>
      <c r="W43" s="21"/>
      <c r="X43" s="21"/>
      <c r="Y43" s="21"/>
      <c r="Z43" s="21"/>
    </row>
    <row r="44" ht="142.5" customHeight="1">
      <c r="A44" s="121"/>
      <c r="B44" s="56" t="s">
        <v>1315</v>
      </c>
      <c r="C44" s="60" t="s">
        <v>982</v>
      </c>
      <c r="D44" s="56" t="s">
        <v>1316</v>
      </c>
      <c r="E44" s="83"/>
      <c r="F44" s="81" t="s">
        <v>170</v>
      </c>
      <c r="G44" s="83"/>
      <c r="H44" s="60" t="s">
        <v>50</v>
      </c>
      <c r="I44" s="60" t="s">
        <v>3</v>
      </c>
      <c r="J44" s="61">
        <v>45122.0</v>
      </c>
      <c r="K44" s="83"/>
      <c r="L44" s="83"/>
      <c r="M44" s="83"/>
      <c r="N44" s="122"/>
      <c r="O44" s="20"/>
      <c r="P44" s="20"/>
      <c r="Q44" s="20"/>
      <c r="R44" s="20"/>
      <c r="S44" s="20"/>
      <c r="T44" s="20"/>
      <c r="U44" s="20"/>
      <c r="V44" s="20"/>
      <c r="W44" s="20"/>
      <c r="X44" s="20"/>
      <c r="Y44" s="20"/>
      <c r="Z44" s="20"/>
    </row>
    <row r="45" ht="142.5" customHeight="1">
      <c r="A45" s="121"/>
      <c r="B45" s="56" t="s">
        <v>1317</v>
      </c>
      <c r="C45" s="60" t="s">
        <v>292</v>
      </c>
      <c r="D45" s="56" t="s">
        <v>1318</v>
      </c>
      <c r="E45" s="83"/>
      <c r="F45" s="81" t="s">
        <v>170</v>
      </c>
      <c r="G45" s="83"/>
      <c r="H45" s="60" t="s">
        <v>50</v>
      </c>
      <c r="I45" s="60" t="s">
        <v>3</v>
      </c>
      <c r="J45" s="61">
        <v>45122.0</v>
      </c>
      <c r="K45" s="83"/>
      <c r="L45" s="83"/>
      <c r="M45" s="83"/>
      <c r="N45" s="122"/>
      <c r="O45" s="20"/>
      <c r="P45" s="20"/>
      <c r="Q45" s="20"/>
      <c r="R45" s="20"/>
      <c r="S45" s="20"/>
      <c r="T45" s="20"/>
      <c r="U45" s="20"/>
      <c r="V45" s="20"/>
      <c r="W45" s="20"/>
      <c r="X45" s="20"/>
      <c r="Y45" s="20"/>
      <c r="Z45" s="20"/>
    </row>
    <row r="46" ht="142.5" customHeight="1">
      <c r="A46" s="121"/>
      <c r="B46" s="56" t="s">
        <v>1319</v>
      </c>
      <c r="C46" s="60" t="s">
        <v>1183</v>
      </c>
      <c r="D46" s="56" t="s">
        <v>1320</v>
      </c>
      <c r="E46" s="83"/>
      <c r="F46" s="81" t="s">
        <v>170</v>
      </c>
      <c r="G46" s="83"/>
      <c r="H46" s="60" t="s">
        <v>50</v>
      </c>
      <c r="I46" s="60" t="s">
        <v>3</v>
      </c>
      <c r="J46" s="61">
        <v>45122.0</v>
      </c>
      <c r="K46" s="83"/>
      <c r="L46" s="83"/>
      <c r="M46" s="83"/>
      <c r="N46" s="122"/>
      <c r="O46" s="20"/>
      <c r="P46" s="20"/>
      <c r="Q46" s="20"/>
      <c r="R46" s="20"/>
      <c r="S46" s="20"/>
      <c r="T46" s="20"/>
      <c r="U46" s="20"/>
      <c r="V46" s="20"/>
      <c r="W46" s="20"/>
      <c r="X46" s="20"/>
      <c r="Y46" s="20"/>
      <c r="Z46" s="20"/>
    </row>
    <row r="47" ht="18.0" customHeight="1">
      <c r="A47" s="121"/>
      <c r="B47" s="110"/>
      <c r="C47" s="107" t="s">
        <v>1321</v>
      </c>
      <c r="D47" s="108"/>
      <c r="E47" s="108"/>
      <c r="F47" s="108"/>
      <c r="G47" s="108"/>
      <c r="H47" s="108"/>
      <c r="I47" s="108"/>
      <c r="J47" s="108"/>
      <c r="K47" s="108"/>
      <c r="L47" s="108"/>
      <c r="M47" s="109"/>
      <c r="N47" s="122"/>
      <c r="O47" s="20"/>
      <c r="P47" s="20"/>
      <c r="Q47" s="20"/>
      <c r="R47" s="20"/>
      <c r="S47" s="20"/>
      <c r="T47" s="20"/>
      <c r="U47" s="20"/>
      <c r="V47" s="20"/>
      <c r="W47" s="20"/>
      <c r="X47" s="20"/>
      <c r="Y47" s="20"/>
      <c r="Z47" s="20"/>
    </row>
    <row r="48" ht="142.5" customHeight="1">
      <c r="A48" s="121"/>
      <c r="B48" s="56" t="s">
        <v>1322</v>
      </c>
      <c r="C48" s="81" t="s">
        <v>1323</v>
      </c>
      <c r="D48" s="56" t="s">
        <v>1324</v>
      </c>
      <c r="E48" s="83"/>
      <c r="F48" s="81" t="s">
        <v>1325</v>
      </c>
      <c r="G48" s="83"/>
      <c r="H48" s="60" t="s">
        <v>50</v>
      </c>
      <c r="I48" s="60" t="s">
        <v>3</v>
      </c>
      <c r="J48" s="61">
        <v>45122.0</v>
      </c>
      <c r="K48" s="83"/>
      <c r="L48" s="83"/>
      <c r="M48" s="83"/>
      <c r="N48" s="122"/>
      <c r="O48" s="20"/>
      <c r="P48" s="20"/>
      <c r="Q48" s="20"/>
      <c r="R48" s="20"/>
      <c r="S48" s="20"/>
      <c r="T48" s="20"/>
      <c r="U48" s="20"/>
      <c r="V48" s="20"/>
      <c r="W48" s="20"/>
      <c r="X48" s="20"/>
      <c r="Y48" s="20"/>
      <c r="Z48" s="20"/>
    </row>
    <row r="49" ht="142.5" customHeight="1">
      <c r="A49" s="121"/>
      <c r="B49" s="56" t="s">
        <v>1326</v>
      </c>
      <c r="C49" s="60" t="s">
        <v>1115</v>
      </c>
      <c r="D49" s="56" t="s">
        <v>1327</v>
      </c>
      <c r="E49" s="38"/>
      <c r="F49" s="60" t="s">
        <v>323</v>
      </c>
      <c r="G49" s="83"/>
      <c r="H49" s="60" t="s">
        <v>50</v>
      </c>
      <c r="I49" s="60" t="s">
        <v>3</v>
      </c>
      <c r="J49" s="61">
        <v>45122.0</v>
      </c>
      <c r="K49" s="83"/>
      <c r="L49" s="83"/>
      <c r="M49" s="83"/>
      <c r="N49" s="122"/>
      <c r="O49" s="20"/>
      <c r="P49" s="20"/>
      <c r="Q49" s="20"/>
      <c r="R49" s="20"/>
      <c r="S49" s="20"/>
      <c r="T49" s="20"/>
      <c r="U49" s="20"/>
      <c r="V49" s="20"/>
      <c r="W49" s="20"/>
      <c r="X49" s="20"/>
      <c r="Y49" s="20"/>
      <c r="Z49" s="20"/>
    </row>
    <row r="50" ht="142.5" customHeight="1">
      <c r="A50" s="121"/>
      <c r="B50" s="56" t="s">
        <v>1328</v>
      </c>
      <c r="C50" s="60" t="s">
        <v>861</v>
      </c>
      <c r="D50" s="56" t="s">
        <v>1327</v>
      </c>
      <c r="E50" s="38"/>
      <c r="F50" s="60" t="s">
        <v>1118</v>
      </c>
      <c r="G50" s="83"/>
      <c r="H50" s="60" t="s">
        <v>50</v>
      </c>
      <c r="I50" s="60" t="s">
        <v>3</v>
      </c>
      <c r="J50" s="61">
        <v>45122.0</v>
      </c>
      <c r="K50" s="83"/>
      <c r="L50" s="83"/>
      <c r="M50" s="83"/>
      <c r="N50" s="122"/>
      <c r="O50" s="20"/>
      <c r="P50" s="20"/>
      <c r="Q50" s="20"/>
      <c r="R50" s="20"/>
      <c r="S50" s="20"/>
      <c r="T50" s="20"/>
      <c r="U50" s="20"/>
      <c r="V50" s="20"/>
      <c r="W50" s="20"/>
      <c r="X50" s="20"/>
      <c r="Y50" s="20"/>
      <c r="Z50" s="20"/>
    </row>
    <row r="51" ht="142.5" customHeight="1">
      <c r="A51" s="121"/>
      <c r="B51" s="56" t="s">
        <v>1329</v>
      </c>
      <c r="C51" s="60" t="s">
        <v>864</v>
      </c>
      <c r="D51" s="56" t="s">
        <v>1330</v>
      </c>
      <c r="E51" s="38"/>
      <c r="F51" s="60" t="s">
        <v>1121</v>
      </c>
      <c r="G51" s="83"/>
      <c r="H51" s="60" t="s">
        <v>50</v>
      </c>
      <c r="I51" s="60" t="s">
        <v>3</v>
      </c>
      <c r="J51" s="61">
        <v>45122.0</v>
      </c>
      <c r="K51" s="83"/>
      <c r="L51" s="83"/>
      <c r="M51" s="83"/>
      <c r="N51" s="122"/>
      <c r="O51" s="20"/>
      <c r="P51" s="20"/>
      <c r="Q51" s="20"/>
      <c r="R51" s="20"/>
      <c r="S51" s="20"/>
      <c r="T51" s="20"/>
      <c r="U51" s="20"/>
      <c r="V51" s="20"/>
      <c r="W51" s="20"/>
      <c r="X51" s="20"/>
      <c r="Y51" s="20"/>
      <c r="Z51" s="20"/>
    </row>
    <row r="52" ht="142.5" customHeight="1">
      <c r="A52" s="121"/>
      <c r="B52" s="56" t="s">
        <v>1331</v>
      </c>
      <c r="C52" s="81" t="s">
        <v>1332</v>
      </c>
      <c r="D52" s="56" t="s">
        <v>1333</v>
      </c>
      <c r="E52" s="83"/>
      <c r="F52" s="81" t="s">
        <v>756</v>
      </c>
      <c r="G52" s="83"/>
      <c r="H52" s="60" t="s">
        <v>50</v>
      </c>
      <c r="I52" s="60" t="s">
        <v>3</v>
      </c>
      <c r="J52" s="61">
        <v>45122.0</v>
      </c>
      <c r="K52" s="83"/>
      <c r="L52" s="83"/>
      <c r="M52" s="83"/>
      <c r="N52" s="122"/>
      <c r="O52" s="20"/>
      <c r="P52" s="20"/>
      <c r="Q52" s="20"/>
      <c r="R52" s="20"/>
      <c r="S52" s="20"/>
      <c r="T52" s="20"/>
      <c r="U52" s="20"/>
      <c r="V52" s="20"/>
      <c r="W52" s="20"/>
      <c r="X52" s="20"/>
      <c r="Y52" s="20"/>
      <c r="Z52" s="20"/>
    </row>
    <row r="53" ht="121.5" customHeight="1">
      <c r="A53" s="121"/>
      <c r="B53" s="56" t="s">
        <v>1334</v>
      </c>
      <c r="C53" s="81" t="s">
        <v>1104</v>
      </c>
      <c r="D53" s="56" t="s">
        <v>1335</v>
      </c>
      <c r="E53" s="83"/>
      <c r="F53" s="81" t="s">
        <v>273</v>
      </c>
      <c r="G53" s="83"/>
      <c r="H53" s="60" t="s">
        <v>50</v>
      </c>
      <c r="I53" s="60" t="s">
        <v>3</v>
      </c>
      <c r="J53" s="61">
        <v>45122.0</v>
      </c>
      <c r="K53" s="83"/>
      <c r="L53" s="83"/>
      <c r="M53" s="83"/>
      <c r="N53" s="122"/>
      <c r="O53" s="20"/>
      <c r="P53" s="20"/>
      <c r="Q53" s="20"/>
      <c r="R53" s="20"/>
      <c r="S53" s="20"/>
      <c r="T53" s="20"/>
      <c r="U53" s="20"/>
      <c r="V53" s="20"/>
      <c r="W53" s="20"/>
      <c r="X53" s="20"/>
      <c r="Y53" s="20"/>
      <c r="Z53" s="20"/>
    </row>
    <row r="54" ht="121.5" customHeight="1">
      <c r="A54" s="121"/>
      <c r="B54" s="56" t="s">
        <v>1336</v>
      </c>
      <c r="C54" s="81" t="s">
        <v>1004</v>
      </c>
      <c r="D54" s="56" t="s">
        <v>1337</v>
      </c>
      <c r="E54" s="83"/>
      <c r="F54" s="81" t="s">
        <v>1006</v>
      </c>
      <c r="G54" s="83"/>
      <c r="H54" s="60" t="s">
        <v>50</v>
      </c>
      <c r="I54" s="60" t="s">
        <v>3</v>
      </c>
      <c r="J54" s="61">
        <v>45122.0</v>
      </c>
      <c r="K54" s="83"/>
      <c r="L54" s="83"/>
      <c r="M54" s="83"/>
      <c r="N54" s="122"/>
      <c r="O54" s="20"/>
      <c r="P54" s="20"/>
      <c r="Q54" s="20"/>
      <c r="R54" s="20"/>
      <c r="S54" s="20"/>
      <c r="T54" s="20"/>
      <c r="U54" s="20"/>
      <c r="V54" s="20"/>
      <c r="W54" s="20"/>
      <c r="X54" s="20"/>
      <c r="Y54" s="20"/>
      <c r="Z54" s="20"/>
    </row>
    <row r="55" ht="19.5" customHeight="1">
      <c r="A55" s="121"/>
      <c r="B55" s="110"/>
      <c r="C55" s="107" t="s">
        <v>1338</v>
      </c>
      <c r="D55" s="108"/>
      <c r="E55" s="108"/>
      <c r="F55" s="108"/>
      <c r="G55" s="108"/>
      <c r="H55" s="108"/>
      <c r="I55" s="108"/>
      <c r="J55" s="108"/>
      <c r="K55" s="108"/>
      <c r="L55" s="108"/>
      <c r="M55" s="109"/>
      <c r="N55" s="122"/>
      <c r="O55" s="20"/>
      <c r="P55" s="20"/>
      <c r="Q55" s="20"/>
      <c r="R55" s="20"/>
      <c r="S55" s="20"/>
      <c r="T55" s="20"/>
      <c r="U55" s="20"/>
      <c r="V55" s="20"/>
      <c r="W55" s="20"/>
      <c r="X55" s="20"/>
      <c r="Y55" s="20"/>
      <c r="Z55" s="20"/>
    </row>
    <row r="56" ht="121.5" customHeight="1">
      <c r="A56" s="121"/>
      <c r="B56" s="56" t="s">
        <v>1339</v>
      </c>
      <c r="C56" s="81" t="s">
        <v>1340</v>
      </c>
      <c r="D56" s="56" t="s">
        <v>1341</v>
      </c>
      <c r="E56" s="83"/>
      <c r="F56" s="81" t="s">
        <v>1342</v>
      </c>
      <c r="G56" s="83"/>
      <c r="H56" s="60" t="s">
        <v>50</v>
      </c>
      <c r="I56" s="60" t="s">
        <v>3</v>
      </c>
      <c r="J56" s="61">
        <v>45122.0</v>
      </c>
      <c r="K56" s="83"/>
      <c r="L56" s="83"/>
      <c r="M56" s="83"/>
      <c r="N56" s="122"/>
      <c r="O56" s="20"/>
      <c r="P56" s="20"/>
      <c r="Q56" s="20"/>
      <c r="R56" s="20"/>
      <c r="S56" s="20"/>
      <c r="T56" s="20"/>
      <c r="U56" s="20"/>
      <c r="V56" s="20"/>
      <c r="W56" s="20"/>
      <c r="X56" s="20"/>
      <c r="Y56" s="20"/>
      <c r="Z56" s="20"/>
    </row>
    <row r="57" ht="121.5" customHeight="1">
      <c r="A57" s="121"/>
      <c r="B57" s="56" t="s">
        <v>1343</v>
      </c>
      <c r="C57" s="60" t="s">
        <v>1344</v>
      </c>
      <c r="D57" s="56" t="s">
        <v>1345</v>
      </c>
      <c r="E57" s="83"/>
      <c r="F57" s="81" t="s">
        <v>1346</v>
      </c>
      <c r="G57" s="83"/>
      <c r="H57" s="60" t="s">
        <v>50</v>
      </c>
      <c r="I57" s="60" t="s">
        <v>3</v>
      </c>
      <c r="J57" s="61">
        <v>45122.0</v>
      </c>
      <c r="K57" s="83"/>
      <c r="L57" s="83"/>
      <c r="M57" s="83"/>
      <c r="N57" s="122"/>
      <c r="O57" s="20"/>
      <c r="P57" s="20"/>
      <c r="Q57" s="20"/>
      <c r="R57" s="20"/>
      <c r="S57" s="20"/>
      <c r="T57" s="20"/>
      <c r="U57" s="20"/>
      <c r="V57" s="20"/>
      <c r="W57" s="20"/>
      <c r="X57" s="20"/>
      <c r="Y57" s="20"/>
      <c r="Z57" s="20"/>
    </row>
    <row r="58" ht="121.5" customHeight="1">
      <c r="A58" s="121"/>
      <c r="B58" s="56" t="s">
        <v>1347</v>
      </c>
      <c r="C58" s="60" t="s">
        <v>1115</v>
      </c>
      <c r="D58" s="56" t="s">
        <v>1348</v>
      </c>
      <c r="E58" s="83"/>
      <c r="F58" s="60" t="s">
        <v>323</v>
      </c>
      <c r="G58" s="83"/>
      <c r="H58" s="60" t="s">
        <v>50</v>
      </c>
      <c r="I58" s="60" t="s">
        <v>3</v>
      </c>
      <c r="J58" s="61">
        <v>45122.0</v>
      </c>
      <c r="K58" s="83"/>
      <c r="L58" s="83"/>
      <c r="M58" s="83"/>
      <c r="N58" s="122"/>
      <c r="O58" s="20"/>
      <c r="P58" s="20"/>
      <c r="Q58" s="20"/>
      <c r="R58" s="20"/>
      <c r="S58" s="20"/>
      <c r="T58" s="20"/>
      <c r="U58" s="20"/>
      <c r="V58" s="20"/>
      <c r="W58" s="20"/>
      <c r="X58" s="20"/>
      <c r="Y58" s="20"/>
      <c r="Z58" s="20"/>
    </row>
    <row r="59" ht="121.5" customHeight="1">
      <c r="A59" s="121"/>
      <c r="B59" s="56" t="s">
        <v>1349</v>
      </c>
      <c r="C59" s="60" t="s">
        <v>861</v>
      </c>
      <c r="D59" s="56" t="s">
        <v>1348</v>
      </c>
      <c r="E59" s="83"/>
      <c r="F59" s="60" t="s">
        <v>1118</v>
      </c>
      <c r="G59" s="83"/>
      <c r="H59" s="60" t="s">
        <v>50</v>
      </c>
      <c r="I59" s="60" t="s">
        <v>3</v>
      </c>
      <c r="J59" s="61">
        <v>45122.0</v>
      </c>
      <c r="K59" s="83"/>
      <c r="L59" s="83"/>
      <c r="M59" s="83"/>
      <c r="N59" s="122"/>
      <c r="O59" s="20"/>
      <c r="P59" s="20"/>
      <c r="Q59" s="20"/>
      <c r="R59" s="20"/>
      <c r="S59" s="20"/>
      <c r="T59" s="20"/>
      <c r="U59" s="20"/>
      <c r="V59" s="20"/>
      <c r="W59" s="20"/>
      <c r="X59" s="20"/>
      <c r="Y59" s="20"/>
      <c r="Z59" s="20"/>
    </row>
    <row r="60" ht="121.5" customHeight="1">
      <c r="A60" s="121"/>
      <c r="B60" s="56" t="s">
        <v>1350</v>
      </c>
      <c r="C60" s="60" t="s">
        <v>864</v>
      </c>
      <c r="D60" s="56" t="s">
        <v>1351</v>
      </c>
      <c r="E60" s="83"/>
      <c r="F60" s="60" t="s">
        <v>1121</v>
      </c>
      <c r="G60" s="83"/>
      <c r="H60" s="60" t="s">
        <v>50</v>
      </c>
      <c r="I60" s="60" t="s">
        <v>3</v>
      </c>
      <c r="J60" s="61">
        <v>45122.0</v>
      </c>
      <c r="K60" s="83"/>
      <c r="L60" s="83"/>
      <c r="M60" s="83"/>
      <c r="N60" s="122"/>
      <c r="O60" s="20"/>
      <c r="P60" s="20"/>
      <c r="Q60" s="20"/>
      <c r="R60" s="20"/>
      <c r="S60" s="20"/>
      <c r="T60" s="20"/>
      <c r="U60" s="20"/>
      <c r="V60" s="20"/>
      <c r="W60" s="20"/>
      <c r="X60" s="20"/>
      <c r="Y60" s="20"/>
      <c r="Z60" s="20"/>
    </row>
    <row r="61" ht="121.5" customHeight="1">
      <c r="A61" s="121"/>
      <c r="B61" s="56" t="s">
        <v>1352</v>
      </c>
      <c r="C61" s="81" t="s">
        <v>1332</v>
      </c>
      <c r="D61" s="56" t="s">
        <v>1353</v>
      </c>
      <c r="E61" s="83"/>
      <c r="F61" s="81" t="s">
        <v>1354</v>
      </c>
      <c r="G61" s="83"/>
      <c r="H61" s="60" t="s">
        <v>50</v>
      </c>
      <c r="I61" s="60" t="s">
        <v>3</v>
      </c>
      <c r="J61" s="61">
        <v>45122.0</v>
      </c>
      <c r="K61" s="83"/>
      <c r="L61" s="83"/>
      <c r="M61" s="83"/>
      <c r="N61" s="122"/>
      <c r="O61" s="20"/>
      <c r="P61" s="20"/>
      <c r="Q61" s="20"/>
      <c r="R61" s="20"/>
      <c r="S61" s="20"/>
      <c r="T61" s="20"/>
      <c r="U61" s="20"/>
      <c r="V61" s="20"/>
      <c r="W61" s="20"/>
      <c r="X61" s="20"/>
      <c r="Y61" s="20"/>
      <c r="Z61" s="20"/>
    </row>
    <row r="62" ht="121.5" customHeight="1">
      <c r="A62" s="121"/>
      <c r="B62" s="56" t="s">
        <v>1355</v>
      </c>
      <c r="C62" s="81" t="s">
        <v>1104</v>
      </c>
      <c r="D62" s="56" t="s">
        <v>1356</v>
      </c>
      <c r="E62" s="83"/>
      <c r="F62" s="81" t="s">
        <v>273</v>
      </c>
      <c r="G62" s="83"/>
      <c r="H62" s="60" t="s">
        <v>50</v>
      </c>
      <c r="I62" s="60" t="s">
        <v>3</v>
      </c>
      <c r="J62" s="61">
        <v>45122.0</v>
      </c>
      <c r="K62" s="83"/>
      <c r="L62" s="83"/>
      <c r="M62" s="83"/>
      <c r="N62" s="122"/>
      <c r="O62" s="20"/>
      <c r="P62" s="20"/>
      <c r="Q62" s="20"/>
      <c r="R62" s="20"/>
      <c r="S62" s="20"/>
      <c r="T62" s="20"/>
      <c r="U62" s="20"/>
      <c r="V62" s="20"/>
      <c r="W62" s="20"/>
      <c r="X62" s="20"/>
      <c r="Y62" s="20"/>
      <c r="Z62" s="20"/>
    </row>
    <row r="63" ht="121.5" customHeight="1">
      <c r="A63" s="121"/>
      <c r="B63" s="56" t="s">
        <v>1357</v>
      </c>
      <c r="C63" s="81" t="s">
        <v>1004</v>
      </c>
      <c r="D63" s="56" t="s">
        <v>1358</v>
      </c>
      <c r="E63" s="83"/>
      <c r="F63" s="81" t="s">
        <v>1006</v>
      </c>
      <c r="G63" s="83"/>
      <c r="H63" s="60" t="s">
        <v>50</v>
      </c>
      <c r="I63" s="60" t="s">
        <v>3</v>
      </c>
      <c r="J63" s="61">
        <v>45122.0</v>
      </c>
      <c r="K63" s="83"/>
      <c r="L63" s="83"/>
      <c r="M63" s="83"/>
      <c r="N63" s="122"/>
      <c r="O63" s="20"/>
      <c r="P63" s="20"/>
      <c r="Q63" s="20"/>
      <c r="R63" s="20"/>
      <c r="S63" s="20"/>
      <c r="T63" s="20"/>
      <c r="U63" s="20"/>
      <c r="V63" s="20"/>
      <c r="W63" s="20"/>
      <c r="X63" s="20"/>
      <c r="Y63" s="20"/>
      <c r="Z63" s="20"/>
    </row>
    <row r="64" ht="15.75" customHeight="1">
      <c r="A64" s="20"/>
      <c r="B64" s="123"/>
      <c r="C64" s="123"/>
      <c r="D64" s="123"/>
      <c r="E64" s="123"/>
      <c r="F64" s="123"/>
      <c r="G64" s="123"/>
      <c r="H64" s="123"/>
      <c r="I64" s="123"/>
      <c r="J64" s="123"/>
      <c r="K64" s="123"/>
      <c r="L64" s="123"/>
      <c r="M64" s="123"/>
      <c r="N64" s="20"/>
      <c r="O64" s="20"/>
      <c r="P64" s="20"/>
      <c r="Q64" s="20"/>
      <c r="R64" s="20"/>
      <c r="S64" s="20"/>
      <c r="T64" s="20"/>
      <c r="U64" s="20"/>
      <c r="V64" s="20"/>
      <c r="W64" s="20"/>
      <c r="X64" s="20"/>
      <c r="Y64" s="20"/>
      <c r="Z64" s="20"/>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4">
    <mergeCell ref="C21:M21"/>
    <mergeCell ref="C33:M33"/>
    <mergeCell ref="C47:M47"/>
    <mergeCell ref="C55:M55"/>
  </mergeCells>
  <conditionalFormatting sqref="I2:I8 I11:I17 J9:J10">
    <cfRule type="cellIs" dxfId="0" priority="1" stopIfTrue="1" operator="equal">
      <formula>"failed"</formula>
    </cfRule>
  </conditionalFormatting>
  <conditionalFormatting sqref="K9:K10">
    <cfRule type="cellIs" dxfId="1" priority="2" stopIfTrue="1" operator="equal">
      <formula>"To Be Executed"</formula>
    </cfRule>
  </conditionalFormatting>
  <conditionalFormatting sqref="I19:I20">
    <cfRule type="cellIs" dxfId="0" priority="3" stopIfTrue="1" operator="equal">
      <formula>"failed"</formula>
    </cfRule>
  </conditionalFormatting>
  <conditionalFormatting sqref="I22:I32 I34:I46 I48:I54 I56:I63">
    <cfRule type="cellIs" dxfId="0" priority="4" stopIfTrue="1" operator="equal">
      <formula>$J$9</formula>
    </cfRule>
  </conditionalFormatting>
  <conditionalFormatting sqref="I22:I32 I34:I46 I48:I54 I56:I63">
    <cfRule type="cellIs" dxfId="2" priority="5" stopIfTrue="1" operator="equal">
      <formula>$J$10</formula>
    </cfRule>
  </conditionalFormatting>
  <conditionalFormatting sqref="I22:I32 I34:I46 I48:I54 I56:I63">
    <cfRule type="cellIs" dxfId="0" priority="6" stopIfTrue="1" operator="equal">
      <formula>$J$11</formula>
    </cfRule>
  </conditionalFormatting>
  <conditionalFormatting sqref="H22:H32 H34:H46 H48:H54 H56:H63">
    <cfRule type="cellIs" dxfId="3" priority="7" stopIfTrue="1" operator="equal">
      <formula>"To Be Executed"</formula>
    </cfRule>
  </conditionalFormatting>
  <conditionalFormatting sqref="H22:H32 H34:H46 H48:H54 H56:H63">
    <cfRule type="cellIs" dxfId="4" priority="8" stopIfTrue="1" operator="equal">
      <formula>"Completed"</formula>
    </cfRule>
  </conditionalFormatting>
  <conditionalFormatting sqref="H22:H32 H34:H46 H48:H54 H56:H63">
    <cfRule type="cellIs" dxfId="5" priority="9" stopIfTrue="1" operator="equal">
      <formula>"Change Request"</formula>
    </cfRule>
  </conditionalFormatting>
  <dataValidations>
    <dataValidation type="list" allowBlank="1" showErrorMessage="1" sqref="I22:I32 I34:I46 I48:I54 I56:I63">
      <formula1>$J$9:$J$11</formula1>
    </dataValidation>
    <dataValidation type="list" allowBlank="1" showErrorMessage="1" sqref="H22:H32 H34:H46 H48:H54 H56:H63">
      <formula1>$K$9:$K$11</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17.63"/>
    <col customWidth="1" min="3" max="3" width="76.88"/>
    <col customWidth="1" min="4" max="4" width="58.13"/>
    <col customWidth="1" min="5" max="5" width="25.13"/>
    <col customWidth="1" min="6" max="6" width="47.0"/>
    <col customWidth="1" min="7" max="7" width="34.63"/>
    <col customWidth="1" min="8" max="8" width="17.0"/>
    <col customWidth="1" min="9" max="9" width="11.38"/>
    <col customWidth="1" min="10" max="10" width="12.75"/>
    <col customWidth="1" min="11" max="11" width="39.88"/>
    <col customWidth="1" min="12" max="12" width="14.63"/>
    <col customWidth="1" min="13" max="13" width="12.38"/>
    <col customWidth="1" min="14" max="26" width="11.75"/>
  </cols>
  <sheetData>
    <row r="1">
      <c r="A1" s="20"/>
      <c r="B1" s="20"/>
      <c r="C1" s="20"/>
      <c r="D1" s="20"/>
      <c r="E1" s="20"/>
      <c r="F1" s="20"/>
      <c r="G1" s="20"/>
      <c r="H1" s="20"/>
      <c r="I1" s="20"/>
      <c r="J1" s="20"/>
      <c r="K1" s="20"/>
      <c r="L1" s="20"/>
      <c r="M1" s="20"/>
      <c r="N1" s="20"/>
      <c r="O1" s="20"/>
      <c r="P1" s="20"/>
      <c r="Q1" s="20"/>
      <c r="R1" s="20"/>
      <c r="S1" s="20"/>
      <c r="T1" s="20"/>
      <c r="U1" s="20"/>
      <c r="V1" s="20"/>
      <c r="W1" s="20"/>
      <c r="X1" s="20"/>
      <c r="Y1" s="20"/>
      <c r="Z1" s="20"/>
    </row>
    <row r="2">
      <c r="A2" s="21"/>
      <c r="B2" s="22"/>
      <c r="C2" s="23"/>
      <c r="D2" s="24"/>
      <c r="E2" s="25"/>
      <c r="F2" s="26"/>
      <c r="G2" s="27"/>
      <c r="H2" s="22"/>
      <c r="I2" s="27"/>
      <c r="J2" s="27"/>
      <c r="K2" s="27"/>
      <c r="L2" s="27"/>
      <c r="M2" s="27"/>
      <c r="N2" s="21"/>
      <c r="O2" s="21"/>
      <c r="P2" s="21"/>
      <c r="Q2" s="21"/>
      <c r="R2" s="21"/>
      <c r="S2" s="21"/>
      <c r="T2" s="21"/>
      <c r="U2" s="21"/>
      <c r="V2" s="21"/>
      <c r="W2" s="21"/>
      <c r="X2" s="21"/>
      <c r="Y2" s="21"/>
      <c r="Z2" s="21"/>
    </row>
    <row r="3">
      <c r="A3" s="21"/>
      <c r="B3" s="22"/>
      <c r="C3" s="28"/>
      <c r="D3" s="29"/>
      <c r="E3" s="22"/>
      <c r="F3" s="30"/>
      <c r="G3" s="27"/>
      <c r="H3" s="22"/>
      <c r="I3" s="27"/>
      <c r="J3" s="27"/>
      <c r="K3" s="27"/>
      <c r="L3" s="27"/>
      <c r="M3" s="27"/>
      <c r="N3" s="21"/>
      <c r="O3" s="21"/>
      <c r="P3" s="21"/>
      <c r="Q3" s="21"/>
      <c r="R3" s="21"/>
      <c r="S3" s="21"/>
      <c r="T3" s="21"/>
      <c r="U3" s="21"/>
      <c r="V3" s="21"/>
      <c r="W3" s="21"/>
      <c r="X3" s="21"/>
      <c r="Y3" s="21"/>
      <c r="Z3" s="21"/>
    </row>
    <row r="4">
      <c r="A4" s="21"/>
      <c r="B4" s="22"/>
      <c r="C4" s="28"/>
      <c r="D4" s="29"/>
      <c r="E4" s="22"/>
      <c r="F4" s="30"/>
      <c r="G4" s="27"/>
      <c r="H4" s="22"/>
      <c r="I4" s="27"/>
      <c r="J4" s="27"/>
      <c r="K4" s="27"/>
      <c r="L4" s="27"/>
      <c r="M4" s="27"/>
      <c r="N4" s="21"/>
      <c r="O4" s="21"/>
      <c r="P4" s="21"/>
      <c r="Q4" s="21"/>
      <c r="R4" s="21"/>
      <c r="S4" s="21"/>
      <c r="T4" s="21"/>
      <c r="U4" s="21"/>
      <c r="V4" s="21"/>
      <c r="W4" s="21"/>
      <c r="X4" s="21"/>
      <c r="Y4" s="21"/>
      <c r="Z4" s="21"/>
    </row>
    <row r="5">
      <c r="A5" s="21"/>
      <c r="B5" s="22"/>
      <c r="C5" s="28"/>
      <c r="D5" s="29"/>
      <c r="E5" s="31"/>
      <c r="F5" s="32"/>
      <c r="G5" s="27"/>
      <c r="H5" s="22"/>
      <c r="I5" s="27"/>
      <c r="J5" s="27"/>
      <c r="K5" s="27"/>
      <c r="L5" s="27"/>
      <c r="M5" s="27"/>
      <c r="N5" s="21"/>
      <c r="O5" s="21"/>
      <c r="P5" s="21"/>
      <c r="Q5" s="21"/>
      <c r="R5" s="21"/>
      <c r="S5" s="21"/>
      <c r="T5" s="21"/>
      <c r="U5" s="21"/>
      <c r="V5" s="21"/>
      <c r="W5" s="21"/>
      <c r="X5" s="21"/>
      <c r="Y5" s="21"/>
      <c r="Z5" s="21"/>
    </row>
    <row r="6">
      <c r="A6" s="21"/>
      <c r="B6" s="22"/>
      <c r="C6" s="28"/>
      <c r="D6" s="29"/>
      <c r="E6" s="22"/>
      <c r="F6" s="30"/>
      <c r="G6" s="27"/>
      <c r="H6" s="22"/>
      <c r="I6" s="27"/>
      <c r="J6" s="27"/>
      <c r="K6" s="27"/>
      <c r="L6" s="27"/>
      <c r="M6" s="27"/>
      <c r="N6" s="21"/>
      <c r="O6" s="21"/>
      <c r="P6" s="21"/>
      <c r="Q6" s="21"/>
      <c r="R6" s="21"/>
      <c r="S6" s="21"/>
      <c r="T6" s="21"/>
      <c r="U6" s="21"/>
      <c r="V6" s="21"/>
      <c r="W6" s="21"/>
      <c r="X6" s="21"/>
      <c r="Y6" s="21"/>
      <c r="Z6" s="21"/>
    </row>
    <row r="7">
      <c r="A7" s="21"/>
      <c r="B7" s="22"/>
      <c r="C7" s="33"/>
      <c r="D7" s="34"/>
      <c r="E7" s="35"/>
      <c r="F7" s="30"/>
      <c r="G7" s="27"/>
      <c r="H7" s="22"/>
      <c r="I7" s="27"/>
      <c r="J7" s="27"/>
      <c r="K7" s="27"/>
      <c r="L7" s="27"/>
      <c r="M7" s="27"/>
      <c r="N7" s="21"/>
      <c r="O7" s="21"/>
      <c r="P7" s="21"/>
      <c r="Q7" s="21"/>
      <c r="R7" s="21"/>
      <c r="S7" s="21"/>
      <c r="T7" s="21"/>
      <c r="U7" s="21"/>
      <c r="V7" s="21"/>
      <c r="W7" s="21"/>
      <c r="X7" s="21"/>
      <c r="Y7" s="21"/>
      <c r="Z7" s="21"/>
    </row>
    <row r="8">
      <c r="A8" s="21"/>
      <c r="B8" s="21"/>
      <c r="C8" s="36" t="s">
        <v>45</v>
      </c>
      <c r="D8" s="21"/>
      <c r="E8" s="21"/>
      <c r="F8" s="21"/>
      <c r="G8" s="21"/>
      <c r="H8" s="21"/>
      <c r="I8" s="21"/>
      <c r="J8" s="21"/>
      <c r="K8" s="21"/>
      <c r="L8" s="21"/>
      <c r="M8" s="21"/>
      <c r="N8" s="21"/>
      <c r="O8" s="21"/>
      <c r="P8" s="21"/>
      <c r="Q8" s="21"/>
      <c r="R8" s="21"/>
      <c r="S8" s="21"/>
      <c r="T8" s="21"/>
      <c r="U8" s="21"/>
      <c r="V8" s="21"/>
      <c r="W8" s="21"/>
      <c r="X8" s="21"/>
      <c r="Y8" s="21"/>
      <c r="Z8" s="21"/>
    </row>
    <row r="9">
      <c r="A9" s="21"/>
      <c r="B9" s="21"/>
      <c r="C9" s="37" t="s">
        <v>46</v>
      </c>
      <c r="D9" s="37"/>
      <c r="E9" s="37" t="s">
        <v>47</v>
      </c>
      <c r="F9" s="37"/>
      <c r="G9" s="21"/>
      <c r="H9" s="21"/>
      <c r="I9" s="21"/>
      <c r="J9" s="38" t="s">
        <v>48</v>
      </c>
      <c r="K9" s="39" t="s">
        <v>2</v>
      </c>
      <c r="L9" s="21"/>
      <c r="M9" s="21"/>
      <c r="N9" s="21"/>
      <c r="O9" s="21"/>
      <c r="P9" s="21"/>
      <c r="Q9" s="21"/>
      <c r="R9" s="21"/>
      <c r="S9" s="21"/>
      <c r="T9" s="21"/>
      <c r="U9" s="21"/>
      <c r="V9" s="21"/>
      <c r="W9" s="21"/>
      <c r="X9" s="21"/>
      <c r="Y9" s="21"/>
      <c r="Z9" s="21"/>
    </row>
    <row r="10">
      <c r="A10" s="21"/>
      <c r="B10" s="21"/>
      <c r="C10" s="40" t="s">
        <v>49</v>
      </c>
      <c r="D10" s="41">
        <f>D11+D14</f>
        <v>15</v>
      </c>
      <c r="E10" s="41"/>
      <c r="F10" s="41"/>
      <c r="G10" s="21"/>
      <c r="H10" s="21"/>
      <c r="I10" s="21"/>
      <c r="J10" s="42" t="s">
        <v>3</v>
      </c>
      <c r="K10" s="43" t="s">
        <v>50</v>
      </c>
      <c r="L10" s="21"/>
      <c r="M10" s="21"/>
      <c r="N10" s="21"/>
      <c r="O10" s="21"/>
      <c r="P10" s="21"/>
      <c r="Q10" s="21"/>
      <c r="R10" s="21"/>
      <c r="S10" s="21"/>
      <c r="T10" s="21"/>
      <c r="U10" s="21"/>
      <c r="V10" s="21"/>
      <c r="W10" s="21"/>
      <c r="X10" s="21"/>
      <c r="Y10" s="21"/>
      <c r="Z10" s="21"/>
    </row>
    <row r="11">
      <c r="A11" s="21"/>
      <c r="B11" s="21"/>
      <c r="C11" s="40" t="s">
        <v>51</v>
      </c>
      <c r="D11" s="41">
        <f>COUNTIF($H$19:$H$64839,"COMPLETED")</f>
        <v>15</v>
      </c>
      <c r="E11" s="40" t="s">
        <v>52</v>
      </c>
      <c r="F11" s="44">
        <f>D11/D10</f>
        <v>1</v>
      </c>
      <c r="G11" s="21"/>
      <c r="H11" s="21"/>
      <c r="I11" s="21"/>
      <c r="J11" s="45" t="s">
        <v>4</v>
      </c>
      <c r="K11" s="46" t="s">
        <v>53</v>
      </c>
      <c r="L11" s="21"/>
      <c r="M11" s="21"/>
      <c r="N11" s="21"/>
      <c r="O11" s="21"/>
      <c r="P11" s="21"/>
      <c r="Q11" s="21"/>
      <c r="R11" s="21"/>
      <c r="S11" s="21"/>
      <c r="T11" s="21"/>
      <c r="U11" s="21"/>
      <c r="V11" s="21"/>
      <c r="W11" s="21"/>
      <c r="X11" s="21"/>
      <c r="Y11" s="21"/>
      <c r="Z11" s="21"/>
    </row>
    <row r="12">
      <c r="A12" s="21"/>
      <c r="B12" s="21"/>
      <c r="C12" s="41" t="s">
        <v>54</v>
      </c>
      <c r="D12" s="41">
        <f>COUNTIF($I$19:$I$64839,"PASSED")</f>
        <v>15</v>
      </c>
      <c r="E12" s="41" t="s">
        <v>55</v>
      </c>
      <c r="F12" s="44">
        <f>D12/D10</f>
        <v>1</v>
      </c>
      <c r="G12" s="21"/>
      <c r="H12" s="21"/>
      <c r="I12" s="21"/>
      <c r="J12" s="21"/>
      <c r="K12" s="47" t="s">
        <v>56</v>
      </c>
      <c r="L12" s="21"/>
      <c r="M12" s="21"/>
      <c r="N12" s="21"/>
      <c r="O12" s="21"/>
      <c r="P12" s="21"/>
      <c r="Q12" s="21"/>
      <c r="R12" s="21"/>
      <c r="S12" s="21"/>
      <c r="T12" s="21"/>
      <c r="U12" s="21"/>
      <c r="V12" s="21"/>
      <c r="W12" s="21"/>
      <c r="X12" s="21"/>
      <c r="Y12" s="21"/>
      <c r="Z12" s="21"/>
    </row>
    <row r="13">
      <c r="A13" s="21"/>
      <c r="B13" s="21"/>
      <c r="C13" s="41" t="s">
        <v>57</v>
      </c>
      <c r="D13" s="41">
        <f>COUNTIF($I$19:$I$64839,"FAILED")</f>
        <v>0</v>
      </c>
      <c r="E13" s="41" t="s">
        <v>58</v>
      </c>
      <c r="F13" s="44">
        <f>D13/D10</f>
        <v>0</v>
      </c>
      <c r="G13" s="21"/>
      <c r="H13" s="21"/>
      <c r="I13" s="21"/>
      <c r="J13" s="21"/>
      <c r="K13" s="45" t="s">
        <v>59</v>
      </c>
      <c r="L13" s="21"/>
      <c r="M13" s="21"/>
      <c r="N13" s="21"/>
      <c r="O13" s="21"/>
      <c r="P13" s="21"/>
      <c r="Q13" s="21"/>
      <c r="R13" s="21"/>
      <c r="S13" s="21"/>
      <c r="T13" s="21"/>
      <c r="U13" s="21"/>
      <c r="V13" s="21"/>
      <c r="W13" s="21"/>
      <c r="X13" s="21"/>
      <c r="Y13" s="21"/>
      <c r="Z13" s="21"/>
    </row>
    <row r="14">
      <c r="A14" s="21"/>
      <c r="B14" s="21"/>
      <c r="C14" s="40" t="s">
        <v>60</v>
      </c>
      <c r="D14" s="41">
        <f>COUNTIF($H$19:$H$64839,"TO BE EXECUTED")</f>
        <v>0</v>
      </c>
      <c r="E14" s="40" t="s">
        <v>61</v>
      </c>
      <c r="F14" s="44">
        <f>D14/D10</f>
        <v>0</v>
      </c>
      <c r="G14" s="21"/>
      <c r="H14" s="21"/>
      <c r="I14" s="21"/>
      <c r="J14" s="21"/>
      <c r="K14" s="21"/>
      <c r="L14" s="21"/>
      <c r="M14" s="21"/>
      <c r="N14" s="21"/>
      <c r="O14" s="21"/>
      <c r="P14" s="21"/>
      <c r="Q14" s="21"/>
      <c r="R14" s="21"/>
      <c r="S14" s="21"/>
      <c r="T14" s="21"/>
      <c r="U14" s="21"/>
      <c r="V14" s="21"/>
      <c r="W14" s="21"/>
      <c r="X14" s="21"/>
      <c r="Y14" s="21"/>
      <c r="Z14" s="21"/>
    </row>
    <row r="15">
      <c r="A15" s="21"/>
      <c r="B15" s="21"/>
      <c r="C15" s="41" t="s">
        <v>62</v>
      </c>
      <c r="D15" s="41">
        <f>COUNTIF($I$19:$I$64839,"BLOCKED")</f>
        <v>0</v>
      </c>
      <c r="E15" s="41" t="s">
        <v>63</v>
      </c>
      <c r="F15" s="44" t="str">
        <f>D15/D14</f>
        <v>#DIV/0!</v>
      </c>
      <c r="G15" s="21"/>
      <c r="H15" s="21"/>
      <c r="I15" s="21"/>
      <c r="J15" s="21"/>
      <c r="K15" s="21"/>
      <c r="L15" s="21"/>
      <c r="M15" s="21"/>
      <c r="N15" s="21"/>
      <c r="O15" s="21"/>
      <c r="P15" s="21"/>
      <c r="Q15" s="21"/>
      <c r="R15" s="21"/>
      <c r="S15" s="21"/>
      <c r="T15" s="21"/>
      <c r="U15" s="21"/>
      <c r="V15" s="21"/>
      <c r="W15" s="21"/>
      <c r="X15" s="21"/>
      <c r="Y15" s="21"/>
      <c r="Z15" s="21"/>
    </row>
    <row r="16">
      <c r="A16" s="21"/>
      <c r="B16" s="21"/>
      <c r="C16" s="41" t="s">
        <v>64</v>
      </c>
      <c r="D16" s="41">
        <f>D14-D15</f>
        <v>0</v>
      </c>
      <c r="E16" s="41" t="s">
        <v>65</v>
      </c>
      <c r="F16" s="44" t="str">
        <f>D16/D14</f>
        <v>#DIV/0!</v>
      </c>
      <c r="G16" s="21"/>
      <c r="H16" s="21"/>
      <c r="I16" s="21"/>
      <c r="J16" s="21"/>
      <c r="K16" s="21"/>
      <c r="L16" s="21"/>
      <c r="M16" s="21"/>
      <c r="N16" s="21"/>
      <c r="O16" s="21"/>
      <c r="P16" s="21"/>
      <c r="Q16" s="21"/>
      <c r="R16" s="21"/>
      <c r="S16" s="21"/>
      <c r="T16" s="21"/>
      <c r="U16" s="21"/>
      <c r="V16" s="21"/>
      <c r="W16" s="21"/>
      <c r="X16" s="21"/>
      <c r="Y16" s="21"/>
      <c r="Z16" s="21"/>
    </row>
    <row r="17">
      <c r="A17" s="21"/>
      <c r="B17" s="21"/>
      <c r="C17" s="40" t="s">
        <v>66</v>
      </c>
      <c r="D17" s="41">
        <f>COUNTIF($H$19:$H$64839,"Change Request")</f>
        <v>0</v>
      </c>
      <c r="E17" s="40" t="s">
        <v>67</v>
      </c>
      <c r="F17" s="44">
        <v>0.0</v>
      </c>
      <c r="G17" s="21"/>
      <c r="H17" s="21"/>
      <c r="I17" s="21"/>
      <c r="J17" s="21"/>
      <c r="K17" s="21"/>
      <c r="L17" s="21"/>
      <c r="M17" s="21"/>
      <c r="N17" s="21"/>
      <c r="O17" s="21"/>
      <c r="P17" s="21"/>
      <c r="Q17" s="21"/>
      <c r="R17" s="21"/>
      <c r="S17" s="21"/>
      <c r="T17" s="21"/>
      <c r="U17" s="21"/>
      <c r="V17" s="21"/>
      <c r="W17" s="21"/>
      <c r="X17" s="21"/>
      <c r="Y17" s="21"/>
      <c r="Z17" s="21"/>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48"/>
      <c r="B19" s="37" t="s">
        <v>0</v>
      </c>
      <c r="C19" s="37" t="s">
        <v>1</v>
      </c>
      <c r="D19" s="37" t="s">
        <v>68</v>
      </c>
      <c r="E19" s="37" t="s">
        <v>69</v>
      </c>
      <c r="F19" s="37" t="s">
        <v>70</v>
      </c>
      <c r="G19" s="37" t="s">
        <v>71</v>
      </c>
      <c r="H19" s="37" t="s">
        <v>72</v>
      </c>
      <c r="I19" s="37" t="s">
        <v>73</v>
      </c>
      <c r="J19" s="37" t="s">
        <v>74</v>
      </c>
      <c r="K19" s="37" t="s">
        <v>75</v>
      </c>
      <c r="L19" s="37" t="s">
        <v>76</v>
      </c>
      <c r="M19" s="37" t="s">
        <v>77</v>
      </c>
      <c r="N19" s="21"/>
      <c r="O19" s="21"/>
      <c r="P19" s="21"/>
      <c r="Q19" s="21"/>
      <c r="R19" s="21"/>
      <c r="S19" s="21"/>
      <c r="T19" s="21"/>
      <c r="U19" s="21"/>
      <c r="V19" s="21"/>
      <c r="W19" s="21"/>
      <c r="X19" s="21"/>
      <c r="Y19" s="21"/>
      <c r="Z19" s="21"/>
    </row>
    <row r="20">
      <c r="A20" s="48"/>
      <c r="B20" s="49" t="s">
        <v>36</v>
      </c>
      <c r="C20" s="49" t="s">
        <v>1359</v>
      </c>
      <c r="D20" s="50"/>
      <c r="E20" s="51"/>
      <c r="F20" s="51"/>
      <c r="G20" s="51"/>
      <c r="H20" s="51"/>
      <c r="I20" s="51"/>
      <c r="J20" s="51"/>
      <c r="K20" s="51"/>
      <c r="L20" s="51"/>
      <c r="M20" s="51"/>
      <c r="N20" s="21"/>
      <c r="O20" s="21"/>
      <c r="P20" s="21"/>
      <c r="Q20" s="21"/>
      <c r="R20" s="21"/>
      <c r="S20" s="21"/>
      <c r="T20" s="21"/>
      <c r="U20" s="21"/>
      <c r="V20" s="21"/>
      <c r="W20" s="21"/>
      <c r="X20" s="21"/>
      <c r="Y20" s="21"/>
      <c r="Z20" s="21"/>
    </row>
    <row r="21" ht="15.75" customHeight="1">
      <c r="A21" s="48"/>
      <c r="B21" s="52"/>
      <c r="C21" s="53" t="s">
        <v>146</v>
      </c>
      <c r="D21" s="54"/>
      <c r="E21" s="54"/>
      <c r="F21" s="54"/>
      <c r="G21" s="54"/>
      <c r="H21" s="54"/>
      <c r="I21" s="54"/>
      <c r="J21" s="54"/>
      <c r="K21" s="54"/>
      <c r="L21" s="54"/>
      <c r="M21" s="55"/>
      <c r="N21" s="21"/>
      <c r="O21" s="21"/>
      <c r="P21" s="21"/>
      <c r="Q21" s="21"/>
      <c r="R21" s="21"/>
      <c r="S21" s="21"/>
      <c r="T21" s="21"/>
      <c r="U21" s="21"/>
      <c r="V21" s="21"/>
      <c r="W21" s="21"/>
      <c r="X21" s="21"/>
      <c r="Y21" s="21"/>
      <c r="Z21" s="21"/>
    </row>
    <row r="22" ht="121.5" customHeight="1">
      <c r="A22" s="80"/>
      <c r="B22" s="88" t="s">
        <v>1360</v>
      </c>
      <c r="C22" s="92" t="s">
        <v>1361</v>
      </c>
      <c r="D22" s="56" t="s">
        <v>1362</v>
      </c>
      <c r="E22" s="93"/>
      <c r="F22" s="88" t="s">
        <v>1363</v>
      </c>
      <c r="G22" s="93"/>
      <c r="H22" s="94" t="s">
        <v>50</v>
      </c>
      <c r="I22" s="94" t="s">
        <v>3</v>
      </c>
      <c r="J22" s="61">
        <v>45122.0</v>
      </c>
      <c r="K22" s="95"/>
      <c r="L22" s="94"/>
      <c r="M22" s="79"/>
      <c r="N22" s="21"/>
      <c r="O22" s="21"/>
      <c r="P22" s="21"/>
      <c r="Q22" s="21"/>
      <c r="R22" s="21"/>
      <c r="S22" s="21"/>
      <c r="T22" s="21"/>
      <c r="U22" s="21"/>
      <c r="V22" s="21"/>
      <c r="W22" s="21"/>
      <c r="X22" s="21"/>
      <c r="Y22" s="21"/>
      <c r="Z22" s="21"/>
    </row>
    <row r="23" ht="111.75" customHeight="1">
      <c r="A23" s="80"/>
      <c r="B23" s="88" t="s">
        <v>1364</v>
      </c>
      <c r="C23" s="92" t="s">
        <v>1365</v>
      </c>
      <c r="D23" s="56" t="s">
        <v>1366</v>
      </c>
      <c r="E23" s="93"/>
      <c r="F23" s="88" t="s">
        <v>1367</v>
      </c>
      <c r="G23" s="93"/>
      <c r="H23" s="94" t="s">
        <v>50</v>
      </c>
      <c r="I23" s="94" t="s">
        <v>3</v>
      </c>
      <c r="J23" s="61">
        <v>45122.0</v>
      </c>
      <c r="K23" s="95"/>
      <c r="L23" s="94"/>
      <c r="M23" s="79"/>
      <c r="N23" s="21"/>
      <c r="O23" s="21"/>
      <c r="P23" s="21"/>
      <c r="Q23" s="21"/>
      <c r="R23" s="21"/>
      <c r="S23" s="21"/>
      <c r="T23" s="21"/>
      <c r="U23" s="21"/>
      <c r="V23" s="21"/>
      <c r="W23" s="21"/>
      <c r="X23" s="21"/>
      <c r="Y23" s="21"/>
      <c r="Z23" s="21"/>
    </row>
    <row r="24" ht="89.25" customHeight="1">
      <c r="A24" s="80"/>
      <c r="B24" s="88" t="s">
        <v>1368</v>
      </c>
      <c r="C24" s="92" t="s">
        <v>152</v>
      </c>
      <c r="D24" s="56" t="s">
        <v>1369</v>
      </c>
      <c r="E24" s="93"/>
      <c r="F24" s="88" t="s">
        <v>170</v>
      </c>
      <c r="G24" s="93"/>
      <c r="H24" s="94" t="s">
        <v>50</v>
      </c>
      <c r="I24" s="94" t="s">
        <v>3</v>
      </c>
      <c r="J24" s="61">
        <v>45122.0</v>
      </c>
      <c r="K24" s="95"/>
      <c r="L24" s="94"/>
      <c r="M24" s="79"/>
      <c r="N24" s="21"/>
      <c r="O24" s="21"/>
      <c r="P24" s="21"/>
      <c r="Q24" s="21"/>
      <c r="R24" s="21"/>
      <c r="S24" s="21"/>
      <c r="T24" s="21"/>
      <c r="U24" s="21"/>
      <c r="V24" s="21"/>
      <c r="W24" s="21"/>
      <c r="X24" s="21"/>
      <c r="Y24" s="21"/>
      <c r="Z24" s="21"/>
    </row>
    <row r="25" ht="89.25" customHeight="1">
      <c r="A25" s="80"/>
      <c r="B25" s="88" t="s">
        <v>1370</v>
      </c>
      <c r="C25" s="92" t="s">
        <v>1371</v>
      </c>
      <c r="D25" s="56" t="s">
        <v>1372</v>
      </c>
      <c r="E25" s="93"/>
      <c r="F25" s="88" t="s">
        <v>170</v>
      </c>
      <c r="G25" s="93"/>
      <c r="H25" s="94" t="s">
        <v>50</v>
      </c>
      <c r="I25" s="94" t="s">
        <v>3</v>
      </c>
      <c r="J25" s="61">
        <v>45122.0</v>
      </c>
      <c r="K25" s="95"/>
      <c r="L25" s="94"/>
      <c r="M25" s="79"/>
      <c r="N25" s="21"/>
      <c r="O25" s="21"/>
      <c r="P25" s="21"/>
      <c r="Q25" s="21"/>
      <c r="R25" s="21"/>
      <c r="S25" s="21"/>
      <c r="T25" s="21"/>
      <c r="U25" s="21"/>
      <c r="V25" s="21"/>
      <c r="W25" s="21"/>
      <c r="X25" s="21"/>
      <c r="Y25" s="21"/>
      <c r="Z25" s="21"/>
    </row>
    <row r="26" ht="89.25" customHeight="1">
      <c r="A26" s="80"/>
      <c r="B26" s="88" t="s">
        <v>1373</v>
      </c>
      <c r="C26" s="92" t="s">
        <v>1183</v>
      </c>
      <c r="D26" s="56" t="s">
        <v>1374</v>
      </c>
      <c r="E26" s="93"/>
      <c r="F26" s="88" t="s">
        <v>170</v>
      </c>
      <c r="G26" s="93"/>
      <c r="H26" s="94" t="s">
        <v>50</v>
      </c>
      <c r="I26" s="94" t="s">
        <v>3</v>
      </c>
      <c r="J26" s="61">
        <v>45122.0</v>
      </c>
      <c r="K26" s="95"/>
      <c r="L26" s="94"/>
      <c r="M26" s="79"/>
      <c r="N26" s="21"/>
      <c r="O26" s="21"/>
      <c r="P26" s="21"/>
      <c r="Q26" s="21"/>
      <c r="R26" s="21"/>
      <c r="S26" s="21"/>
      <c r="T26" s="21"/>
      <c r="U26" s="21"/>
      <c r="V26" s="21"/>
      <c r="W26" s="21"/>
      <c r="X26" s="21"/>
      <c r="Y26" s="21"/>
      <c r="Z26" s="21"/>
    </row>
    <row r="27" ht="89.25" customHeight="1">
      <c r="A27" s="80"/>
      <c r="B27" s="88" t="s">
        <v>1375</v>
      </c>
      <c r="C27" s="92" t="s">
        <v>504</v>
      </c>
      <c r="D27" s="56" t="s">
        <v>1376</v>
      </c>
      <c r="E27" s="93"/>
      <c r="F27" s="88" t="s">
        <v>170</v>
      </c>
      <c r="G27" s="93"/>
      <c r="H27" s="94" t="s">
        <v>50</v>
      </c>
      <c r="I27" s="94" t="s">
        <v>3</v>
      </c>
      <c r="J27" s="61">
        <v>45122.0</v>
      </c>
      <c r="K27" s="95"/>
      <c r="L27" s="94"/>
      <c r="M27" s="79"/>
      <c r="N27" s="21"/>
      <c r="O27" s="21"/>
      <c r="P27" s="21"/>
      <c r="Q27" s="21"/>
      <c r="R27" s="21"/>
      <c r="S27" s="21"/>
      <c r="T27" s="21"/>
      <c r="U27" s="21"/>
      <c r="V27" s="21"/>
      <c r="W27" s="21"/>
      <c r="X27" s="21"/>
      <c r="Y27" s="21"/>
      <c r="Z27" s="21"/>
    </row>
    <row r="28" ht="89.25" customHeight="1">
      <c r="A28" s="80"/>
      <c r="B28" s="88" t="s">
        <v>1377</v>
      </c>
      <c r="C28" s="92" t="s">
        <v>1378</v>
      </c>
      <c r="D28" s="56" t="s">
        <v>1379</v>
      </c>
      <c r="E28" s="93"/>
      <c r="F28" s="88" t="s">
        <v>170</v>
      </c>
      <c r="G28" s="93"/>
      <c r="H28" s="94" t="s">
        <v>50</v>
      </c>
      <c r="I28" s="94" t="s">
        <v>3</v>
      </c>
      <c r="J28" s="61">
        <v>45122.0</v>
      </c>
      <c r="K28" s="95"/>
      <c r="L28" s="94"/>
      <c r="M28" s="79"/>
      <c r="N28" s="21"/>
      <c r="O28" s="21"/>
      <c r="P28" s="21"/>
      <c r="Q28" s="21"/>
      <c r="R28" s="21"/>
      <c r="S28" s="21"/>
      <c r="T28" s="21"/>
      <c r="U28" s="21"/>
      <c r="V28" s="21"/>
      <c r="W28" s="21"/>
      <c r="X28" s="21"/>
      <c r="Y28" s="21"/>
      <c r="Z28" s="21"/>
    </row>
    <row r="29" ht="89.25" customHeight="1">
      <c r="A29" s="80"/>
      <c r="B29" s="88" t="s">
        <v>1380</v>
      </c>
      <c r="C29" s="92" t="s">
        <v>1080</v>
      </c>
      <c r="D29" s="56" t="s">
        <v>1381</v>
      </c>
      <c r="E29" s="93"/>
      <c r="F29" s="88" t="s">
        <v>170</v>
      </c>
      <c r="G29" s="93"/>
      <c r="H29" s="94" t="s">
        <v>50</v>
      </c>
      <c r="I29" s="94" t="s">
        <v>3</v>
      </c>
      <c r="J29" s="61">
        <v>45122.0</v>
      </c>
      <c r="K29" s="95"/>
      <c r="L29" s="94"/>
      <c r="M29" s="79"/>
      <c r="N29" s="21"/>
      <c r="O29" s="21"/>
      <c r="P29" s="21"/>
      <c r="Q29" s="21"/>
      <c r="R29" s="21"/>
      <c r="S29" s="21"/>
      <c r="T29" s="21"/>
      <c r="U29" s="21"/>
      <c r="V29" s="21"/>
      <c r="W29" s="21"/>
      <c r="X29" s="21"/>
      <c r="Y29" s="21"/>
      <c r="Z29" s="21"/>
    </row>
    <row r="30" ht="18.75" customHeight="1">
      <c r="A30" s="80"/>
      <c r="B30" s="84"/>
      <c r="C30" s="97" t="s">
        <v>213</v>
      </c>
      <c r="D30" s="86"/>
      <c r="E30" s="86"/>
      <c r="F30" s="86"/>
      <c r="G30" s="86"/>
      <c r="H30" s="86"/>
      <c r="I30" s="86"/>
      <c r="J30" s="86"/>
      <c r="K30" s="86"/>
      <c r="L30" s="86"/>
      <c r="M30" s="87"/>
      <c r="N30" s="21"/>
      <c r="O30" s="21"/>
      <c r="P30" s="21"/>
      <c r="Q30" s="21"/>
      <c r="R30" s="21"/>
      <c r="S30" s="21"/>
      <c r="T30" s="21"/>
      <c r="U30" s="21"/>
      <c r="V30" s="21"/>
      <c r="W30" s="21"/>
      <c r="X30" s="21"/>
      <c r="Y30" s="21"/>
      <c r="Z30" s="21"/>
    </row>
    <row r="31" ht="89.25" customHeight="1">
      <c r="A31" s="80"/>
      <c r="B31" s="88" t="s">
        <v>1382</v>
      </c>
      <c r="C31" s="81" t="s">
        <v>1383</v>
      </c>
      <c r="D31" s="56" t="s">
        <v>1384</v>
      </c>
      <c r="E31" s="59"/>
      <c r="F31" s="56" t="s">
        <v>1385</v>
      </c>
      <c r="G31" s="93"/>
      <c r="H31" s="94" t="s">
        <v>50</v>
      </c>
      <c r="I31" s="94" t="s">
        <v>3</v>
      </c>
      <c r="J31" s="61">
        <v>45122.0</v>
      </c>
      <c r="K31" s="95"/>
      <c r="L31" s="94"/>
      <c r="M31" s="79"/>
      <c r="N31" s="21"/>
      <c r="O31" s="21"/>
      <c r="P31" s="21"/>
      <c r="Q31" s="21"/>
      <c r="R31" s="21"/>
      <c r="S31" s="21"/>
      <c r="T31" s="21"/>
      <c r="U31" s="21"/>
      <c r="V31" s="21"/>
      <c r="W31" s="21"/>
      <c r="X31" s="21"/>
      <c r="Y31" s="21"/>
      <c r="Z31" s="21"/>
    </row>
    <row r="32" ht="108.0" customHeight="1">
      <c r="A32" s="80"/>
      <c r="B32" s="88" t="s">
        <v>1386</v>
      </c>
      <c r="C32" s="60" t="s">
        <v>1115</v>
      </c>
      <c r="D32" s="56" t="s">
        <v>1387</v>
      </c>
      <c r="E32" s="124"/>
      <c r="F32" s="104" t="s">
        <v>1388</v>
      </c>
      <c r="G32" s="93"/>
      <c r="H32" s="94" t="s">
        <v>50</v>
      </c>
      <c r="I32" s="94" t="s">
        <v>3</v>
      </c>
      <c r="J32" s="61">
        <v>45122.0</v>
      </c>
      <c r="K32" s="95"/>
      <c r="L32" s="94"/>
      <c r="M32" s="79"/>
      <c r="N32" s="21"/>
      <c r="O32" s="21"/>
      <c r="P32" s="21"/>
      <c r="Q32" s="21"/>
      <c r="R32" s="21"/>
      <c r="S32" s="21"/>
      <c r="T32" s="21"/>
      <c r="U32" s="21"/>
      <c r="V32" s="21"/>
      <c r="W32" s="21"/>
      <c r="X32" s="21"/>
      <c r="Y32" s="21"/>
      <c r="Z32" s="21"/>
    </row>
    <row r="33" ht="115.5" customHeight="1">
      <c r="A33" s="80"/>
      <c r="B33" s="88" t="s">
        <v>1389</v>
      </c>
      <c r="C33" s="60" t="s">
        <v>861</v>
      </c>
      <c r="D33" s="56" t="s">
        <v>1387</v>
      </c>
      <c r="E33" s="124"/>
      <c r="F33" s="82" t="s">
        <v>1390</v>
      </c>
      <c r="G33" s="93"/>
      <c r="H33" s="94" t="s">
        <v>50</v>
      </c>
      <c r="I33" s="94" t="s">
        <v>3</v>
      </c>
      <c r="J33" s="61">
        <v>45122.0</v>
      </c>
      <c r="K33" s="95"/>
      <c r="L33" s="94"/>
      <c r="M33" s="79"/>
      <c r="N33" s="21"/>
      <c r="O33" s="21"/>
      <c r="P33" s="21"/>
      <c r="Q33" s="21"/>
      <c r="R33" s="21"/>
      <c r="S33" s="21"/>
      <c r="T33" s="21"/>
      <c r="U33" s="21"/>
      <c r="V33" s="21"/>
      <c r="W33" s="21"/>
      <c r="X33" s="21"/>
      <c r="Y33" s="21"/>
      <c r="Z33" s="21"/>
    </row>
    <row r="34" ht="111.0" customHeight="1">
      <c r="A34" s="21"/>
      <c r="B34" s="88" t="s">
        <v>1391</v>
      </c>
      <c r="C34" s="60" t="s">
        <v>864</v>
      </c>
      <c r="D34" s="56" t="s">
        <v>1392</v>
      </c>
      <c r="E34" s="124"/>
      <c r="F34" s="82" t="s">
        <v>1393</v>
      </c>
      <c r="G34" s="59"/>
      <c r="H34" s="94" t="s">
        <v>50</v>
      </c>
      <c r="I34" s="94" t="s">
        <v>3</v>
      </c>
      <c r="J34" s="61">
        <v>45122.0</v>
      </c>
      <c r="K34" s="62"/>
      <c r="L34" s="60"/>
      <c r="M34" s="38"/>
      <c r="N34" s="21"/>
      <c r="O34" s="21"/>
      <c r="P34" s="21"/>
      <c r="Q34" s="21"/>
      <c r="R34" s="21"/>
      <c r="S34" s="21"/>
      <c r="T34" s="21"/>
      <c r="U34" s="21"/>
      <c r="V34" s="21"/>
      <c r="W34" s="21"/>
      <c r="X34" s="21"/>
      <c r="Y34" s="21"/>
      <c r="Z34" s="21"/>
    </row>
    <row r="35" ht="96.75" customHeight="1">
      <c r="A35" s="21"/>
      <c r="B35" s="88" t="s">
        <v>1394</v>
      </c>
      <c r="C35" s="81" t="s">
        <v>1332</v>
      </c>
      <c r="D35" s="56" t="s">
        <v>1395</v>
      </c>
      <c r="E35" s="124"/>
      <c r="F35" s="88" t="s">
        <v>1396</v>
      </c>
      <c r="G35" s="59"/>
      <c r="H35" s="94" t="s">
        <v>50</v>
      </c>
      <c r="I35" s="94" t="s">
        <v>3</v>
      </c>
      <c r="J35" s="61">
        <v>45122.0</v>
      </c>
      <c r="K35" s="62"/>
      <c r="L35" s="60"/>
      <c r="M35" s="38"/>
      <c r="N35" s="21"/>
      <c r="O35" s="21"/>
      <c r="P35" s="21"/>
      <c r="Q35" s="21"/>
      <c r="R35" s="21"/>
      <c r="S35" s="21"/>
      <c r="T35" s="21"/>
      <c r="U35" s="21"/>
      <c r="V35" s="21"/>
      <c r="W35" s="21"/>
      <c r="X35" s="21"/>
      <c r="Y35" s="21"/>
      <c r="Z35" s="21"/>
    </row>
    <row r="36" ht="105.75" customHeight="1">
      <c r="A36" s="21"/>
      <c r="B36" s="88" t="s">
        <v>1397</v>
      </c>
      <c r="C36" s="81" t="s">
        <v>1104</v>
      </c>
      <c r="D36" s="56" t="s">
        <v>1398</v>
      </c>
      <c r="E36" s="59"/>
      <c r="F36" s="57" t="s">
        <v>273</v>
      </c>
      <c r="G36" s="59"/>
      <c r="H36" s="94" t="s">
        <v>50</v>
      </c>
      <c r="I36" s="94" t="s">
        <v>3</v>
      </c>
      <c r="J36" s="61">
        <v>45122.0</v>
      </c>
      <c r="K36" s="62"/>
      <c r="L36" s="60"/>
      <c r="M36" s="38"/>
      <c r="N36" s="21"/>
      <c r="O36" s="21"/>
      <c r="P36" s="21"/>
      <c r="Q36" s="21"/>
      <c r="R36" s="21"/>
      <c r="S36" s="21"/>
      <c r="T36" s="21"/>
      <c r="U36" s="21"/>
      <c r="V36" s="21"/>
      <c r="W36" s="21"/>
      <c r="X36" s="21"/>
      <c r="Y36" s="21"/>
      <c r="Z36" s="21"/>
    </row>
    <row r="37" ht="123.75" customHeight="1">
      <c r="A37" s="63"/>
      <c r="B37" s="56" t="s">
        <v>1399</v>
      </c>
      <c r="C37" s="81" t="s">
        <v>1004</v>
      </c>
      <c r="D37" s="56" t="s">
        <v>1400</v>
      </c>
      <c r="E37" s="83"/>
      <c r="F37" s="67" t="s">
        <v>1006</v>
      </c>
      <c r="G37" s="38"/>
      <c r="H37" s="60" t="s">
        <v>50</v>
      </c>
      <c r="I37" s="60" t="s">
        <v>3</v>
      </c>
      <c r="J37" s="61">
        <v>45122.0</v>
      </c>
      <c r="K37" s="38"/>
      <c r="L37" s="60"/>
      <c r="M37" s="38"/>
      <c r="N37" s="80"/>
      <c r="O37" s="21"/>
      <c r="P37" s="21"/>
      <c r="Q37" s="21"/>
      <c r="R37" s="21"/>
      <c r="S37" s="21"/>
      <c r="T37" s="21"/>
      <c r="U37" s="21"/>
      <c r="V37" s="21"/>
      <c r="W37" s="21"/>
      <c r="X37" s="21"/>
      <c r="Y37" s="21"/>
      <c r="Z37" s="21"/>
    </row>
    <row r="38" ht="15.75" customHeight="1">
      <c r="A38" s="21"/>
      <c r="B38" s="75"/>
      <c r="C38" s="75"/>
      <c r="D38" s="75"/>
      <c r="E38" s="75"/>
      <c r="F38" s="75"/>
      <c r="G38" s="75"/>
      <c r="H38" s="75"/>
      <c r="I38" s="75"/>
      <c r="J38" s="75"/>
      <c r="K38" s="75"/>
      <c r="L38" s="75"/>
      <c r="M38" s="75"/>
      <c r="N38" s="21"/>
      <c r="O38" s="21"/>
      <c r="P38" s="21"/>
      <c r="Q38" s="21"/>
      <c r="R38" s="21"/>
      <c r="S38" s="21"/>
      <c r="T38" s="21"/>
      <c r="U38" s="21"/>
      <c r="V38" s="21"/>
      <c r="W38" s="21"/>
      <c r="X38" s="21"/>
      <c r="Y38" s="21"/>
      <c r="Z38" s="21"/>
    </row>
    <row r="39"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5.7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ht="15.7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ht="15.7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ht="15.7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ht="15.7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ht="15.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15.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ht="15.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ht="15.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sheetData>
  <mergeCells count="2">
    <mergeCell ref="C21:M21"/>
    <mergeCell ref="C30:M30"/>
  </mergeCells>
  <conditionalFormatting sqref="I2:I8 I11:I17 J9:J10">
    <cfRule type="cellIs" dxfId="0" priority="1" stopIfTrue="1" operator="equal">
      <formula>"failed"</formula>
    </cfRule>
  </conditionalFormatting>
  <conditionalFormatting sqref="K9:K10">
    <cfRule type="cellIs" dxfId="1" priority="2" stopIfTrue="1" operator="equal">
      <formula>"To Be Executed"</formula>
    </cfRule>
  </conditionalFormatting>
  <conditionalFormatting sqref="I19:I20">
    <cfRule type="cellIs" dxfId="0" priority="3" stopIfTrue="1" operator="equal">
      <formula>"failed"</formula>
    </cfRule>
  </conditionalFormatting>
  <conditionalFormatting sqref="I22:I29 I31:I37">
    <cfRule type="cellIs" dxfId="0" priority="4" stopIfTrue="1" operator="equal">
      <formula>$J$9</formula>
    </cfRule>
  </conditionalFormatting>
  <conditionalFormatting sqref="I22:I29 I31:I37">
    <cfRule type="cellIs" dxfId="2" priority="5" stopIfTrue="1" operator="equal">
      <formula>$J$10</formula>
    </cfRule>
  </conditionalFormatting>
  <conditionalFormatting sqref="I22:I29 I31:I37">
    <cfRule type="cellIs" dxfId="0" priority="6" stopIfTrue="1" operator="equal">
      <formula>$J$11</formula>
    </cfRule>
  </conditionalFormatting>
  <conditionalFormatting sqref="H22:H29 H31:H37">
    <cfRule type="cellIs" dxfId="3" priority="7" stopIfTrue="1" operator="equal">
      <formula>"To Be Executed"</formula>
    </cfRule>
  </conditionalFormatting>
  <conditionalFormatting sqref="H22:H29 H31:H37">
    <cfRule type="cellIs" dxfId="4" priority="8" stopIfTrue="1" operator="equal">
      <formula>"Completed"</formula>
    </cfRule>
  </conditionalFormatting>
  <conditionalFormatting sqref="H22:H29 H31:H37">
    <cfRule type="cellIs" dxfId="5" priority="9" stopIfTrue="1" operator="equal">
      <formula>"Change Request"</formula>
    </cfRule>
  </conditionalFormatting>
  <dataValidations>
    <dataValidation type="list" allowBlank="1" showErrorMessage="1" sqref="I22:I29 I31:I37">
      <formula1>$J$9:$J$11</formula1>
    </dataValidation>
    <dataValidation type="list" allowBlank="1" showErrorMessage="1" sqref="H22:H29 H31:H37">
      <formula1>$K$9:$K$11</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17.63"/>
    <col customWidth="1" min="3" max="3" width="76.88"/>
    <col customWidth="1" min="4" max="4" width="58.13"/>
    <col customWidth="1" min="5" max="5" width="25.13"/>
    <col customWidth="1" min="6" max="6" width="47.0"/>
    <col customWidth="1" min="7" max="7" width="34.63"/>
    <col customWidth="1" min="8" max="8" width="17.0"/>
    <col customWidth="1" min="9" max="9" width="11.38"/>
    <col customWidth="1" min="10" max="10" width="12.75"/>
    <col customWidth="1" min="11" max="11" width="39.88"/>
    <col customWidth="1" min="12" max="12" width="14.63"/>
    <col customWidth="1" min="13" max="13" width="12.38"/>
    <col customWidth="1" min="14" max="26" width="11.75"/>
  </cols>
  <sheetData>
    <row r="1">
      <c r="A1" s="20"/>
      <c r="B1" s="20"/>
      <c r="C1" s="20"/>
      <c r="D1" s="20"/>
      <c r="E1" s="20"/>
      <c r="F1" s="20"/>
      <c r="G1" s="20"/>
      <c r="H1" s="20"/>
      <c r="I1" s="20"/>
      <c r="J1" s="20"/>
      <c r="K1" s="20"/>
      <c r="L1" s="20"/>
      <c r="M1" s="20"/>
      <c r="N1" s="20"/>
      <c r="O1" s="20"/>
      <c r="P1" s="20"/>
      <c r="Q1" s="20"/>
      <c r="R1" s="20"/>
      <c r="S1" s="20"/>
      <c r="T1" s="20"/>
      <c r="U1" s="20"/>
      <c r="V1" s="20"/>
      <c r="W1" s="20"/>
      <c r="X1" s="20"/>
      <c r="Y1" s="20"/>
      <c r="Z1" s="20"/>
    </row>
    <row r="2">
      <c r="A2" s="21"/>
      <c r="B2" s="22"/>
      <c r="C2" s="23"/>
      <c r="D2" s="24"/>
      <c r="E2" s="25"/>
      <c r="F2" s="26"/>
      <c r="G2" s="27"/>
      <c r="H2" s="22"/>
      <c r="I2" s="27"/>
      <c r="J2" s="27"/>
      <c r="K2" s="27"/>
      <c r="L2" s="27"/>
      <c r="M2" s="27"/>
      <c r="N2" s="21"/>
      <c r="O2" s="21"/>
      <c r="P2" s="21"/>
      <c r="Q2" s="21"/>
      <c r="R2" s="21"/>
      <c r="S2" s="21"/>
      <c r="T2" s="21"/>
      <c r="U2" s="21"/>
      <c r="V2" s="21"/>
      <c r="W2" s="21"/>
      <c r="X2" s="21"/>
      <c r="Y2" s="21"/>
      <c r="Z2" s="21"/>
    </row>
    <row r="3">
      <c r="A3" s="21"/>
      <c r="B3" s="22"/>
      <c r="C3" s="28"/>
      <c r="D3" s="29"/>
      <c r="E3" s="22"/>
      <c r="F3" s="30"/>
      <c r="G3" s="27"/>
      <c r="H3" s="22"/>
      <c r="I3" s="27"/>
      <c r="J3" s="27"/>
      <c r="K3" s="27"/>
      <c r="L3" s="27"/>
      <c r="M3" s="27"/>
      <c r="N3" s="21"/>
      <c r="O3" s="21"/>
      <c r="P3" s="21"/>
      <c r="Q3" s="21"/>
      <c r="R3" s="21"/>
      <c r="S3" s="21"/>
      <c r="T3" s="21"/>
      <c r="U3" s="21"/>
      <c r="V3" s="21"/>
      <c r="W3" s="21"/>
      <c r="X3" s="21"/>
      <c r="Y3" s="21"/>
      <c r="Z3" s="21"/>
    </row>
    <row r="4">
      <c r="A4" s="21"/>
      <c r="B4" s="22"/>
      <c r="C4" s="28"/>
      <c r="D4" s="29"/>
      <c r="E4" s="22"/>
      <c r="F4" s="30"/>
      <c r="G4" s="27"/>
      <c r="H4" s="22"/>
      <c r="I4" s="27"/>
      <c r="J4" s="27"/>
      <c r="K4" s="27"/>
      <c r="L4" s="27"/>
      <c r="M4" s="27"/>
      <c r="N4" s="21"/>
      <c r="O4" s="21"/>
      <c r="P4" s="21"/>
      <c r="Q4" s="21"/>
      <c r="R4" s="21"/>
      <c r="S4" s="21"/>
      <c r="T4" s="21"/>
      <c r="U4" s="21"/>
      <c r="V4" s="21"/>
      <c r="W4" s="21"/>
      <c r="X4" s="21"/>
      <c r="Y4" s="21"/>
      <c r="Z4" s="21"/>
    </row>
    <row r="5">
      <c r="A5" s="21"/>
      <c r="B5" s="22"/>
      <c r="C5" s="28"/>
      <c r="D5" s="29"/>
      <c r="E5" s="31"/>
      <c r="F5" s="32"/>
      <c r="G5" s="27"/>
      <c r="H5" s="22"/>
      <c r="I5" s="27"/>
      <c r="J5" s="27"/>
      <c r="K5" s="27"/>
      <c r="L5" s="27"/>
      <c r="M5" s="27"/>
      <c r="N5" s="21"/>
      <c r="O5" s="21"/>
      <c r="P5" s="21"/>
      <c r="Q5" s="21"/>
      <c r="R5" s="21"/>
      <c r="S5" s="21"/>
      <c r="T5" s="21"/>
      <c r="U5" s="21"/>
      <c r="V5" s="21"/>
      <c r="W5" s="21"/>
      <c r="X5" s="21"/>
      <c r="Y5" s="21"/>
      <c r="Z5" s="21"/>
    </row>
    <row r="6">
      <c r="A6" s="21"/>
      <c r="B6" s="22"/>
      <c r="C6" s="28"/>
      <c r="D6" s="29"/>
      <c r="E6" s="22"/>
      <c r="F6" s="30"/>
      <c r="G6" s="27"/>
      <c r="H6" s="22"/>
      <c r="I6" s="27"/>
      <c r="J6" s="27"/>
      <c r="K6" s="27"/>
      <c r="L6" s="27"/>
      <c r="M6" s="27"/>
      <c r="N6" s="21"/>
      <c r="O6" s="21"/>
      <c r="P6" s="21"/>
      <c r="Q6" s="21"/>
      <c r="R6" s="21"/>
      <c r="S6" s="21"/>
      <c r="T6" s="21"/>
      <c r="U6" s="21"/>
      <c r="V6" s="21"/>
      <c r="W6" s="21"/>
      <c r="X6" s="21"/>
      <c r="Y6" s="21"/>
      <c r="Z6" s="21"/>
    </row>
    <row r="7">
      <c r="A7" s="21"/>
      <c r="B7" s="22"/>
      <c r="C7" s="33"/>
      <c r="D7" s="34"/>
      <c r="E7" s="35"/>
      <c r="F7" s="30"/>
      <c r="G7" s="27"/>
      <c r="H7" s="22"/>
      <c r="I7" s="27"/>
      <c r="J7" s="27"/>
      <c r="K7" s="27"/>
      <c r="L7" s="27"/>
      <c r="M7" s="27"/>
      <c r="N7" s="21"/>
      <c r="O7" s="21"/>
      <c r="P7" s="21"/>
      <c r="Q7" s="21"/>
      <c r="R7" s="21"/>
      <c r="S7" s="21"/>
      <c r="T7" s="21"/>
      <c r="U7" s="21"/>
      <c r="V7" s="21"/>
      <c r="W7" s="21"/>
      <c r="X7" s="21"/>
      <c r="Y7" s="21"/>
      <c r="Z7" s="21"/>
    </row>
    <row r="8">
      <c r="A8" s="21"/>
      <c r="B8" s="21"/>
      <c r="C8" s="36" t="s">
        <v>45</v>
      </c>
      <c r="D8" s="21"/>
      <c r="E8" s="21"/>
      <c r="F8" s="21"/>
      <c r="G8" s="21"/>
      <c r="H8" s="21"/>
      <c r="I8" s="21"/>
      <c r="J8" s="21"/>
      <c r="K8" s="21"/>
      <c r="L8" s="21"/>
      <c r="M8" s="21"/>
      <c r="N8" s="21"/>
      <c r="O8" s="21"/>
      <c r="P8" s="21"/>
      <c r="Q8" s="21"/>
      <c r="R8" s="21"/>
      <c r="S8" s="21"/>
      <c r="T8" s="21"/>
      <c r="U8" s="21"/>
      <c r="V8" s="21"/>
      <c r="W8" s="21"/>
      <c r="X8" s="21"/>
      <c r="Y8" s="21"/>
      <c r="Z8" s="21"/>
    </row>
    <row r="9">
      <c r="A9" s="21"/>
      <c r="B9" s="21"/>
      <c r="C9" s="37" t="s">
        <v>46</v>
      </c>
      <c r="D9" s="37"/>
      <c r="E9" s="37" t="s">
        <v>47</v>
      </c>
      <c r="F9" s="37"/>
      <c r="G9" s="21"/>
      <c r="H9" s="21"/>
      <c r="I9" s="21"/>
      <c r="J9" s="38" t="s">
        <v>48</v>
      </c>
      <c r="K9" s="39" t="s">
        <v>2</v>
      </c>
      <c r="L9" s="21"/>
      <c r="M9" s="21"/>
      <c r="N9" s="21"/>
      <c r="O9" s="21"/>
      <c r="P9" s="21"/>
      <c r="Q9" s="21"/>
      <c r="R9" s="21"/>
      <c r="S9" s="21"/>
      <c r="T9" s="21"/>
      <c r="U9" s="21"/>
      <c r="V9" s="21"/>
      <c r="W9" s="21"/>
      <c r="X9" s="21"/>
      <c r="Y9" s="21"/>
      <c r="Z9" s="21"/>
    </row>
    <row r="10">
      <c r="A10" s="21"/>
      <c r="B10" s="21"/>
      <c r="C10" s="40" t="s">
        <v>49</v>
      </c>
      <c r="D10" s="41">
        <f>D11+D14</f>
        <v>10</v>
      </c>
      <c r="E10" s="41"/>
      <c r="F10" s="41"/>
      <c r="G10" s="21"/>
      <c r="H10" s="21"/>
      <c r="I10" s="21"/>
      <c r="J10" s="42" t="s">
        <v>3</v>
      </c>
      <c r="K10" s="43" t="s">
        <v>50</v>
      </c>
      <c r="L10" s="21"/>
      <c r="M10" s="21"/>
      <c r="N10" s="21"/>
      <c r="O10" s="21"/>
      <c r="P10" s="21"/>
      <c r="Q10" s="21"/>
      <c r="R10" s="21"/>
      <c r="S10" s="21"/>
      <c r="T10" s="21"/>
      <c r="U10" s="21"/>
      <c r="V10" s="21"/>
      <c r="W10" s="21"/>
      <c r="X10" s="21"/>
      <c r="Y10" s="21"/>
      <c r="Z10" s="21"/>
    </row>
    <row r="11">
      <c r="A11" s="21"/>
      <c r="B11" s="21"/>
      <c r="C11" s="40" t="s">
        <v>51</v>
      </c>
      <c r="D11" s="41">
        <f>COUNTIF($H$19:$H$64834,"COMPLETED")</f>
        <v>10</v>
      </c>
      <c r="E11" s="40" t="s">
        <v>52</v>
      </c>
      <c r="F11" s="44">
        <f>D11/D10</f>
        <v>1</v>
      </c>
      <c r="G11" s="21"/>
      <c r="H11" s="21"/>
      <c r="I11" s="21"/>
      <c r="J11" s="45" t="s">
        <v>4</v>
      </c>
      <c r="K11" s="46" t="s">
        <v>53</v>
      </c>
      <c r="L11" s="21"/>
      <c r="M11" s="21"/>
      <c r="N11" s="21"/>
      <c r="O11" s="21"/>
      <c r="P11" s="21"/>
      <c r="Q11" s="21"/>
      <c r="R11" s="21"/>
      <c r="S11" s="21"/>
      <c r="T11" s="21"/>
      <c r="U11" s="21"/>
      <c r="V11" s="21"/>
      <c r="W11" s="21"/>
      <c r="X11" s="21"/>
      <c r="Y11" s="21"/>
      <c r="Z11" s="21"/>
    </row>
    <row r="12">
      <c r="A12" s="21"/>
      <c r="B12" s="21"/>
      <c r="C12" s="41" t="s">
        <v>54</v>
      </c>
      <c r="D12" s="41">
        <f>COUNTIF($I$19:$I$64834,"PASSED")</f>
        <v>10</v>
      </c>
      <c r="E12" s="41" t="s">
        <v>55</v>
      </c>
      <c r="F12" s="44">
        <f>D12/D10</f>
        <v>1</v>
      </c>
      <c r="G12" s="21"/>
      <c r="H12" s="21"/>
      <c r="I12" s="21"/>
      <c r="J12" s="21"/>
      <c r="K12" s="47" t="s">
        <v>56</v>
      </c>
      <c r="L12" s="21"/>
      <c r="M12" s="21"/>
      <c r="N12" s="21"/>
      <c r="O12" s="21"/>
      <c r="P12" s="21"/>
      <c r="Q12" s="21"/>
      <c r="R12" s="21"/>
      <c r="S12" s="21"/>
      <c r="T12" s="21"/>
      <c r="U12" s="21"/>
      <c r="V12" s="21"/>
      <c r="W12" s="21"/>
      <c r="X12" s="21"/>
      <c r="Y12" s="21"/>
      <c r="Z12" s="21"/>
    </row>
    <row r="13">
      <c r="A13" s="21"/>
      <c r="B13" s="21"/>
      <c r="C13" s="41" t="s">
        <v>57</v>
      </c>
      <c r="D13" s="41">
        <f>COUNTIF($I$19:$I$64834,"FAILED")</f>
        <v>0</v>
      </c>
      <c r="E13" s="41" t="s">
        <v>58</v>
      </c>
      <c r="F13" s="44">
        <f>D13/D10</f>
        <v>0</v>
      </c>
      <c r="G13" s="21"/>
      <c r="H13" s="21"/>
      <c r="I13" s="21"/>
      <c r="J13" s="21"/>
      <c r="K13" s="45" t="s">
        <v>59</v>
      </c>
      <c r="L13" s="21"/>
      <c r="M13" s="21"/>
      <c r="N13" s="21"/>
      <c r="O13" s="21"/>
      <c r="P13" s="21"/>
      <c r="Q13" s="21"/>
      <c r="R13" s="21"/>
      <c r="S13" s="21"/>
      <c r="T13" s="21"/>
      <c r="U13" s="21"/>
      <c r="V13" s="21"/>
      <c r="W13" s="21"/>
      <c r="X13" s="21"/>
      <c r="Y13" s="21"/>
      <c r="Z13" s="21"/>
    </row>
    <row r="14">
      <c r="A14" s="21"/>
      <c r="B14" s="21"/>
      <c r="C14" s="40" t="s">
        <v>60</v>
      </c>
      <c r="D14" s="41">
        <f>COUNTIF($H$19:$H$64834,"TO BE EXECUTED")</f>
        <v>0</v>
      </c>
      <c r="E14" s="40" t="s">
        <v>61</v>
      </c>
      <c r="F14" s="44">
        <f>D14/D10</f>
        <v>0</v>
      </c>
      <c r="G14" s="21"/>
      <c r="H14" s="21"/>
      <c r="I14" s="21"/>
      <c r="J14" s="21"/>
      <c r="K14" s="21"/>
      <c r="L14" s="21"/>
      <c r="M14" s="21"/>
      <c r="N14" s="21"/>
      <c r="O14" s="21"/>
      <c r="P14" s="21"/>
      <c r="Q14" s="21"/>
      <c r="R14" s="21"/>
      <c r="S14" s="21"/>
      <c r="T14" s="21"/>
      <c r="U14" s="21"/>
      <c r="V14" s="21"/>
      <c r="W14" s="21"/>
      <c r="X14" s="21"/>
      <c r="Y14" s="21"/>
      <c r="Z14" s="21"/>
    </row>
    <row r="15">
      <c r="A15" s="21"/>
      <c r="B15" s="21"/>
      <c r="C15" s="41" t="s">
        <v>62</v>
      </c>
      <c r="D15" s="41">
        <f>COUNTIF($I$19:$I$64834,"BLOCKED")</f>
        <v>0</v>
      </c>
      <c r="E15" s="41" t="s">
        <v>63</v>
      </c>
      <c r="F15" s="44" t="str">
        <f>D15/D14</f>
        <v>#DIV/0!</v>
      </c>
      <c r="G15" s="21"/>
      <c r="H15" s="21"/>
      <c r="I15" s="21"/>
      <c r="J15" s="21"/>
      <c r="K15" s="21"/>
      <c r="L15" s="21"/>
      <c r="M15" s="21"/>
      <c r="N15" s="21"/>
      <c r="O15" s="21"/>
      <c r="P15" s="21"/>
      <c r="Q15" s="21"/>
      <c r="R15" s="21"/>
      <c r="S15" s="21"/>
      <c r="T15" s="21"/>
      <c r="U15" s="21"/>
      <c r="V15" s="21"/>
      <c r="W15" s="21"/>
      <c r="X15" s="21"/>
      <c r="Y15" s="21"/>
      <c r="Z15" s="21"/>
    </row>
    <row r="16">
      <c r="A16" s="21"/>
      <c r="B16" s="21"/>
      <c r="C16" s="41" t="s">
        <v>64</v>
      </c>
      <c r="D16" s="41">
        <f>D14-D15</f>
        <v>0</v>
      </c>
      <c r="E16" s="41" t="s">
        <v>65</v>
      </c>
      <c r="F16" s="44" t="str">
        <f>D16/D14</f>
        <v>#DIV/0!</v>
      </c>
      <c r="G16" s="21"/>
      <c r="H16" s="21"/>
      <c r="I16" s="21"/>
      <c r="J16" s="21"/>
      <c r="K16" s="21"/>
      <c r="L16" s="21"/>
      <c r="M16" s="21"/>
      <c r="N16" s="21"/>
      <c r="O16" s="21"/>
      <c r="P16" s="21"/>
      <c r="Q16" s="21"/>
      <c r="R16" s="21"/>
      <c r="S16" s="21"/>
      <c r="T16" s="21"/>
      <c r="U16" s="21"/>
      <c r="V16" s="21"/>
      <c r="W16" s="21"/>
      <c r="X16" s="21"/>
      <c r="Y16" s="21"/>
      <c r="Z16" s="21"/>
    </row>
    <row r="17">
      <c r="A17" s="21"/>
      <c r="B17" s="21"/>
      <c r="C17" s="40" t="s">
        <v>66</v>
      </c>
      <c r="D17" s="41">
        <f>COUNTIF($H$19:$H$64834,"Change Request")</f>
        <v>0</v>
      </c>
      <c r="E17" s="40" t="s">
        <v>67</v>
      </c>
      <c r="F17" s="44">
        <v>0.0</v>
      </c>
      <c r="G17" s="21"/>
      <c r="H17" s="21"/>
      <c r="I17" s="21"/>
      <c r="J17" s="21"/>
      <c r="K17" s="21"/>
      <c r="L17" s="21"/>
      <c r="M17" s="21"/>
      <c r="N17" s="21"/>
      <c r="O17" s="21"/>
      <c r="P17" s="21"/>
      <c r="Q17" s="21"/>
      <c r="R17" s="21"/>
      <c r="S17" s="21"/>
      <c r="T17" s="21"/>
      <c r="U17" s="21"/>
      <c r="V17" s="21"/>
      <c r="W17" s="21"/>
      <c r="X17" s="21"/>
      <c r="Y17" s="21"/>
      <c r="Z17" s="21"/>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48"/>
      <c r="B19" s="37" t="s">
        <v>0</v>
      </c>
      <c r="C19" s="37" t="s">
        <v>1</v>
      </c>
      <c r="D19" s="37" t="s">
        <v>68</v>
      </c>
      <c r="E19" s="37" t="s">
        <v>69</v>
      </c>
      <c r="F19" s="37" t="s">
        <v>70</v>
      </c>
      <c r="G19" s="37" t="s">
        <v>71</v>
      </c>
      <c r="H19" s="37" t="s">
        <v>72</v>
      </c>
      <c r="I19" s="37" t="s">
        <v>73</v>
      </c>
      <c r="J19" s="37" t="s">
        <v>74</v>
      </c>
      <c r="K19" s="37" t="s">
        <v>75</v>
      </c>
      <c r="L19" s="37" t="s">
        <v>76</v>
      </c>
      <c r="M19" s="37" t="s">
        <v>77</v>
      </c>
      <c r="N19" s="21"/>
      <c r="O19" s="21"/>
      <c r="P19" s="21"/>
      <c r="Q19" s="21"/>
      <c r="R19" s="21"/>
      <c r="S19" s="21"/>
      <c r="T19" s="21"/>
      <c r="U19" s="21"/>
      <c r="V19" s="21"/>
      <c r="W19" s="21"/>
      <c r="X19" s="21"/>
      <c r="Y19" s="21"/>
      <c r="Z19" s="21"/>
    </row>
    <row r="20">
      <c r="A20" s="48"/>
      <c r="B20" s="49" t="s">
        <v>38</v>
      </c>
      <c r="C20" s="49" t="s">
        <v>1401</v>
      </c>
      <c r="D20" s="50"/>
      <c r="E20" s="51"/>
      <c r="F20" s="51"/>
      <c r="G20" s="51"/>
      <c r="H20" s="51"/>
      <c r="I20" s="51"/>
      <c r="J20" s="51"/>
      <c r="K20" s="51"/>
      <c r="L20" s="51"/>
      <c r="M20" s="51"/>
      <c r="N20" s="21"/>
      <c r="O20" s="21"/>
      <c r="P20" s="21"/>
      <c r="Q20" s="21"/>
      <c r="R20" s="21"/>
      <c r="S20" s="21"/>
      <c r="T20" s="21"/>
      <c r="U20" s="21"/>
      <c r="V20" s="21"/>
      <c r="W20" s="21"/>
      <c r="X20" s="21"/>
      <c r="Y20" s="21"/>
      <c r="Z20" s="21"/>
    </row>
    <row r="21" ht="15.75" customHeight="1">
      <c r="A21" s="48"/>
      <c r="B21" s="52"/>
      <c r="C21" s="53" t="s">
        <v>146</v>
      </c>
      <c r="D21" s="54"/>
      <c r="E21" s="54"/>
      <c r="F21" s="54"/>
      <c r="G21" s="54"/>
      <c r="H21" s="54"/>
      <c r="I21" s="54"/>
      <c r="J21" s="54"/>
      <c r="K21" s="54"/>
      <c r="L21" s="54"/>
      <c r="M21" s="55"/>
      <c r="N21" s="21"/>
      <c r="O21" s="21"/>
      <c r="P21" s="21"/>
      <c r="Q21" s="21"/>
      <c r="R21" s="21"/>
      <c r="S21" s="21"/>
      <c r="T21" s="21"/>
      <c r="U21" s="21"/>
      <c r="V21" s="21"/>
      <c r="W21" s="21"/>
      <c r="X21" s="21"/>
      <c r="Y21" s="21"/>
      <c r="Z21" s="21"/>
    </row>
    <row r="22" ht="89.25" customHeight="1">
      <c r="A22" s="21"/>
      <c r="B22" s="56" t="s">
        <v>1402</v>
      </c>
      <c r="C22" s="57" t="s">
        <v>1403</v>
      </c>
      <c r="D22" s="56" t="s">
        <v>1404</v>
      </c>
      <c r="E22" s="59"/>
      <c r="F22" s="56" t="s">
        <v>1405</v>
      </c>
      <c r="G22" s="59"/>
      <c r="H22" s="60" t="s">
        <v>50</v>
      </c>
      <c r="I22" s="60" t="s">
        <v>3</v>
      </c>
      <c r="J22" s="61">
        <v>45122.0</v>
      </c>
      <c r="K22" s="62"/>
      <c r="L22" s="60"/>
      <c r="M22" s="38"/>
      <c r="N22" s="21"/>
      <c r="O22" s="21"/>
      <c r="P22" s="21"/>
      <c r="Q22" s="21"/>
      <c r="R22" s="21"/>
      <c r="S22" s="21"/>
      <c r="T22" s="21"/>
      <c r="U22" s="21"/>
      <c r="V22" s="21"/>
      <c r="W22" s="21"/>
      <c r="X22" s="21"/>
      <c r="Y22" s="21"/>
      <c r="Z22" s="21"/>
    </row>
    <row r="23" ht="84.0" customHeight="1">
      <c r="A23" s="21"/>
      <c r="B23" s="56" t="s">
        <v>1406</v>
      </c>
      <c r="C23" s="57" t="s">
        <v>1289</v>
      </c>
      <c r="D23" s="56" t="s">
        <v>1407</v>
      </c>
      <c r="E23" s="59"/>
      <c r="F23" s="57" t="s">
        <v>1408</v>
      </c>
      <c r="G23" s="59"/>
      <c r="H23" s="60" t="s">
        <v>50</v>
      </c>
      <c r="I23" s="60" t="s">
        <v>3</v>
      </c>
      <c r="J23" s="61">
        <v>45122.0</v>
      </c>
      <c r="K23" s="62"/>
      <c r="L23" s="60"/>
      <c r="M23" s="38"/>
      <c r="N23" s="21"/>
      <c r="O23" s="21"/>
      <c r="P23" s="21"/>
      <c r="Q23" s="21"/>
      <c r="R23" s="21"/>
      <c r="S23" s="21"/>
      <c r="T23" s="21"/>
      <c r="U23" s="21"/>
      <c r="V23" s="21"/>
      <c r="W23" s="21"/>
      <c r="X23" s="21"/>
      <c r="Y23" s="21"/>
      <c r="Z23" s="21"/>
    </row>
    <row r="24" ht="93.75" customHeight="1">
      <c r="A24" s="21"/>
      <c r="B24" s="56" t="s">
        <v>1409</v>
      </c>
      <c r="C24" s="57" t="s">
        <v>168</v>
      </c>
      <c r="D24" s="56" t="s">
        <v>1410</v>
      </c>
      <c r="E24" s="59"/>
      <c r="F24" s="57" t="s">
        <v>170</v>
      </c>
      <c r="G24" s="59"/>
      <c r="H24" s="60" t="s">
        <v>50</v>
      </c>
      <c r="I24" s="60" t="s">
        <v>3</v>
      </c>
      <c r="J24" s="61">
        <v>45122.0</v>
      </c>
      <c r="K24" s="62"/>
      <c r="L24" s="60"/>
      <c r="M24" s="38"/>
      <c r="N24" s="21"/>
      <c r="O24" s="21"/>
      <c r="P24" s="21"/>
      <c r="Q24" s="21"/>
      <c r="R24" s="21"/>
      <c r="S24" s="21"/>
      <c r="T24" s="21"/>
      <c r="U24" s="21"/>
      <c r="V24" s="21"/>
      <c r="W24" s="21"/>
      <c r="X24" s="21"/>
      <c r="Y24" s="21"/>
      <c r="Z24" s="21"/>
    </row>
    <row r="25" ht="94.5" customHeight="1">
      <c r="A25" s="63"/>
      <c r="B25" s="56" t="s">
        <v>1411</v>
      </c>
      <c r="C25" s="76" t="s">
        <v>1412</v>
      </c>
      <c r="D25" s="56" t="s">
        <v>1413</v>
      </c>
      <c r="E25" s="77"/>
      <c r="F25" s="78" t="s">
        <v>1414</v>
      </c>
      <c r="G25" s="79"/>
      <c r="H25" s="60" t="s">
        <v>50</v>
      </c>
      <c r="I25" s="60" t="s">
        <v>3</v>
      </c>
      <c r="J25" s="61">
        <v>45122.0</v>
      </c>
      <c r="K25" s="79"/>
      <c r="L25" s="60"/>
      <c r="M25" s="79"/>
      <c r="N25" s="80"/>
      <c r="O25" s="21"/>
      <c r="P25" s="21"/>
      <c r="Q25" s="21"/>
      <c r="R25" s="21"/>
      <c r="S25" s="21"/>
      <c r="T25" s="21"/>
      <c r="U25" s="21"/>
      <c r="V25" s="21"/>
      <c r="W25" s="21"/>
      <c r="X25" s="21"/>
      <c r="Y25" s="21"/>
      <c r="Z25" s="21"/>
    </row>
    <row r="26" ht="75.0" customHeight="1">
      <c r="A26" s="63"/>
      <c r="B26" s="56" t="s">
        <v>1415</v>
      </c>
      <c r="C26" s="76" t="s">
        <v>1416</v>
      </c>
      <c r="D26" s="56" t="s">
        <v>1417</v>
      </c>
      <c r="E26" s="77"/>
      <c r="F26" s="78" t="s">
        <v>170</v>
      </c>
      <c r="G26" s="79"/>
      <c r="H26" s="60" t="s">
        <v>50</v>
      </c>
      <c r="I26" s="60" t="s">
        <v>3</v>
      </c>
      <c r="J26" s="61">
        <v>45122.0</v>
      </c>
      <c r="K26" s="79"/>
      <c r="L26" s="60"/>
      <c r="M26" s="79"/>
      <c r="N26" s="80"/>
      <c r="O26" s="21"/>
      <c r="P26" s="21"/>
      <c r="Q26" s="21"/>
      <c r="R26" s="21"/>
      <c r="S26" s="21"/>
      <c r="T26" s="21"/>
      <c r="U26" s="21"/>
      <c r="V26" s="21"/>
      <c r="W26" s="21"/>
      <c r="X26" s="21"/>
      <c r="Y26" s="21"/>
      <c r="Z26" s="21"/>
    </row>
    <row r="27" ht="75.0" customHeight="1">
      <c r="A27" s="63"/>
      <c r="B27" s="56" t="s">
        <v>1418</v>
      </c>
      <c r="C27" s="76" t="s">
        <v>295</v>
      </c>
      <c r="D27" s="56" t="s">
        <v>1419</v>
      </c>
      <c r="E27" s="77"/>
      <c r="F27" s="78" t="s">
        <v>170</v>
      </c>
      <c r="G27" s="79"/>
      <c r="H27" s="60" t="s">
        <v>50</v>
      </c>
      <c r="I27" s="60" t="s">
        <v>3</v>
      </c>
      <c r="J27" s="61">
        <v>45122.0</v>
      </c>
      <c r="K27" s="79"/>
      <c r="L27" s="60"/>
      <c r="M27" s="79"/>
      <c r="N27" s="80"/>
      <c r="O27" s="21"/>
      <c r="P27" s="21"/>
      <c r="Q27" s="21"/>
      <c r="R27" s="21"/>
      <c r="S27" s="21"/>
      <c r="T27" s="21"/>
      <c r="U27" s="21"/>
      <c r="V27" s="21"/>
      <c r="W27" s="21"/>
      <c r="X27" s="21"/>
      <c r="Y27" s="21"/>
      <c r="Z27" s="21"/>
    </row>
    <row r="28" ht="23.25" customHeight="1">
      <c r="A28" s="63"/>
      <c r="B28" s="110"/>
      <c r="C28" s="107" t="s">
        <v>213</v>
      </c>
      <c r="D28" s="108"/>
      <c r="E28" s="108"/>
      <c r="F28" s="108"/>
      <c r="G28" s="108"/>
      <c r="H28" s="108"/>
      <c r="I28" s="108"/>
      <c r="J28" s="108"/>
      <c r="K28" s="108"/>
      <c r="L28" s="108"/>
      <c r="M28" s="109"/>
      <c r="N28" s="80"/>
      <c r="O28" s="21"/>
      <c r="P28" s="21"/>
      <c r="Q28" s="21"/>
      <c r="R28" s="21"/>
      <c r="S28" s="21"/>
      <c r="T28" s="21"/>
      <c r="U28" s="21"/>
      <c r="V28" s="21"/>
      <c r="W28" s="21"/>
      <c r="X28" s="21"/>
      <c r="Y28" s="21"/>
      <c r="Z28" s="21"/>
    </row>
    <row r="29" ht="132.75" customHeight="1">
      <c r="A29" s="63"/>
      <c r="B29" s="56" t="s">
        <v>1420</v>
      </c>
      <c r="C29" s="60" t="s">
        <v>1421</v>
      </c>
      <c r="D29" s="56" t="s">
        <v>1404</v>
      </c>
      <c r="E29" s="38"/>
      <c r="F29" s="60" t="s">
        <v>1422</v>
      </c>
      <c r="G29" s="38"/>
      <c r="H29" s="60" t="s">
        <v>50</v>
      </c>
      <c r="I29" s="60" t="s">
        <v>3</v>
      </c>
      <c r="J29" s="61">
        <v>45122.0</v>
      </c>
      <c r="K29" s="38"/>
      <c r="L29" s="38"/>
      <c r="M29" s="38"/>
      <c r="N29" s="80"/>
      <c r="O29" s="21"/>
      <c r="P29" s="21"/>
      <c r="Q29" s="21"/>
      <c r="R29" s="21"/>
      <c r="S29" s="21"/>
      <c r="T29" s="21"/>
      <c r="U29" s="21"/>
      <c r="V29" s="21"/>
      <c r="W29" s="21"/>
      <c r="X29" s="21"/>
      <c r="Y29" s="21"/>
      <c r="Z29" s="21"/>
    </row>
    <row r="30" ht="132.75" customHeight="1">
      <c r="A30" s="63"/>
      <c r="B30" s="56" t="s">
        <v>1423</v>
      </c>
      <c r="C30" s="60" t="s">
        <v>1424</v>
      </c>
      <c r="D30" s="56" t="s">
        <v>1425</v>
      </c>
      <c r="E30" s="38"/>
      <c r="F30" s="60" t="s">
        <v>1426</v>
      </c>
      <c r="G30" s="38"/>
      <c r="H30" s="60" t="s">
        <v>50</v>
      </c>
      <c r="I30" s="60" t="s">
        <v>3</v>
      </c>
      <c r="J30" s="61">
        <v>45122.0</v>
      </c>
      <c r="K30" s="38"/>
      <c r="L30" s="38"/>
      <c r="M30" s="38"/>
      <c r="N30" s="80"/>
      <c r="O30" s="21"/>
      <c r="P30" s="21"/>
      <c r="Q30" s="21"/>
      <c r="R30" s="21"/>
      <c r="S30" s="21"/>
      <c r="T30" s="21"/>
      <c r="U30" s="21"/>
      <c r="V30" s="21"/>
      <c r="W30" s="21"/>
      <c r="X30" s="21"/>
      <c r="Y30" s="21"/>
      <c r="Z30" s="21"/>
    </row>
    <row r="31" ht="132.75" customHeight="1">
      <c r="A31" s="63"/>
      <c r="B31" s="56" t="s">
        <v>1427</v>
      </c>
      <c r="C31" s="60" t="s">
        <v>1428</v>
      </c>
      <c r="D31" s="56" t="s">
        <v>1413</v>
      </c>
      <c r="E31" s="38"/>
      <c r="F31" s="60" t="s">
        <v>1429</v>
      </c>
      <c r="G31" s="38"/>
      <c r="H31" s="60" t="s">
        <v>50</v>
      </c>
      <c r="I31" s="60" t="s">
        <v>3</v>
      </c>
      <c r="J31" s="61">
        <v>45122.0</v>
      </c>
      <c r="K31" s="38"/>
      <c r="L31" s="38"/>
      <c r="M31" s="38"/>
      <c r="N31" s="80"/>
      <c r="O31" s="21"/>
      <c r="P31" s="21"/>
      <c r="Q31" s="21"/>
      <c r="R31" s="21"/>
      <c r="S31" s="21"/>
      <c r="T31" s="21"/>
      <c r="U31" s="21"/>
      <c r="V31" s="21"/>
      <c r="W31" s="21"/>
      <c r="X31" s="21"/>
      <c r="Y31" s="21"/>
      <c r="Z31" s="21"/>
    </row>
    <row r="32" ht="132.75" customHeight="1">
      <c r="A32" s="63"/>
      <c r="B32" s="56" t="s">
        <v>1430</v>
      </c>
      <c r="C32" s="60" t="s">
        <v>1431</v>
      </c>
      <c r="D32" s="56" t="s">
        <v>1432</v>
      </c>
      <c r="E32" s="38"/>
      <c r="F32" s="60" t="s">
        <v>1433</v>
      </c>
      <c r="G32" s="38"/>
      <c r="H32" s="60" t="s">
        <v>50</v>
      </c>
      <c r="I32" s="60" t="s">
        <v>3</v>
      </c>
      <c r="J32" s="61">
        <v>45122.0</v>
      </c>
      <c r="K32" s="38"/>
      <c r="L32" s="38"/>
      <c r="M32" s="38"/>
      <c r="N32" s="80"/>
      <c r="O32" s="21"/>
      <c r="P32" s="21"/>
      <c r="Q32" s="21"/>
      <c r="R32" s="21"/>
      <c r="S32" s="21"/>
      <c r="T32" s="21"/>
      <c r="U32" s="21"/>
      <c r="V32" s="21"/>
      <c r="W32" s="21"/>
      <c r="X32" s="21"/>
      <c r="Y32" s="21"/>
      <c r="Z32" s="21"/>
    </row>
    <row r="33" ht="15.75" customHeight="1">
      <c r="A33" s="21"/>
      <c r="B33" s="75"/>
      <c r="C33" s="75"/>
      <c r="D33" s="75"/>
      <c r="E33" s="75"/>
      <c r="F33" s="75"/>
      <c r="G33" s="75"/>
      <c r="H33" s="75"/>
      <c r="I33" s="75"/>
      <c r="J33" s="75"/>
      <c r="K33" s="75"/>
      <c r="L33" s="75"/>
      <c r="M33" s="75"/>
      <c r="N33" s="21"/>
      <c r="O33" s="21"/>
      <c r="P33" s="21"/>
      <c r="Q33" s="21"/>
      <c r="R33" s="21"/>
      <c r="S33" s="21"/>
      <c r="T33" s="21"/>
      <c r="U33" s="21"/>
      <c r="V33" s="21"/>
      <c r="W33" s="21"/>
      <c r="X33" s="21"/>
      <c r="Y33" s="21"/>
      <c r="Z33" s="21"/>
    </row>
    <row r="34"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5.75"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ht="15.75"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ht="15.75"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ht="15.75"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ht="15.7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15.7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ht="15.7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ht="15.7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ht="15.7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ht="15.7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ht="15.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15.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ht="15.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ht="15.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sheetData>
  <mergeCells count="2">
    <mergeCell ref="C21:M21"/>
    <mergeCell ref="C28:M28"/>
  </mergeCells>
  <conditionalFormatting sqref="I2:I8 I11:I17 J9:J10">
    <cfRule type="cellIs" dxfId="0" priority="1" stopIfTrue="1" operator="equal">
      <formula>"failed"</formula>
    </cfRule>
  </conditionalFormatting>
  <conditionalFormatting sqref="K9:K10">
    <cfRule type="cellIs" dxfId="1" priority="2" stopIfTrue="1" operator="equal">
      <formula>"To Be Executed"</formula>
    </cfRule>
  </conditionalFormatting>
  <conditionalFormatting sqref="I19:I20">
    <cfRule type="cellIs" dxfId="0" priority="3" stopIfTrue="1" operator="equal">
      <formula>"failed"</formula>
    </cfRule>
  </conditionalFormatting>
  <conditionalFormatting sqref="I22:I27 I29:I32">
    <cfRule type="cellIs" dxfId="0" priority="4" stopIfTrue="1" operator="equal">
      <formula>$J$9</formula>
    </cfRule>
  </conditionalFormatting>
  <conditionalFormatting sqref="I22:I27 I29:I32">
    <cfRule type="cellIs" dxfId="2" priority="5" stopIfTrue="1" operator="equal">
      <formula>$J$10</formula>
    </cfRule>
  </conditionalFormatting>
  <conditionalFormatting sqref="I22:I27 I29:I32">
    <cfRule type="cellIs" dxfId="0" priority="6" stopIfTrue="1" operator="equal">
      <formula>$J$11</formula>
    </cfRule>
  </conditionalFormatting>
  <conditionalFormatting sqref="H22:H27 H29:H32">
    <cfRule type="cellIs" dxfId="3" priority="7" stopIfTrue="1" operator="equal">
      <formula>"To Be Executed"</formula>
    </cfRule>
  </conditionalFormatting>
  <conditionalFormatting sqref="H22:H27 H29:H32">
    <cfRule type="cellIs" dxfId="4" priority="8" stopIfTrue="1" operator="equal">
      <formula>"Completed"</formula>
    </cfRule>
  </conditionalFormatting>
  <conditionalFormatting sqref="H22:H27 H29:H32">
    <cfRule type="cellIs" dxfId="5" priority="9" stopIfTrue="1" operator="equal">
      <formula>"Change Request"</formula>
    </cfRule>
  </conditionalFormatting>
  <dataValidations>
    <dataValidation type="list" allowBlank="1" showErrorMessage="1" sqref="I22:I27 I29:I32">
      <formula1>$J$9:$J$11</formula1>
    </dataValidation>
    <dataValidation type="list" allowBlank="1" showErrorMessage="1" sqref="H22:H27 H29:H32">
      <formula1>$K$9:$K$11</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17.63"/>
    <col customWidth="1" min="3" max="3" width="76.88"/>
    <col customWidth="1" min="4" max="4" width="58.13"/>
    <col customWidth="1" min="5" max="5" width="25.13"/>
    <col customWidth="1" min="6" max="6" width="47.0"/>
    <col customWidth="1" min="7" max="7" width="34.63"/>
    <col customWidth="1" min="8" max="8" width="17.0"/>
    <col customWidth="1" min="9" max="9" width="11.38"/>
    <col customWidth="1" min="10" max="10" width="12.75"/>
    <col customWidth="1" min="11" max="11" width="39.88"/>
    <col customWidth="1" min="12" max="12" width="14.63"/>
    <col customWidth="1" min="13" max="13" width="12.38"/>
    <col customWidth="1" min="14" max="26" width="11.75"/>
  </cols>
  <sheetData>
    <row r="1">
      <c r="A1" s="20"/>
      <c r="B1" s="20"/>
      <c r="C1" s="20"/>
      <c r="D1" s="20"/>
      <c r="E1" s="20"/>
      <c r="F1" s="20"/>
      <c r="G1" s="20"/>
      <c r="H1" s="20"/>
      <c r="I1" s="20"/>
      <c r="J1" s="20"/>
      <c r="K1" s="20"/>
      <c r="L1" s="20"/>
      <c r="M1" s="20"/>
      <c r="N1" s="20"/>
      <c r="O1" s="20"/>
      <c r="P1" s="20"/>
      <c r="Q1" s="20"/>
      <c r="R1" s="20"/>
      <c r="S1" s="20"/>
      <c r="T1" s="20"/>
      <c r="U1" s="20"/>
      <c r="V1" s="20"/>
      <c r="W1" s="20"/>
      <c r="X1" s="20"/>
      <c r="Y1" s="20"/>
      <c r="Z1" s="20"/>
    </row>
    <row r="2">
      <c r="A2" s="21"/>
      <c r="B2" s="22"/>
      <c r="C2" s="23"/>
      <c r="D2" s="24"/>
      <c r="E2" s="25"/>
      <c r="F2" s="26"/>
      <c r="G2" s="27"/>
      <c r="H2" s="22"/>
      <c r="I2" s="27"/>
      <c r="J2" s="27"/>
      <c r="K2" s="27"/>
      <c r="L2" s="27"/>
      <c r="M2" s="27"/>
      <c r="N2" s="21"/>
      <c r="O2" s="21"/>
      <c r="P2" s="21"/>
      <c r="Q2" s="21"/>
      <c r="R2" s="21"/>
      <c r="S2" s="21"/>
      <c r="T2" s="21"/>
      <c r="U2" s="21"/>
      <c r="V2" s="21"/>
      <c r="W2" s="21"/>
      <c r="X2" s="21"/>
      <c r="Y2" s="21"/>
      <c r="Z2" s="21"/>
    </row>
    <row r="3">
      <c r="A3" s="21"/>
      <c r="B3" s="22"/>
      <c r="C3" s="28"/>
      <c r="D3" s="29"/>
      <c r="E3" s="22"/>
      <c r="F3" s="30"/>
      <c r="G3" s="27"/>
      <c r="H3" s="22"/>
      <c r="I3" s="27"/>
      <c r="J3" s="27"/>
      <c r="K3" s="27"/>
      <c r="L3" s="27"/>
      <c r="M3" s="27"/>
      <c r="N3" s="21"/>
      <c r="O3" s="21"/>
      <c r="P3" s="21"/>
      <c r="Q3" s="21"/>
      <c r="R3" s="21"/>
      <c r="S3" s="21"/>
      <c r="T3" s="21"/>
      <c r="U3" s="21"/>
      <c r="V3" s="21"/>
      <c r="W3" s="21"/>
      <c r="X3" s="21"/>
      <c r="Y3" s="21"/>
      <c r="Z3" s="21"/>
    </row>
    <row r="4">
      <c r="A4" s="21"/>
      <c r="B4" s="22"/>
      <c r="C4" s="28"/>
      <c r="D4" s="29"/>
      <c r="E4" s="22"/>
      <c r="F4" s="30"/>
      <c r="G4" s="27"/>
      <c r="H4" s="22"/>
      <c r="I4" s="27"/>
      <c r="J4" s="27"/>
      <c r="K4" s="27"/>
      <c r="L4" s="27"/>
      <c r="M4" s="27"/>
      <c r="N4" s="21"/>
      <c r="O4" s="21"/>
      <c r="P4" s="21"/>
      <c r="Q4" s="21"/>
      <c r="R4" s="21"/>
      <c r="S4" s="21"/>
      <c r="T4" s="21"/>
      <c r="U4" s="21"/>
      <c r="V4" s="21"/>
      <c r="W4" s="21"/>
      <c r="X4" s="21"/>
      <c r="Y4" s="21"/>
      <c r="Z4" s="21"/>
    </row>
    <row r="5">
      <c r="A5" s="21"/>
      <c r="B5" s="22"/>
      <c r="C5" s="28"/>
      <c r="D5" s="29"/>
      <c r="E5" s="31"/>
      <c r="F5" s="32"/>
      <c r="G5" s="27"/>
      <c r="H5" s="22"/>
      <c r="I5" s="27"/>
      <c r="J5" s="27"/>
      <c r="K5" s="27"/>
      <c r="L5" s="27"/>
      <c r="M5" s="27"/>
      <c r="N5" s="21"/>
      <c r="O5" s="21"/>
      <c r="P5" s="21"/>
      <c r="Q5" s="21"/>
      <c r="R5" s="21"/>
      <c r="S5" s="21"/>
      <c r="T5" s="21"/>
      <c r="U5" s="21"/>
      <c r="V5" s="21"/>
      <c r="W5" s="21"/>
      <c r="X5" s="21"/>
      <c r="Y5" s="21"/>
      <c r="Z5" s="21"/>
    </row>
    <row r="6">
      <c r="A6" s="21"/>
      <c r="B6" s="22"/>
      <c r="C6" s="28"/>
      <c r="D6" s="29"/>
      <c r="E6" s="22"/>
      <c r="F6" s="30"/>
      <c r="G6" s="27"/>
      <c r="H6" s="22"/>
      <c r="I6" s="27"/>
      <c r="J6" s="27"/>
      <c r="K6" s="27"/>
      <c r="L6" s="27"/>
      <c r="M6" s="27"/>
      <c r="N6" s="21"/>
      <c r="O6" s="21"/>
      <c r="P6" s="21"/>
      <c r="Q6" s="21"/>
      <c r="R6" s="21"/>
      <c r="S6" s="21"/>
      <c r="T6" s="21"/>
      <c r="U6" s="21"/>
      <c r="V6" s="21"/>
      <c r="W6" s="21"/>
      <c r="X6" s="21"/>
      <c r="Y6" s="21"/>
      <c r="Z6" s="21"/>
    </row>
    <row r="7">
      <c r="A7" s="21"/>
      <c r="B7" s="22"/>
      <c r="C7" s="33"/>
      <c r="D7" s="34"/>
      <c r="E7" s="35"/>
      <c r="F7" s="30"/>
      <c r="G7" s="27"/>
      <c r="H7" s="22"/>
      <c r="I7" s="27"/>
      <c r="J7" s="27"/>
      <c r="K7" s="27"/>
      <c r="L7" s="27"/>
      <c r="M7" s="27"/>
      <c r="N7" s="21"/>
      <c r="O7" s="21"/>
      <c r="P7" s="21"/>
      <c r="Q7" s="21"/>
      <c r="R7" s="21"/>
      <c r="S7" s="21"/>
      <c r="T7" s="21"/>
      <c r="U7" s="21"/>
      <c r="V7" s="21"/>
      <c r="W7" s="21"/>
      <c r="X7" s="21"/>
      <c r="Y7" s="21"/>
      <c r="Z7" s="21"/>
    </row>
    <row r="8">
      <c r="A8" s="21"/>
      <c r="B8" s="21"/>
      <c r="C8" s="36" t="s">
        <v>45</v>
      </c>
      <c r="D8" s="21"/>
      <c r="E8" s="21"/>
      <c r="F8" s="21"/>
      <c r="G8" s="21"/>
      <c r="H8" s="21"/>
      <c r="I8" s="21"/>
      <c r="J8" s="21"/>
      <c r="K8" s="21"/>
      <c r="L8" s="21"/>
      <c r="M8" s="21"/>
      <c r="N8" s="21"/>
      <c r="O8" s="21"/>
      <c r="P8" s="21"/>
      <c r="Q8" s="21"/>
      <c r="R8" s="21"/>
      <c r="S8" s="21"/>
      <c r="T8" s="21"/>
      <c r="U8" s="21"/>
      <c r="V8" s="21"/>
      <c r="W8" s="21"/>
      <c r="X8" s="21"/>
      <c r="Y8" s="21"/>
      <c r="Z8" s="21"/>
    </row>
    <row r="9">
      <c r="A9" s="21"/>
      <c r="B9" s="21"/>
      <c r="C9" s="37" t="s">
        <v>46</v>
      </c>
      <c r="D9" s="37"/>
      <c r="E9" s="37" t="s">
        <v>47</v>
      </c>
      <c r="F9" s="37"/>
      <c r="G9" s="21"/>
      <c r="H9" s="21"/>
      <c r="I9" s="21"/>
      <c r="J9" s="38" t="s">
        <v>48</v>
      </c>
      <c r="K9" s="39" t="s">
        <v>2</v>
      </c>
      <c r="L9" s="21"/>
      <c r="M9" s="21"/>
      <c r="N9" s="21"/>
      <c r="O9" s="21"/>
      <c r="P9" s="21"/>
      <c r="Q9" s="21"/>
      <c r="R9" s="21"/>
      <c r="S9" s="21"/>
      <c r="T9" s="21"/>
      <c r="U9" s="21"/>
      <c r="V9" s="21"/>
      <c r="W9" s="21"/>
      <c r="X9" s="21"/>
      <c r="Y9" s="21"/>
      <c r="Z9" s="21"/>
    </row>
    <row r="10">
      <c r="A10" s="21"/>
      <c r="B10" s="21"/>
      <c r="C10" s="40" t="s">
        <v>49</v>
      </c>
      <c r="D10" s="41">
        <f>D11+D14</f>
        <v>26</v>
      </c>
      <c r="E10" s="41"/>
      <c r="F10" s="41"/>
      <c r="G10" s="21"/>
      <c r="H10" s="21"/>
      <c r="I10" s="21"/>
      <c r="J10" s="42" t="s">
        <v>3</v>
      </c>
      <c r="K10" s="43" t="s">
        <v>50</v>
      </c>
      <c r="L10" s="21"/>
      <c r="M10" s="21"/>
      <c r="N10" s="21"/>
      <c r="O10" s="21"/>
      <c r="P10" s="21"/>
      <c r="Q10" s="21"/>
      <c r="R10" s="21"/>
      <c r="S10" s="21"/>
      <c r="T10" s="21"/>
      <c r="U10" s="21"/>
      <c r="V10" s="21"/>
      <c r="W10" s="21"/>
      <c r="X10" s="21"/>
      <c r="Y10" s="21"/>
      <c r="Z10" s="21"/>
    </row>
    <row r="11">
      <c r="A11" s="21"/>
      <c r="B11" s="21"/>
      <c r="C11" s="40" t="s">
        <v>51</v>
      </c>
      <c r="D11" s="41">
        <f>COUNTIF($H$19:$H$64852,"COMPLETED")</f>
        <v>26</v>
      </c>
      <c r="E11" s="40" t="s">
        <v>52</v>
      </c>
      <c r="F11" s="44">
        <f>D11/D10</f>
        <v>1</v>
      </c>
      <c r="G11" s="21"/>
      <c r="H11" s="21"/>
      <c r="I11" s="21"/>
      <c r="J11" s="45" t="s">
        <v>4</v>
      </c>
      <c r="K11" s="46" t="s">
        <v>53</v>
      </c>
      <c r="L11" s="21"/>
      <c r="M11" s="21"/>
      <c r="N11" s="21"/>
      <c r="O11" s="21"/>
      <c r="P11" s="21"/>
      <c r="Q11" s="21"/>
      <c r="R11" s="21"/>
      <c r="S11" s="21"/>
      <c r="T11" s="21"/>
      <c r="U11" s="21"/>
      <c r="V11" s="21"/>
      <c r="W11" s="21"/>
      <c r="X11" s="21"/>
      <c r="Y11" s="21"/>
      <c r="Z11" s="21"/>
    </row>
    <row r="12">
      <c r="A12" s="21"/>
      <c r="B12" s="21"/>
      <c r="C12" s="41" t="s">
        <v>54</v>
      </c>
      <c r="D12" s="41">
        <f>COUNTIF($I$19:$I$64852,"PASSED")</f>
        <v>26</v>
      </c>
      <c r="E12" s="41" t="s">
        <v>55</v>
      </c>
      <c r="F12" s="44">
        <f>D12/D10</f>
        <v>1</v>
      </c>
      <c r="G12" s="21"/>
      <c r="H12" s="21"/>
      <c r="I12" s="21"/>
      <c r="J12" s="21"/>
      <c r="K12" s="47" t="s">
        <v>56</v>
      </c>
      <c r="L12" s="21"/>
      <c r="M12" s="21"/>
      <c r="N12" s="21"/>
      <c r="O12" s="21"/>
      <c r="P12" s="21"/>
      <c r="Q12" s="21"/>
      <c r="R12" s="21"/>
      <c r="S12" s="21"/>
      <c r="T12" s="21"/>
      <c r="U12" s="21"/>
      <c r="V12" s="21"/>
      <c r="W12" s="21"/>
      <c r="X12" s="21"/>
      <c r="Y12" s="21"/>
      <c r="Z12" s="21"/>
    </row>
    <row r="13">
      <c r="A13" s="21"/>
      <c r="B13" s="21"/>
      <c r="C13" s="41" t="s">
        <v>57</v>
      </c>
      <c r="D13" s="41">
        <f>COUNTIF($I$19:$I$64852,"FAILED")</f>
        <v>0</v>
      </c>
      <c r="E13" s="41" t="s">
        <v>58</v>
      </c>
      <c r="F13" s="44">
        <f>D13/D10</f>
        <v>0</v>
      </c>
      <c r="G13" s="21"/>
      <c r="H13" s="21"/>
      <c r="I13" s="21"/>
      <c r="J13" s="21"/>
      <c r="K13" s="45" t="s">
        <v>59</v>
      </c>
      <c r="L13" s="21"/>
      <c r="M13" s="21"/>
      <c r="N13" s="21"/>
      <c r="O13" s="21"/>
      <c r="P13" s="21"/>
      <c r="Q13" s="21"/>
      <c r="R13" s="21"/>
      <c r="S13" s="21"/>
      <c r="T13" s="21"/>
      <c r="U13" s="21"/>
      <c r="V13" s="21"/>
      <c r="W13" s="21"/>
      <c r="X13" s="21"/>
      <c r="Y13" s="21"/>
      <c r="Z13" s="21"/>
    </row>
    <row r="14">
      <c r="A14" s="21"/>
      <c r="B14" s="21"/>
      <c r="C14" s="40" t="s">
        <v>60</v>
      </c>
      <c r="D14" s="41">
        <f>COUNTIF($H$19:$H$64852,"TO BE EXECUTED")</f>
        <v>0</v>
      </c>
      <c r="E14" s="40" t="s">
        <v>61</v>
      </c>
      <c r="F14" s="44">
        <f>D14/D10</f>
        <v>0</v>
      </c>
      <c r="G14" s="21"/>
      <c r="H14" s="21"/>
      <c r="I14" s="21"/>
      <c r="J14" s="21"/>
      <c r="K14" s="21"/>
      <c r="L14" s="21"/>
      <c r="M14" s="21"/>
      <c r="N14" s="21"/>
      <c r="O14" s="21"/>
      <c r="P14" s="21"/>
      <c r="Q14" s="21"/>
      <c r="R14" s="21"/>
      <c r="S14" s="21"/>
      <c r="T14" s="21"/>
      <c r="U14" s="21"/>
      <c r="V14" s="21"/>
      <c r="W14" s="21"/>
      <c r="X14" s="21"/>
      <c r="Y14" s="21"/>
      <c r="Z14" s="21"/>
    </row>
    <row r="15">
      <c r="A15" s="21"/>
      <c r="B15" s="21"/>
      <c r="C15" s="41" t="s">
        <v>62</v>
      </c>
      <c r="D15" s="41">
        <f>COUNTIF($I$19:$I$64852,"BLOCKED")</f>
        <v>0</v>
      </c>
      <c r="E15" s="41" t="s">
        <v>63</v>
      </c>
      <c r="F15" s="44" t="str">
        <f>D15/D14</f>
        <v>#DIV/0!</v>
      </c>
      <c r="G15" s="21"/>
      <c r="H15" s="21"/>
      <c r="I15" s="21"/>
      <c r="J15" s="21"/>
      <c r="K15" s="21"/>
      <c r="L15" s="21"/>
      <c r="M15" s="21"/>
      <c r="N15" s="21"/>
      <c r="O15" s="21"/>
      <c r="P15" s="21"/>
      <c r="Q15" s="21"/>
      <c r="R15" s="21"/>
      <c r="S15" s="21"/>
      <c r="T15" s="21"/>
      <c r="U15" s="21"/>
      <c r="V15" s="21"/>
      <c r="W15" s="21"/>
      <c r="X15" s="21"/>
      <c r="Y15" s="21"/>
      <c r="Z15" s="21"/>
    </row>
    <row r="16">
      <c r="A16" s="21"/>
      <c r="B16" s="21"/>
      <c r="C16" s="41" t="s">
        <v>64</v>
      </c>
      <c r="D16" s="41">
        <f>D14-D15</f>
        <v>0</v>
      </c>
      <c r="E16" s="41" t="s">
        <v>65</v>
      </c>
      <c r="F16" s="44" t="str">
        <f>D16/D14</f>
        <v>#DIV/0!</v>
      </c>
      <c r="G16" s="21"/>
      <c r="H16" s="21"/>
      <c r="I16" s="21"/>
      <c r="J16" s="21"/>
      <c r="K16" s="21"/>
      <c r="L16" s="21"/>
      <c r="M16" s="21"/>
      <c r="N16" s="21"/>
      <c r="O16" s="21"/>
      <c r="P16" s="21"/>
      <c r="Q16" s="21"/>
      <c r="R16" s="21"/>
      <c r="S16" s="21"/>
      <c r="T16" s="21"/>
      <c r="U16" s="21"/>
      <c r="V16" s="21"/>
      <c r="W16" s="21"/>
      <c r="X16" s="21"/>
      <c r="Y16" s="21"/>
      <c r="Z16" s="21"/>
    </row>
    <row r="17">
      <c r="A17" s="21"/>
      <c r="B17" s="21"/>
      <c r="C17" s="40" t="s">
        <v>66</v>
      </c>
      <c r="D17" s="41">
        <f>COUNTIF($H$19:$H$64852,"Change Request")</f>
        <v>0</v>
      </c>
      <c r="E17" s="40" t="s">
        <v>67</v>
      </c>
      <c r="F17" s="44">
        <v>0.0</v>
      </c>
      <c r="G17" s="21"/>
      <c r="H17" s="21"/>
      <c r="I17" s="21"/>
      <c r="J17" s="21"/>
      <c r="K17" s="21"/>
      <c r="L17" s="21"/>
      <c r="M17" s="21"/>
      <c r="N17" s="21"/>
      <c r="O17" s="21"/>
      <c r="P17" s="21"/>
      <c r="Q17" s="21"/>
      <c r="R17" s="21"/>
      <c r="S17" s="21"/>
      <c r="T17" s="21"/>
      <c r="U17" s="21"/>
      <c r="V17" s="21"/>
      <c r="W17" s="21"/>
      <c r="X17" s="21"/>
      <c r="Y17" s="21"/>
      <c r="Z17" s="21"/>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48"/>
      <c r="B19" s="37" t="s">
        <v>0</v>
      </c>
      <c r="C19" s="37" t="s">
        <v>1</v>
      </c>
      <c r="D19" s="37" t="s">
        <v>68</v>
      </c>
      <c r="E19" s="37" t="s">
        <v>69</v>
      </c>
      <c r="F19" s="37" t="s">
        <v>70</v>
      </c>
      <c r="G19" s="37" t="s">
        <v>71</v>
      </c>
      <c r="H19" s="37" t="s">
        <v>72</v>
      </c>
      <c r="I19" s="37" t="s">
        <v>73</v>
      </c>
      <c r="J19" s="37" t="s">
        <v>74</v>
      </c>
      <c r="K19" s="37" t="s">
        <v>75</v>
      </c>
      <c r="L19" s="37" t="s">
        <v>76</v>
      </c>
      <c r="M19" s="37" t="s">
        <v>77</v>
      </c>
      <c r="N19" s="21"/>
      <c r="O19" s="21"/>
      <c r="P19" s="21"/>
      <c r="Q19" s="21"/>
      <c r="R19" s="21"/>
      <c r="S19" s="21"/>
      <c r="T19" s="21"/>
      <c r="U19" s="21"/>
      <c r="V19" s="21"/>
      <c r="W19" s="21"/>
      <c r="X19" s="21"/>
      <c r="Y19" s="21"/>
      <c r="Z19" s="21"/>
    </row>
    <row r="20">
      <c r="A20" s="48"/>
      <c r="B20" s="49" t="s">
        <v>40</v>
      </c>
      <c r="C20" s="49" t="s">
        <v>1434</v>
      </c>
      <c r="D20" s="50"/>
      <c r="E20" s="51"/>
      <c r="F20" s="51"/>
      <c r="G20" s="51"/>
      <c r="H20" s="51"/>
      <c r="I20" s="51"/>
      <c r="J20" s="51"/>
      <c r="K20" s="51"/>
      <c r="L20" s="51"/>
      <c r="M20" s="51"/>
      <c r="N20" s="21"/>
      <c r="O20" s="21"/>
      <c r="P20" s="21"/>
      <c r="Q20" s="21"/>
      <c r="R20" s="21"/>
      <c r="S20" s="21"/>
      <c r="T20" s="21"/>
      <c r="U20" s="21"/>
      <c r="V20" s="21"/>
      <c r="W20" s="21"/>
      <c r="X20" s="21"/>
      <c r="Y20" s="21"/>
      <c r="Z20" s="21"/>
    </row>
    <row r="21" ht="15.75" customHeight="1">
      <c r="A21" s="48"/>
      <c r="B21" s="52"/>
      <c r="C21" s="53" t="s">
        <v>1435</v>
      </c>
      <c r="D21" s="54"/>
      <c r="E21" s="54"/>
      <c r="F21" s="54"/>
      <c r="G21" s="54"/>
      <c r="H21" s="54"/>
      <c r="I21" s="54"/>
      <c r="J21" s="54"/>
      <c r="K21" s="54"/>
      <c r="L21" s="54"/>
      <c r="M21" s="55"/>
      <c r="N21" s="21"/>
      <c r="O21" s="21"/>
      <c r="P21" s="21"/>
      <c r="Q21" s="21"/>
      <c r="R21" s="21"/>
      <c r="S21" s="21"/>
      <c r="T21" s="21"/>
      <c r="U21" s="21"/>
      <c r="V21" s="21"/>
      <c r="W21" s="21"/>
      <c r="X21" s="21"/>
      <c r="Y21" s="21"/>
      <c r="Z21" s="21"/>
    </row>
    <row r="22" ht="89.25" customHeight="1">
      <c r="A22" s="21"/>
      <c r="B22" s="56" t="s">
        <v>1436</v>
      </c>
      <c r="C22" s="57" t="s">
        <v>1437</v>
      </c>
      <c r="D22" s="56" t="s">
        <v>1438</v>
      </c>
      <c r="E22" s="59"/>
      <c r="F22" s="56" t="s">
        <v>1439</v>
      </c>
      <c r="G22" s="59"/>
      <c r="H22" s="60" t="s">
        <v>50</v>
      </c>
      <c r="I22" s="60" t="s">
        <v>3</v>
      </c>
      <c r="J22" s="61">
        <v>45122.0</v>
      </c>
      <c r="K22" s="62"/>
      <c r="L22" s="60"/>
      <c r="M22" s="38"/>
      <c r="N22" s="21"/>
      <c r="O22" s="21"/>
      <c r="P22" s="21"/>
      <c r="Q22" s="21"/>
      <c r="R22" s="21"/>
      <c r="S22" s="21"/>
      <c r="T22" s="21"/>
      <c r="U22" s="21"/>
      <c r="V22" s="21"/>
      <c r="W22" s="21"/>
      <c r="X22" s="21"/>
      <c r="Y22" s="21"/>
      <c r="Z22" s="21"/>
    </row>
    <row r="23" ht="100.5" customHeight="1">
      <c r="A23" s="21"/>
      <c r="B23" s="56" t="s">
        <v>1440</v>
      </c>
      <c r="C23" s="57" t="s">
        <v>1441</v>
      </c>
      <c r="D23" s="56" t="s">
        <v>1442</v>
      </c>
      <c r="E23" s="59"/>
      <c r="F23" s="103" t="s">
        <v>1443</v>
      </c>
      <c r="G23" s="59"/>
      <c r="H23" s="60" t="s">
        <v>50</v>
      </c>
      <c r="I23" s="60" t="s">
        <v>3</v>
      </c>
      <c r="J23" s="61">
        <v>45122.0</v>
      </c>
      <c r="K23" s="62"/>
      <c r="L23" s="60"/>
      <c r="M23" s="38"/>
      <c r="N23" s="21"/>
      <c r="O23" s="21"/>
      <c r="P23" s="21"/>
      <c r="Q23" s="21"/>
      <c r="R23" s="21"/>
      <c r="S23" s="21"/>
      <c r="T23" s="21"/>
      <c r="U23" s="21"/>
      <c r="V23" s="21"/>
      <c r="W23" s="21"/>
      <c r="X23" s="21"/>
      <c r="Y23" s="21"/>
      <c r="Z23" s="21"/>
    </row>
    <row r="24" ht="93.75" customHeight="1">
      <c r="A24" s="21"/>
      <c r="B24" s="56" t="s">
        <v>1444</v>
      </c>
      <c r="C24" s="57" t="s">
        <v>152</v>
      </c>
      <c r="D24" s="56" t="s">
        <v>1445</v>
      </c>
      <c r="E24" s="59"/>
      <c r="F24" s="57" t="s">
        <v>170</v>
      </c>
      <c r="G24" s="59"/>
      <c r="H24" s="60" t="s">
        <v>50</v>
      </c>
      <c r="I24" s="60" t="s">
        <v>3</v>
      </c>
      <c r="J24" s="61">
        <v>45122.0</v>
      </c>
      <c r="K24" s="62"/>
      <c r="L24" s="60"/>
      <c r="M24" s="38"/>
      <c r="N24" s="21"/>
      <c r="O24" s="21"/>
      <c r="P24" s="21"/>
      <c r="Q24" s="21"/>
      <c r="R24" s="21"/>
      <c r="S24" s="21"/>
      <c r="T24" s="21"/>
      <c r="U24" s="21"/>
      <c r="V24" s="21"/>
      <c r="W24" s="21"/>
      <c r="X24" s="21"/>
      <c r="Y24" s="21"/>
      <c r="Z24" s="21"/>
    </row>
    <row r="25" ht="111.75" customHeight="1">
      <c r="A25" s="63"/>
      <c r="B25" s="56" t="s">
        <v>1446</v>
      </c>
      <c r="C25" s="76" t="s">
        <v>1447</v>
      </c>
      <c r="D25" s="56" t="s">
        <v>1448</v>
      </c>
      <c r="E25" s="77"/>
      <c r="F25" s="57" t="s">
        <v>170</v>
      </c>
      <c r="G25" s="79"/>
      <c r="H25" s="60" t="s">
        <v>50</v>
      </c>
      <c r="I25" s="60" t="s">
        <v>3</v>
      </c>
      <c r="J25" s="61">
        <v>45122.0</v>
      </c>
      <c r="K25" s="79"/>
      <c r="L25" s="60"/>
      <c r="M25" s="79"/>
      <c r="N25" s="80"/>
      <c r="O25" s="21"/>
      <c r="P25" s="21"/>
      <c r="Q25" s="21"/>
      <c r="R25" s="21"/>
      <c r="S25" s="21"/>
      <c r="T25" s="21"/>
      <c r="U25" s="21"/>
      <c r="V25" s="21"/>
      <c r="W25" s="21"/>
      <c r="X25" s="21"/>
      <c r="Y25" s="21"/>
      <c r="Z25" s="21"/>
    </row>
    <row r="26" ht="100.5" customHeight="1">
      <c r="A26" s="63"/>
      <c r="B26" s="56" t="s">
        <v>1449</v>
      </c>
      <c r="C26" s="76" t="s">
        <v>204</v>
      </c>
      <c r="D26" s="56" t="s">
        <v>1450</v>
      </c>
      <c r="E26" s="77"/>
      <c r="F26" s="57" t="s">
        <v>170</v>
      </c>
      <c r="G26" s="79"/>
      <c r="H26" s="60" t="s">
        <v>50</v>
      </c>
      <c r="I26" s="60" t="s">
        <v>3</v>
      </c>
      <c r="J26" s="61">
        <v>45122.0</v>
      </c>
      <c r="K26" s="79"/>
      <c r="L26" s="60"/>
      <c r="M26" s="79"/>
      <c r="N26" s="80"/>
      <c r="O26" s="21"/>
      <c r="P26" s="21"/>
      <c r="Q26" s="21"/>
      <c r="R26" s="21"/>
      <c r="S26" s="21"/>
      <c r="T26" s="21"/>
      <c r="U26" s="21"/>
      <c r="V26" s="21"/>
      <c r="W26" s="21"/>
      <c r="X26" s="21"/>
      <c r="Y26" s="21"/>
      <c r="Z26" s="21"/>
    </row>
    <row r="27" ht="103.5" customHeight="1">
      <c r="A27" s="63"/>
      <c r="B27" s="56" t="s">
        <v>1451</v>
      </c>
      <c r="C27" s="76" t="s">
        <v>301</v>
      </c>
      <c r="D27" s="56" t="s">
        <v>1452</v>
      </c>
      <c r="E27" s="77"/>
      <c r="F27" s="57" t="s">
        <v>170</v>
      </c>
      <c r="G27" s="79"/>
      <c r="H27" s="60" t="s">
        <v>50</v>
      </c>
      <c r="I27" s="60" t="s">
        <v>3</v>
      </c>
      <c r="J27" s="61">
        <v>45122.0</v>
      </c>
      <c r="K27" s="79"/>
      <c r="L27" s="60"/>
      <c r="M27" s="79"/>
      <c r="N27" s="80"/>
      <c r="O27" s="21"/>
      <c r="P27" s="21"/>
      <c r="Q27" s="21"/>
      <c r="R27" s="21"/>
      <c r="S27" s="21"/>
      <c r="T27" s="21"/>
      <c r="U27" s="21"/>
      <c r="V27" s="21"/>
      <c r="W27" s="21"/>
      <c r="X27" s="21"/>
      <c r="Y27" s="21"/>
      <c r="Z27" s="21"/>
    </row>
    <row r="28" ht="120.0" customHeight="1">
      <c r="A28" s="63"/>
      <c r="B28" s="56" t="s">
        <v>1453</v>
      </c>
      <c r="C28" s="76" t="s">
        <v>292</v>
      </c>
      <c r="D28" s="56" t="s">
        <v>1454</v>
      </c>
      <c r="E28" s="77"/>
      <c r="F28" s="57" t="s">
        <v>170</v>
      </c>
      <c r="G28" s="79"/>
      <c r="H28" s="60" t="s">
        <v>50</v>
      </c>
      <c r="I28" s="60" t="s">
        <v>3</v>
      </c>
      <c r="J28" s="61">
        <v>45122.0</v>
      </c>
      <c r="K28" s="79"/>
      <c r="L28" s="60"/>
      <c r="M28" s="79"/>
      <c r="N28" s="80"/>
      <c r="O28" s="21"/>
      <c r="P28" s="21"/>
      <c r="Q28" s="21"/>
      <c r="R28" s="21"/>
      <c r="S28" s="21"/>
      <c r="T28" s="21"/>
      <c r="U28" s="21"/>
      <c r="V28" s="21"/>
      <c r="W28" s="21"/>
      <c r="X28" s="21"/>
      <c r="Y28" s="21"/>
      <c r="Z28" s="21"/>
    </row>
    <row r="29" ht="109.5" customHeight="1">
      <c r="A29" s="63"/>
      <c r="B29" s="56" t="s">
        <v>1455</v>
      </c>
      <c r="C29" s="76" t="s">
        <v>295</v>
      </c>
      <c r="D29" s="56" t="s">
        <v>1456</v>
      </c>
      <c r="E29" s="77"/>
      <c r="F29" s="57" t="s">
        <v>170</v>
      </c>
      <c r="G29" s="79"/>
      <c r="H29" s="60" t="s">
        <v>50</v>
      </c>
      <c r="I29" s="60" t="s">
        <v>3</v>
      </c>
      <c r="J29" s="61">
        <v>45122.0</v>
      </c>
      <c r="K29" s="79"/>
      <c r="L29" s="60"/>
      <c r="M29" s="79"/>
      <c r="N29" s="80"/>
      <c r="O29" s="21"/>
      <c r="P29" s="21"/>
      <c r="Q29" s="21"/>
      <c r="R29" s="21"/>
      <c r="S29" s="21"/>
      <c r="T29" s="21"/>
      <c r="U29" s="21"/>
      <c r="V29" s="21"/>
      <c r="W29" s="21"/>
      <c r="X29" s="21"/>
      <c r="Y29" s="21"/>
      <c r="Z29" s="21"/>
    </row>
    <row r="30" ht="99.0" customHeight="1">
      <c r="A30" s="63"/>
      <c r="B30" s="56" t="s">
        <v>1457</v>
      </c>
      <c r="C30" s="76" t="s">
        <v>982</v>
      </c>
      <c r="D30" s="56" t="s">
        <v>1458</v>
      </c>
      <c r="E30" s="77"/>
      <c r="F30" s="57" t="s">
        <v>170</v>
      </c>
      <c r="G30" s="79"/>
      <c r="H30" s="60" t="s">
        <v>50</v>
      </c>
      <c r="I30" s="60" t="s">
        <v>3</v>
      </c>
      <c r="J30" s="61">
        <v>45122.0</v>
      </c>
      <c r="K30" s="79"/>
      <c r="L30" s="60"/>
      <c r="M30" s="79"/>
      <c r="N30" s="80"/>
      <c r="O30" s="21"/>
      <c r="P30" s="21"/>
      <c r="Q30" s="21"/>
      <c r="R30" s="21"/>
      <c r="S30" s="21"/>
      <c r="T30" s="21"/>
      <c r="U30" s="21"/>
      <c r="V30" s="21"/>
      <c r="W30" s="21"/>
      <c r="X30" s="21"/>
      <c r="Y30" s="21"/>
      <c r="Z30" s="21"/>
    </row>
    <row r="31" ht="15.75" customHeight="1">
      <c r="A31" s="63"/>
      <c r="B31" s="114"/>
      <c r="C31" s="115" t="s">
        <v>1459</v>
      </c>
      <c r="D31" s="116"/>
      <c r="E31" s="116"/>
      <c r="F31" s="116"/>
      <c r="G31" s="116"/>
      <c r="H31" s="116"/>
      <c r="I31" s="116"/>
      <c r="J31" s="116"/>
      <c r="K31" s="116"/>
      <c r="L31" s="116"/>
      <c r="M31" s="117"/>
      <c r="N31" s="80"/>
      <c r="O31" s="21"/>
      <c r="P31" s="21"/>
      <c r="Q31" s="21"/>
      <c r="R31" s="21"/>
      <c r="S31" s="21"/>
      <c r="T31" s="21"/>
      <c r="U31" s="21"/>
      <c r="V31" s="21"/>
      <c r="W31" s="21"/>
      <c r="X31" s="21"/>
      <c r="Y31" s="21"/>
      <c r="Z31" s="21"/>
    </row>
    <row r="32" ht="135.0" customHeight="1">
      <c r="A32" s="63"/>
      <c r="B32" s="56" t="s">
        <v>1460</v>
      </c>
      <c r="C32" s="60" t="s">
        <v>1461</v>
      </c>
      <c r="D32" s="56" t="s">
        <v>1462</v>
      </c>
      <c r="E32" s="38"/>
      <c r="F32" s="60" t="s">
        <v>1463</v>
      </c>
      <c r="G32" s="38"/>
      <c r="H32" s="60" t="s">
        <v>50</v>
      </c>
      <c r="I32" s="60" t="s">
        <v>3</v>
      </c>
      <c r="J32" s="61">
        <v>45122.0</v>
      </c>
      <c r="K32" s="38"/>
      <c r="L32" s="38"/>
      <c r="M32" s="38"/>
      <c r="N32" s="80"/>
      <c r="O32" s="21"/>
      <c r="P32" s="21"/>
      <c r="Q32" s="21"/>
      <c r="R32" s="21"/>
      <c r="S32" s="21"/>
      <c r="T32" s="21"/>
      <c r="U32" s="21"/>
      <c r="V32" s="21"/>
      <c r="W32" s="21"/>
      <c r="X32" s="21"/>
      <c r="Y32" s="21"/>
      <c r="Z32" s="21"/>
    </row>
    <row r="33" ht="135.0" customHeight="1">
      <c r="A33" s="63"/>
      <c r="B33" s="56" t="s">
        <v>1464</v>
      </c>
      <c r="C33" s="60" t="s">
        <v>152</v>
      </c>
      <c r="D33" s="56" t="s">
        <v>1465</v>
      </c>
      <c r="E33" s="38"/>
      <c r="F33" s="60" t="s">
        <v>162</v>
      </c>
      <c r="G33" s="38"/>
      <c r="H33" s="60" t="s">
        <v>50</v>
      </c>
      <c r="I33" s="60" t="s">
        <v>3</v>
      </c>
      <c r="J33" s="61">
        <v>45122.0</v>
      </c>
      <c r="K33" s="38"/>
      <c r="L33" s="38"/>
      <c r="M33" s="38"/>
      <c r="N33" s="80"/>
      <c r="O33" s="21"/>
      <c r="P33" s="21"/>
      <c r="Q33" s="21"/>
      <c r="R33" s="21"/>
      <c r="S33" s="21"/>
      <c r="T33" s="21"/>
      <c r="U33" s="21"/>
      <c r="V33" s="21"/>
      <c r="W33" s="21"/>
      <c r="X33" s="21"/>
      <c r="Y33" s="21"/>
      <c r="Z33" s="21"/>
    </row>
    <row r="34" ht="135.0" customHeight="1">
      <c r="A34" s="63"/>
      <c r="B34" s="56" t="s">
        <v>1466</v>
      </c>
      <c r="C34" s="60" t="s">
        <v>807</v>
      </c>
      <c r="D34" s="56" t="s">
        <v>1467</v>
      </c>
      <c r="E34" s="38"/>
      <c r="F34" s="60" t="s">
        <v>162</v>
      </c>
      <c r="G34" s="38"/>
      <c r="H34" s="60" t="s">
        <v>50</v>
      </c>
      <c r="I34" s="60" t="s">
        <v>3</v>
      </c>
      <c r="J34" s="61">
        <v>45122.0</v>
      </c>
      <c r="K34" s="38"/>
      <c r="L34" s="38"/>
      <c r="M34" s="38"/>
      <c r="N34" s="80"/>
      <c r="O34" s="21"/>
      <c r="P34" s="21"/>
      <c r="Q34" s="21"/>
      <c r="R34" s="21"/>
      <c r="S34" s="21"/>
      <c r="T34" s="21"/>
      <c r="U34" s="21"/>
      <c r="V34" s="21"/>
      <c r="W34" s="21"/>
      <c r="X34" s="21"/>
      <c r="Y34" s="21"/>
      <c r="Z34" s="21"/>
    </row>
    <row r="35" ht="135.0" customHeight="1">
      <c r="A35" s="63"/>
      <c r="B35" s="56" t="s">
        <v>1468</v>
      </c>
      <c r="C35" s="60" t="s">
        <v>395</v>
      </c>
      <c r="D35" s="56" t="s">
        <v>1469</v>
      </c>
      <c r="E35" s="38"/>
      <c r="F35" s="60" t="s">
        <v>162</v>
      </c>
      <c r="G35" s="38"/>
      <c r="H35" s="60" t="s">
        <v>50</v>
      </c>
      <c r="I35" s="60" t="s">
        <v>3</v>
      </c>
      <c r="J35" s="61">
        <v>45122.0</v>
      </c>
      <c r="K35" s="38"/>
      <c r="L35" s="38"/>
      <c r="M35" s="38"/>
      <c r="N35" s="80"/>
      <c r="O35" s="21"/>
      <c r="P35" s="21"/>
      <c r="Q35" s="21"/>
      <c r="R35" s="21"/>
      <c r="S35" s="21"/>
      <c r="T35" s="21"/>
      <c r="U35" s="21"/>
      <c r="V35" s="21"/>
      <c r="W35" s="21"/>
      <c r="X35" s="21"/>
      <c r="Y35" s="21"/>
      <c r="Z35" s="21"/>
    </row>
    <row r="36" ht="21.75" customHeight="1">
      <c r="A36" s="63"/>
      <c r="B36" s="110"/>
      <c r="C36" s="107" t="s">
        <v>1470</v>
      </c>
      <c r="D36" s="108"/>
      <c r="E36" s="108"/>
      <c r="F36" s="108"/>
      <c r="G36" s="108"/>
      <c r="H36" s="108"/>
      <c r="I36" s="108"/>
      <c r="J36" s="108"/>
      <c r="K36" s="108"/>
      <c r="L36" s="108"/>
      <c r="M36" s="109"/>
      <c r="N36" s="80"/>
      <c r="O36" s="21"/>
      <c r="P36" s="21"/>
      <c r="Q36" s="21"/>
      <c r="R36" s="21"/>
      <c r="S36" s="21"/>
      <c r="T36" s="21"/>
      <c r="U36" s="21"/>
      <c r="V36" s="21"/>
      <c r="W36" s="21"/>
      <c r="X36" s="21"/>
      <c r="Y36" s="21"/>
      <c r="Z36" s="21"/>
    </row>
    <row r="37" ht="135.0" customHeight="1">
      <c r="A37" s="63"/>
      <c r="B37" s="56" t="s">
        <v>1471</v>
      </c>
      <c r="C37" s="60" t="s">
        <v>1472</v>
      </c>
      <c r="D37" s="56" t="s">
        <v>1438</v>
      </c>
      <c r="E37" s="38"/>
      <c r="F37" s="60" t="s">
        <v>1473</v>
      </c>
      <c r="G37" s="38"/>
      <c r="H37" s="60" t="s">
        <v>50</v>
      </c>
      <c r="I37" s="60" t="s">
        <v>3</v>
      </c>
      <c r="J37" s="61">
        <v>45122.0</v>
      </c>
      <c r="K37" s="38"/>
      <c r="L37" s="38"/>
      <c r="M37" s="38"/>
      <c r="N37" s="80"/>
      <c r="O37" s="21"/>
      <c r="P37" s="21"/>
      <c r="Q37" s="21"/>
      <c r="R37" s="21"/>
      <c r="S37" s="21"/>
      <c r="T37" s="21"/>
      <c r="U37" s="21"/>
      <c r="V37" s="21"/>
      <c r="W37" s="21"/>
      <c r="X37" s="21"/>
      <c r="Y37" s="21"/>
      <c r="Z37" s="21"/>
    </row>
    <row r="38" ht="135.0" customHeight="1">
      <c r="A38" s="63"/>
      <c r="B38" s="56" t="s">
        <v>1474</v>
      </c>
      <c r="C38" s="60" t="s">
        <v>1115</v>
      </c>
      <c r="D38" s="56" t="s">
        <v>1475</v>
      </c>
      <c r="E38" s="38"/>
      <c r="F38" s="60" t="s">
        <v>323</v>
      </c>
      <c r="G38" s="38"/>
      <c r="H38" s="60" t="s">
        <v>50</v>
      </c>
      <c r="I38" s="60" t="s">
        <v>3</v>
      </c>
      <c r="J38" s="61">
        <v>45122.0</v>
      </c>
      <c r="K38" s="38"/>
      <c r="L38" s="38"/>
      <c r="M38" s="38"/>
      <c r="N38" s="80"/>
      <c r="O38" s="21"/>
      <c r="P38" s="21"/>
      <c r="Q38" s="21"/>
      <c r="R38" s="21"/>
      <c r="S38" s="21"/>
      <c r="T38" s="21"/>
      <c r="U38" s="21"/>
      <c r="V38" s="21"/>
      <c r="W38" s="21"/>
      <c r="X38" s="21"/>
      <c r="Y38" s="21"/>
      <c r="Z38" s="21"/>
    </row>
    <row r="39" ht="135.0" customHeight="1">
      <c r="A39" s="63"/>
      <c r="B39" s="56" t="s">
        <v>1476</v>
      </c>
      <c r="C39" s="60" t="s">
        <v>861</v>
      </c>
      <c r="D39" s="56" t="s">
        <v>1475</v>
      </c>
      <c r="E39" s="38"/>
      <c r="F39" s="60" t="s">
        <v>1118</v>
      </c>
      <c r="G39" s="38"/>
      <c r="H39" s="60" t="s">
        <v>50</v>
      </c>
      <c r="I39" s="60" t="s">
        <v>3</v>
      </c>
      <c r="J39" s="61">
        <v>45122.0</v>
      </c>
      <c r="K39" s="38"/>
      <c r="L39" s="38"/>
      <c r="M39" s="38"/>
      <c r="N39" s="80"/>
      <c r="O39" s="21"/>
      <c r="P39" s="21"/>
      <c r="Q39" s="21"/>
      <c r="R39" s="21"/>
      <c r="S39" s="21"/>
      <c r="T39" s="21"/>
      <c r="U39" s="21"/>
      <c r="V39" s="21"/>
      <c r="W39" s="21"/>
      <c r="X39" s="21"/>
      <c r="Y39" s="21"/>
      <c r="Z39" s="21"/>
    </row>
    <row r="40" ht="135.0" customHeight="1">
      <c r="A40" s="63"/>
      <c r="B40" s="56" t="s">
        <v>1477</v>
      </c>
      <c r="C40" s="60" t="s">
        <v>864</v>
      </c>
      <c r="D40" s="56" t="s">
        <v>1478</v>
      </c>
      <c r="E40" s="38"/>
      <c r="F40" s="60" t="s">
        <v>1121</v>
      </c>
      <c r="G40" s="38"/>
      <c r="H40" s="60" t="s">
        <v>50</v>
      </c>
      <c r="I40" s="60" t="s">
        <v>3</v>
      </c>
      <c r="J40" s="61">
        <v>45122.0</v>
      </c>
      <c r="K40" s="38"/>
      <c r="L40" s="38"/>
      <c r="M40" s="38"/>
      <c r="N40" s="80"/>
      <c r="O40" s="21"/>
      <c r="P40" s="21"/>
      <c r="Q40" s="21"/>
      <c r="R40" s="21"/>
      <c r="S40" s="21"/>
      <c r="T40" s="21"/>
      <c r="U40" s="21"/>
      <c r="V40" s="21"/>
      <c r="W40" s="21"/>
      <c r="X40" s="21"/>
      <c r="Y40" s="21"/>
      <c r="Z40" s="21"/>
    </row>
    <row r="41" ht="135.0" customHeight="1">
      <c r="A41" s="63"/>
      <c r="B41" s="56" t="s">
        <v>1479</v>
      </c>
      <c r="C41" s="60" t="s">
        <v>1480</v>
      </c>
      <c r="D41" s="56" t="s">
        <v>1481</v>
      </c>
      <c r="E41" s="38"/>
      <c r="F41" s="60" t="s">
        <v>1482</v>
      </c>
      <c r="G41" s="38"/>
      <c r="H41" s="60" t="s">
        <v>50</v>
      </c>
      <c r="I41" s="60" t="s">
        <v>3</v>
      </c>
      <c r="J41" s="61">
        <v>45122.0</v>
      </c>
      <c r="K41" s="38"/>
      <c r="L41" s="38"/>
      <c r="M41" s="38"/>
      <c r="N41" s="80"/>
      <c r="O41" s="21"/>
      <c r="P41" s="21"/>
      <c r="Q41" s="21"/>
      <c r="R41" s="21"/>
      <c r="S41" s="21"/>
      <c r="T41" s="21"/>
      <c r="U41" s="21"/>
      <c r="V41" s="21"/>
      <c r="W41" s="21"/>
      <c r="X41" s="21"/>
      <c r="Y41" s="21"/>
      <c r="Z41" s="21"/>
    </row>
    <row r="42" ht="135.0" customHeight="1">
      <c r="A42" s="63"/>
      <c r="B42" s="56" t="s">
        <v>1483</v>
      </c>
      <c r="C42" s="60" t="s">
        <v>1484</v>
      </c>
      <c r="D42" s="56" t="s">
        <v>1485</v>
      </c>
      <c r="E42" s="38"/>
      <c r="F42" s="60" t="s">
        <v>1486</v>
      </c>
      <c r="G42" s="38"/>
      <c r="H42" s="60" t="s">
        <v>50</v>
      </c>
      <c r="I42" s="60" t="s">
        <v>3</v>
      </c>
      <c r="J42" s="61">
        <v>45122.0</v>
      </c>
      <c r="K42" s="38"/>
      <c r="L42" s="38"/>
      <c r="M42" s="38"/>
      <c r="N42" s="80"/>
      <c r="O42" s="21"/>
      <c r="P42" s="21"/>
      <c r="Q42" s="21"/>
      <c r="R42" s="21"/>
      <c r="S42" s="21"/>
      <c r="T42" s="21"/>
      <c r="U42" s="21"/>
      <c r="V42" s="21"/>
      <c r="W42" s="21"/>
      <c r="X42" s="21"/>
      <c r="Y42" s="21"/>
      <c r="Z42" s="21"/>
    </row>
    <row r="43" ht="135.0" customHeight="1">
      <c r="A43" s="63"/>
      <c r="B43" s="56" t="s">
        <v>1487</v>
      </c>
      <c r="C43" s="60" t="s">
        <v>1104</v>
      </c>
      <c r="D43" s="56" t="s">
        <v>1488</v>
      </c>
      <c r="E43" s="38"/>
      <c r="F43" s="60" t="s">
        <v>1489</v>
      </c>
      <c r="G43" s="38"/>
      <c r="H43" s="60" t="s">
        <v>50</v>
      </c>
      <c r="I43" s="60" t="s">
        <v>3</v>
      </c>
      <c r="J43" s="61">
        <v>45122.0</v>
      </c>
      <c r="K43" s="38"/>
      <c r="L43" s="38"/>
      <c r="M43" s="38"/>
      <c r="N43" s="80"/>
      <c r="O43" s="21"/>
      <c r="P43" s="21"/>
      <c r="Q43" s="21"/>
      <c r="R43" s="21"/>
      <c r="S43" s="21"/>
      <c r="T43" s="21"/>
      <c r="U43" s="21"/>
      <c r="V43" s="21"/>
      <c r="W43" s="21"/>
      <c r="X43" s="21"/>
      <c r="Y43" s="21"/>
      <c r="Z43" s="21"/>
    </row>
    <row r="44" ht="21.75" customHeight="1">
      <c r="A44" s="63"/>
      <c r="B44" s="110"/>
      <c r="C44" s="107" t="s">
        <v>1490</v>
      </c>
      <c r="D44" s="108"/>
      <c r="E44" s="108"/>
      <c r="F44" s="108"/>
      <c r="G44" s="108"/>
      <c r="H44" s="108"/>
      <c r="I44" s="108"/>
      <c r="J44" s="108"/>
      <c r="K44" s="108"/>
      <c r="L44" s="108"/>
      <c r="M44" s="109"/>
      <c r="N44" s="80"/>
      <c r="O44" s="21"/>
      <c r="P44" s="21"/>
      <c r="Q44" s="21"/>
      <c r="R44" s="21"/>
      <c r="S44" s="21"/>
      <c r="T44" s="21"/>
      <c r="U44" s="21"/>
      <c r="V44" s="21"/>
      <c r="W44" s="21"/>
      <c r="X44" s="21"/>
      <c r="Y44" s="21"/>
      <c r="Z44" s="21"/>
    </row>
    <row r="45" ht="135.0" customHeight="1">
      <c r="A45" s="63"/>
      <c r="B45" s="56" t="s">
        <v>1491</v>
      </c>
      <c r="C45" s="60" t="s">
        <v>1492</v>
      </c>
      <c r="D45" s="56" t="s">
        <v>1493</v>
      </c>
      <c r="E45" s="38"/>
      <c r="F45" s="60" t="s">
        <v>1494</v>
      </c>
      <c r="G45" s="38"/>
      <c r="H45" s="60" t="s">
        <v>50</v>
      </c>
      <c r="I45" s="60" t="s">
        <v>3</v>
      </c>
      <c r="J45" s="61">
        <v>45122.0</v>
      </c>
      <c r="K45" s="38"/>
      <c r="L45" s="38"/>
      <c r="M45" s="38"/>
      <c r="N45" s="80"/>
      <c r="O45" s="21"/>
      <c r="P45" s="21"/>
      <c r="Q45" s="21"/>
      <c r="R45" s="21"/>
      <c r="S45" s="21"/>
      <c r="T45" s="21"/>
      <c r="U45" s="21"/>
      <c r="V45" s="21"/>
      <c r="W45" s="21"/>
      <c r="X45" s="21"/>
      <c r="Y45" s="21"/>
      <c r="Z45" s="21"/>
    </row>
    <row r="46" ht="135.0" customHeight="1">
      <c r="A46" s="63"/>
      <c r="B46" s="56" t="s">
        <v>1495</v>
      </c>
      <c r="C46" s="60" t="s">
        <v>1496</v>
      </c>
      <c r="D46" s="56" t="s">
        <v>1497</v>
      </c>
      <c r="E46" s="38"/>
      <c r="F46" s="60" t="s">
        <v>1222</v>
      </c>
      <c r="G46" s="38"/>
      <c r="H46" s="60" t="s">
        <v>50</v>
      </c>
      <c r="I46" s="60" t="s">
        <v>3</v>
      </c>
      <c r="J46" s="61">
        <v>45122.0</v>
      </c>
      <c r="K46" s="38"/>
      <c r="L46" s="38"/>
      <c r="M46" s="38"/>
      <c r="N46" s="80"/>
      <c r="O46" s="21"/>
      <c r="P46" s="21"/>
      <c r="Q46" s="21"/>
      <c r="R46" s="21"/>
      <c r="S46" s="21"/>
      <c r="T46" s="21"/>
      <c r="U46" s="21"/>
      <c r="V46" s="21"/>
      <c r="W46" s="21"/>
      <c r="X46" s="21"/>
      <c r="Y46" s="21"/>
      <c r="Z46" s="21"/>
    </row>
    <row r="47" ht="135.0" customHeight="1">
      <c r="A47" s="63"/>
      <c r="B47" s="56" t="s">
        <v>1498</v>
      </c>
      <c r="C47" s="60" t="s">
        <v>1499</v>
      </c>
      <c r="D47" s="56" t="s">
        <v>1500</v>
      </c>
      <c r="E47" s="38"/>
      <c r="F47" s="60" t="s">
        <v>1501</v>
      </c>
      <c r="G47" s="38"/>
      <c r="H47" s="60" t="s">
        <v>50</v>
      </c>
      <c r="I47" s="60" t="s">
        <v>3</v>
      </c>
      <c r="J47" s="61">
        <v>45122.0</v>
      </c>
      <c r="K47" s="38"/>
      <c r="L47" s="38"/>
      <c r="M47" s="38"/>
      <c r="N47" s="80"/>
      <c r="O47" s="21"/>
      <c r="P47" s="21"/>
      <c r="Q47" s="21"/>
      <c r="R47" s="21"/>
      <c r="S47" s="21"/>
      <c r="T47" s="21"/>
      <c r="U47" s="21"/>
      <c r="V47" s="21"/>
      <c r="W47" s="21"/>
      <c r="X47" s="21"/>
      <c r="Y47" s="21"/>
      <c r="Z47" s="21"/>
    </row>
    <row r="48" ht="135.0" customHeight="1">
      <c r="A48" s="63"/>
      <c r="B48" s="56" t="s">
        <v>1502</v>
      </c>
      <c r="C48" s="60" t="s">
        <v>1115</v>
      </c>
      <c r="D48" s="56" t="s">
        <v>1503</v>
      </c>
      <c r="E48" s="38"/>
      <c r="F48" s="60" t="s">
        <v>323</v>
      </c>
      <c r="G48" s="38"/>
      <c r="H48" s="60" t="s">
        <v>50</v>
      </c>
      <c r="I48" s="60" t="s">
        <v>3</v>
      </c>
      <c r="J48" s="61">
        <v>45122.0</v>
      </c>
      <c r="K48" s="38"/>
      <c r="L48" s="38"/>
      <c r="M48" s="38"/>
      <c r="N48" s="80"/>
      <c r="O48" s="21"/>
      <c r="P48" s="21"/>
      <c r="Q48" s="21"/>
      <c r="R48" s="21"/>
      <c r="S48" s="21"/>
      <c r="T48" s="21"/>
      <c r="U48" s="21"/>
      <c r="V48" s="21"/>
      <c r="W48" s="21"/>
      <c r="X48" s="21"/>
      <c r="Y48" s="21"/>
      <c r="Z48" s="21"/>
    </row>
    <row r="49" ht="135.0" customHeight="1">
      <c r="A49" s="63"/>
      <c r="B49" s="56" t="s">
        <v>1504</v>
      </c>
      <c r="C49" s="60" t="s">
        <v>861</v>
      </c>
      <c r="D49" s="56" t="s">
        <v>1503</v>
      </c>
      <c r="E49" s="38"/>
      <c r="F49" s="60" t="s">
        <v>1118</v>
      </c>
      <c r="G49" s="38"/>
      <c r="H49" s="60" t="s">
        <v>50</v>
      </c>
      <c r="I49" s="60" t="s">
        <v>3</v>
      </c>
      <c r="J49" s="61">
        <v>45122.0</v>
      </c>
      <c r="K49" s="38"/>
      <c r="L49" s="38"/>
      <c r="M49" s="38"/>
      <c r="N49" s="80"/>
      <c r="O49" s="21"/>
      <c r="P49" s="21"/>
      <c r="Q49" s="21"/>
      <c r="R49" s="21"/>
      <c r="S49" s="21"/>
      <c r="T49" s="21"/>
      <c r="U49" s="21"/>
      <c r="V49" s="21"/>
      <c r="W49" s="21"/>
      <c r="X49" s="21"/>
      <c r="Y49" s="21"/>
      <c r="Z49" s="21"/>
    </row>
    <row r="50" ht="135.0" customHeight="1">
      <c r="A50" s="63"/>
      <c r="B50" s="56" t="s">
        <v>1505</v>
      </c>
      <c r="C50" s="60" t="s">
        <v>864</v>
      </c>
      <c r="D50" s="56" t="s">
        <v>1506</v>
      </c>
      <c r="E50" s="38"/>
      <c r="F50" s="60" t="s">
        <v>1121</v>
      </c>
      <c r="G50" s="38"/>
      <c r="H50" s="60" t="s">
        <v>50</v>
      </c>
      <c r="I50" s="60" t="s">
        <v>3</v>
      </c>
      <c r="J50" s="61">
        <v>45122.0</v>
      </c>
      <c r="K50" s="38"/>
      <c r="L50" s="38"/>
      <c r="M50" s="38"/>
      <c r="N50" s="80"/>
      <c r="O50" s="21"/>
      <c r="P50" s="21"/>
      <c r="Q50" s="21"/>
      <c r="R50" s="21"/>
      <c r="S50" s="21"/>
      <c r="T50" s="21"/>
      <c r="U50" s="21"/>
      <c r="V50" s="21"/>
      <c r="W50" s="21"/>
      <c r="X50" s="21"/>
      <c r="Y50" s="21"/>
      <c r="Z50" s="21"/>
    </row>
    <row r="51" ht="15.75" customHeight="1">
      <c r="A51" s="21"/>
      <c r="B51" s="75"/>
      <c r="C51" s="75"/>
      <c r="D51" s="75"/>
      <c r="E51" s="75"/>
      <c r="F51" s="75"/>
      <c r="G51" s="75"/>
      <c r="H51" s="75"/>
      <c r="I51" s="75"/>
      <c r="J51" s="75"/>
      <c r="K51" s="75"/>
      <c r="L51" s="75"/>
      <c r="M51" s="75"/>
      <c r="N51" s="21"/>
      <c r="O51" s="21"/>
      <c r="P51" s="21"/>
      <c r="Q51" s="21"/>
      <c r="R51" s="21"/>
      <c r="S51" s="21"/>
      <c r="T51" s="21"/>
      <c r="U51" s="21"/>
      <c r="V51" s="21"/>
      <c r="W51" s="21"/>
      <c r="X51" s="21"/>
      <c r="Y51" s="21"/>
      <c r="Z51" s="21"/>
    </row>
    <row r="52"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ht="15.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ht="15.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ht="15.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ht="15.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sheetData>
  <mergeCells count="3">
    <mergeCell ref="C21:M21"/>
    <mergeCell ref="C36:M36"/>
    <mergeCell ref="C44:M44"/>
  </mergeCells>
  <conditionalFormatting sqref="I2:I8 I11:I17 J9:J10">
    <cfRule type="cellIs" dxfId="0" priority="1" stopIfTrue="1" operator="equal">
      <formula>"failed"</formula>
    </cfRule>
  </conditionalFormatting>
  <conditionalFormatting sqref="K9:K10">
    <cfRule type="cellIs" dxfId="1" priority="2" stopIfTrue="1" operator="equal">
      <formula>"To Be Executed"</formula>
    </cfRule>
  </conditionalFormatting>
  <conditionalFormatting sqref="I19:I20">
    <cfRule type="cellIs" dxfId="0" priority="3" stopIfTrue="1" operator="equal">
      <formula>"failed"</formula>
    </cfRule>
  </conditionalFormatting>
  <conditionalFormatting sqref="I22:I30 I32:I35 I37:I43 I45:I50">
    <cfRule type="cellIs" dxfId="0" priority="4" stopIfTrue="1" operator="equal">
      <formula>$J$9</formula>
    </cfRule>
  </conditionalFormatting>
  <conditionalFormatting sqref="I22:I30 I32:I35 I37:I43 I45:I50">
    <cfRule type="cellIs" dxfId="2" priority="5" stopIfTrue="1" operator="equal">
      <formula>$J$10</formula>
    </cfRule>
  </conditionalFormatting>
  <conditionalFormatting sqref="I22:I30 I32:I35 I37:I43 I45:I50">
    <cfRule type="cellIs" dxfId="0" priority="6" stopIfTrue="1" operator="equal">
      <formula>$J$11</formula>
    </cfRule>
  </conditionalFormatting>
  <conditionalFormatting sqref="H22:H30 H32:H35 H37:H43 H45:H50">
    <cfRule type="cellIs" dxfId="3" priority="7" stopIfTrue="1" operator="equal">
      <formula>"To Be Executed"</formula>
    </cfRule>
  </conditionalFormatting>
  <conditionalFormatting sqref="H22:H30 H32:H35 H37:H43 H45:H50">
    <cfRule type="cellIs" dxfId="4" priority="8" stopIfTrue="1" operator="equal">
      <formula>"Completed"</formula>
    </cfRule>
  </conditionalFormatting>
  <conditionalFormatting sqref="H22:H30 H32:H35 H37:H43 H45:H50">
    <cfRule type="cellIs" dxfId="5" priority="9" stopIfTrue="1" operator="equal">
      <formula>"Change Request"</formula>
    </cfRule>
  </conditionalFormatting>
  <dataValidations>
    <dataValidation type="list" allowBlank="1" showErrorMessage="1" sqref="I22:I30 I32:I35 I37:I43 I45:I50">
      <formula1>$J$9:$J$11</formula1>
    </dataValidation>
    <dataValidation type="list" allowBlank="1" showErrorMessage="1" sqref="H22:H30 H32:H35 H37:H43 H45:H50">
      <formula1>$K$9:$K$11</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17.63"/>
    <col customWidth="1" min="3" max="3" width="76.88"/>
    <col customWidth="1" min="4" max="4" width="58.13"/>
    <col customWidth="1" min="5" max="5" width="25.13"/>
    <col customWidth="1" min="6" max="6" width="47.0"/>
    <col customWidth="1" min="7" max="7" width="34.63"/>
    <col customWidth="1" min="8" max="8" width="17.0"/>
    <col customWidth="1" min="9" max="9" width="11.38"/>
    <col customWidth="1" min="10" max="10" width="12.75"/>
    <col customWidth="1" min="11" max="11" width="39.88"/>
    <col customWidth="1" min="12" max="12" width="14.63"/>
    <col customWidth="1" min="13" max="13" width="12.38"/>
    <col customWidth="1" min="14" max="26" width="11.75"/>
  </cols>
  <sheetData>
    <row r="1">
      <c r="A1" s="20"/>
      <c r="B1" s="20"/>
      <c r="C1" s="20"/>
      <c r="D1" s="20"/>
      <c r="E1" s="20"/>
      <c r="F1" s="20"/>
      <c r="G1" s="20"/>
      <c r="H1" s="20"/>
      <c r="I1" s="20"/>
      <c r="J1" s="20"/>
      <c r="K1" s="20"/>
      <c r="L1" s="20"/>
      <c r="M1" s="20"/>
      <c r="N1" s="20"/>
      <c r="O1" s="20"/>
      <c r="P1" s="20"/>
      <c r="Q1" s="20"/>
      <c r="R1" s="20"/>
      <c r="S1" s="20"/>
      <c r="T1" s="20"/>
      <c r="U1" s="20"/>
      <c r="V1" s="20"/>
      <c r="W1" s="20"/>
      <c r="X1" s="20"/>
      <c r="Y1" s="20"/>
      <c r="Z1" s="20"/>
    </row>
    <row r="2">
      <c r="A2" s="21"/>
      <c r="B2" s="22"/>
      <c r="C2" s="23"/>
      <c r="D2" s="24"/>
      <c r="E2" s="25"/>
      <c r="F2" s="26"/>
      <c r="G2" s="27"/>
      <c r="H2" s="22"/>
      <c r="I2" s="27"/>
      <c r="J2" s="27"/>
      <c r="K2" s="27"/>
      <c r="L2" s="27"/>
      <c r="M2" s="27"/>
      <c r="N2" s="21"/>
      <c r="O2" s="21"/>
      <c r="P2" s="21"/>
      <c r="Q2" s="21"/>
      <c r="R2" s="21"/>
      <c r="S2" s="21"/>
      <c r="T2" s="21"/>
      <c r="U2" s="21"/>
      <c r="V2" s="21"/>
      <c r="W2" s="21"/>
      <c r="X2" s="21"/>
      <c r="Y2" s="21"/>
      <c r="Z2" s="21"/>
    </row>
    <row r="3">
      <c r="A3" s="21"/>
      <c r="B3" s="22"/>
      <c r="C3" s="28"/>
      <c r="D3" s="29"/>
      <c r="E3" s="22"/>
      <c r="F3" s="30"/>
      <c r="G3" s="27"/>
      <c r="H3" s="22"/>
      <c r="I3" s="27"/>
      <c r="J3" s="27"/>
      <c r="K3" s="27"/>
      <c r="L3" s="27"/>
      <c r="M3" s="27"/>
      <c r="N3" s="21"/>
      <c r="O3" s="21"/>
      <c r="P3" s="21"/>
      <c r="Q3" s="21"/>
      <c r="R3" s="21"/>
      <c r="S3" s="21"/>
      <c r="T3" s="21"/>
      <c r="U3" s="21"/>
      <c r="V3" s="21"/>
      <c r="W3" s="21"/>
      <c r="X3" s="21"/>
      <c r="Y3" s="21"/>
      <c r="Z3" s="21"/>
    </row>
    <row r="4">
      <c r="A4" s="21"/>
      <c r="B4" s="22"/>
      <c r="C4" s="28"/>
      <c r="D4" s="29"/>
      <c r="E4" s="22"/>
      <c r="F4" s="30"/>
      <c r="G4" s="27"/>
      <c r="H4" s="22"/>
      <c r="I4" s="27"/>
      <c r="J4" s="27"/>
      <c r="K4" s="27"/>
      <c r="L4" s="27"/>
      <c r="M4" s="27"/>
      <c r="N4" s="21"/>
      <c r="O4" s="21"/>
      <c r="P4" s="21"/>
      <c r="Q4" s="21"/>
      <c r="R4" s="21"/>
      <c r="S4" s="21"/>
      <c r="T4" s="21"/>
      <c r="U4" s="21"/>
      <c r="V4" s="21"/>
      <c r="W4" s="21"/>
      <c r="X4" s="21"/>
      <c r="Y4" s="21"/>
      <c r="Z4" s="21"/>
    </row>
    <row r="5">
      <c r="A5" s="21"/>
      <c r="B5" s="22"/>
      <c r="C5" s="28"/>
      <c r="D5" s="29"/>
      <c r="E5" s="31"/>
      <c r="F5" s="32"/>
      <c r="G5" s="27"/>
      <c r="H5" s="22"/>
      <c r="I5" s="27"/>
      <c r="J5" s="27"/>
      <c r="K5" s="27"/>
      <c r="L5" s="27"/>
      <c r="M5" s="27"/>
      <c r="N5" s="21"/>
      <c r="O5" s="21"/>
      <c r="P5" s="21"/>
      <c r="Q5" s="21"/>
      <c r="R5" s="21"/>
      <c r="S5" s="21"/>
      <c r="T5" s="21"/>
      <c r="U5" s="21"/>
      <c r="V5" s="21"/>
      <c r="W5" s="21"/>
      <c r="X5" s="21"/>
      <c r="Y5" s="21"/>
      <c r="Z5" s="21"/>
    </row>
    <row r="6">
      <c r="A6" s="21"/>
      <c r="B6" s="22"/>
      <c r="C6" s="28"/>
      <c r="D6" s="29"/>
      <c r="E6" s="22"/>
      <c r="F6" s="30"/>
      <c r="G6" s="27"/>
      <c r="H6" s="22"/>
      <c r="I6" s="27"/>
      <c r="J6" s="27"/>
      <c r="K6" s="27"/>
      <c r="L6" s="27"/>
      <c r="M6" s="27"/>
      <c r="N6" s="21"/>
      <c r="O6" s="21"/>
      <c r="P6" s="21"/>
      <c r="Q6" s="21"/>
      <c r="R6" s="21"/>
      <c r="S6" s="21"/>
      <c r="T6" s="21"/>
      <c r="U6" s="21"/>
      <c r="V6" s="21"/>
      <c r="W6" s="21"/>
      <c r="X6" s="21"/>
      <c r="Y6" s="21"/>
      <c r="Z6" s="21"/>
    </row>
    <row r="7">
      <c r="A7" s="21"/>
      <c r="B7" s="22"/>
      <c r="C7" s="33"/>
      <c r="D7" s="34"/>
      <c r="E7" s="35"/>
      <c r="F7" s="30"/>
      <c r="G7" s="27"/>
      <c r="H7" s="22"/>
      <c r="I7" s="27"/>
      <c r="J7" s="27"/>
      <c r="K7" s="27"/>
      <c r="L7" s="27"/>
      <c r="M7" s="27"/>
      <c r="N7" s="21"/>
      <c r="O7" s="21"/>
      <c r="P7" s="21"/>
      <c r="Q7" s="21"/>
      <c r="R7" s="21"/>
      <c r="S7" s="21"/>
      <c r="T7" s="21"/>
      <c r="U7" s="21"/>
      <c r="V7" s="21"/>
      <c r="W7" s="21"/>
      <c r="X7" s="21"/>
      <c r="Y7" s="21"/>
      <c r="Z7" s="21"/>
    </row>
    <row r="8">
      <c r="A8" s="21"/>
      <c r="B8" s="21"/>
      <c r="C8" s="36" t="s">
        <v>45</v>
      </c>
      <c r="D8" s="21"/>
      <c r="E8" s="21"/>
      <c r="F8" s="21"/>
      <c r="G8" s="21"/>
      <c r="H8" s="21"/>
      <c r="I8" s="21"/>
      <c r="J8" s="21"/>
      <c r="K8" s="21"/>
      <c r="L8" s="21"/>
      <c r="M8" s="21"/>
      <c r="N8" s="21"/>
      <c r="O8" s="21"/>
      <c r="P8" s="21"/>
      <c r="Q8" s="21"/>
      <c r="R8" s="21"/>
      <c r="S8" s="21"/>
      <c r="T8" s="21"/>
      <c r="U8" s="21"/>
      <c r="V8" s="21"/>
      <c r="W8" s="21"/>
      <c r="X8" s="21"/>
      <c r="Y8" s="21"/>
      <c r="Z8" s="21"/>
    </row>
    <row r="9">
      <c r="A9" s="21"/>
      <c r="B9" s="21"/>
      <c r="C9" s="37" t="s">
        <v>46</v>
      </c>
      <c r="D9" s="37"/>
      <c r="E9" s="37" t="s">
        <v>47</v>
      </c>
      <c r="F9" s="37"/>
      <c r="G9" s="21"/>
      <c r="H9" s="21"/>
      <c r="I9" s="21"/>
      <c r="J9" s="38" t="s">
        <v>48</v>
      </c>
      <c r="K9" s="39" t="s">
        <v>2</v>
      </c>
      <c r="L9" s="21"/>
      <c r="M9" s="21"/>
      <c r="N9" s="21"/>
      <c r="O9" s="21"/>
      <c r="P9" s="21"/>
      <c r="Q9" s="21"/>
      <c r="R9" s="21"/>
      <c r="S9" s="21"/>
      <c r="T9" s="21"/>
      <c r="U9" s="21"/>
      <c r="V9" s="21"/>
      <c r="W9" s="21"/>
      <c r="X9" s="21"/>
      <c r="Y9" s="21"/>
      <c r="Z9" s="21"/>
    </row>
    <row r="10">
      <c r="A10" s="21"/>
      <c r="B10" s="21"/>
      <c r="C10" s="40" t="s">
        <v>49</v>
      </c>
      <c r="D10" s="41">
        <f>D11+D14</f>
        <v>1</v>
      </c>
      <c r="E10" s="41"/>
      <c r="F10" s="41"/>
      <c r="G10" s="21"/>
      <c r="H10" s="21"/>
      <c r="I10" s="21"/>
      <c r="J10" s="42" t="s">
        <v>3</v>
      </c>
      <c r="K10" s="43" t="s">
        <v>50</v>
      </c>
      <c r="L10" s="21"/>
      <c r="M10" s="21"/>
      <c r="N10" s="21"/>
      <c r="O10" s="21"/>
      <c r="P10" s="21"/>
      <c r="Q10" s="21"/>
      <c r="R10" s="21"/>
      <c r="S10" s="21"/>
      <c r="T10" s="21"/>
      <c r="U10" s="21"/>
      <c r="V10" s="21"/>
      <c r="W10" s="21"/>
      <c r="X10" s="21"/>
      <c r="Y10" s="21"/>
      <c r="Z10" s="21"/>
    </row>
    <row r="11">
      <c r="A11" s="21"/>
      <c r="B11" s="21"/>
      <c r="C11" s="40" t="s">
        <v>51</v>
      </c>
      <c r="D11" s="41">
        <f>COUNTIF($H$19:$H$64824,"COMPLETED")</f>
        <v>1</v>
      </c>
      <c r="E11" s="40" t="s">
        <v>52</v>
      </c>
      <c r="F11" s="44">
        <f>D11/D10</f>
        <v>1</v>
      </c>
      <c r="G11" s="21"/>
      <c r="H11" s="21"/>
      <c r="I11" s="21"/>
      <c r="J11" s="45" t="s">
        <v>4</v>
      </c>
      <c r="K11" s="46" t="s">
        <v>53</v>
      </c>
      <c r="L11" s="21"/>
      <c r="M11" s="21"/>
      <c r="N11" s="21"/>
      <c r="O11" s="21"/>
      <c r="P11" s="21"/>
      <c r="Q11" s="21"/>
      <c r="R11" s="21"/>
      <c r="S11" s="21"/>
      <c r="T11" s="21"/>
      <c r="U11" s="21"/>
      <c r="V11" s="21"/>
      <c r="W11" s="21"/>
      <c r="X11" s="21"/>
      <c r="Y11" s="21"/>
      <c r="Z11" s="21"/>
    </row>
    <row r="12">
      <c r="A12" s="21"/>
      <c r="B12" s="21"/>
      <c r="C12" s="41" t="s">
        <v>54</v>
      </c>
      <c r="D12" s="41">
        <f>COUNTIF($I$19:$I$64824,"PASSED")</f>
        <v>1</v>
      </c>
      <c r="E12" s="41" t="s">
        <v>55</v>
      </c>
      <c r="F12" s="44">
        <f>D12/D10</f>
        <v>1</v>
      </c>
      <c r="G12" s="21"/>
      <c r="H12" s="21"/>
      <c r="I12" s="21"/>
      <c r="J12" s="21"/>
      <c r="K12" s="47" t="s">
        <v>56</v>
      </c>
      <c r="L12" s="21"/>
      <c r="M12" s="21"/>
      <c r="N12" s="21"/>
      <c r="O12" s="21"/>
      <c r="P12" s="21"/>
      <c r="Q12" s="21"/>
      <c r="R12" s="21"/>
      <c r="S12" s="21"/>
      <c r="T12" s="21"/>
      <c r="U12" s="21"/>
      <c r="V12" s="21"/>
      <c r="W12" s="21"/>
      <c r="X12" s="21"/>
      <c r="Y12" s="21"/>
      <c r="Z12" s="21"/>
    </row>
    <row r="13">
      <c r="A13" s="21"/>
      <c r="B13" s="21"/>
      <c r="C13" s="41" t="s">
        <v>57</v>
      </c>
      <c r="D13" s="41">
        <f>COUNTIF($I$19:$I$64824,"FAILED")</f>
        <v>0</v>
      </c>
      <c r="E13" s="41" t="s">
        <v>58</v>
      </c>
      <c r="F13" s="44">
        <f>D13/D10</f>
        <v>0</v>
      </c>
      <c r="G13" s="21"/>
      <c r="H13" s="21"/>
      <c r="I13" s="21"/>
      <c r="J13" s="21"/>
      <c r="K13" s="45" t="s">
        <v>59</v>
      </c>
      <c r="L13" s="21"/>
      <c r="M13" s="21"/>
      <c r="N13" s="21"/>
      <c r="O13" s="21"/>
      <c r="P13" s="21"/>
      <c r="Q13" s="21"/>
      <c r="R13" s="21"/>
      <c r="S13" s="21"/>
      <c r="T13" s="21"/>
      <c r="U13" s="21"/>
      <c r="V13" s="21"/>
      <c r="W13" s="21"/>
      <c r="X13" s="21"/>
      <c r="Y13" s="21"/>
      <c r="Z13" s="21"/>
    </row>
    <row r="14">
      <c r="A14" s="21"/>
      <c r="B14" s="21"/>
      <c r="C14" s="40" t="s">
        <v>60</v>
      </c>
      <c r="D14" s="41">
        <f>COUNTIF($H$19:$H$64824,"TO BE EXECUTED")</f>
        <v>0</v>
      </c>
      <c r="E14" s="40" t="s">
        <v>61</v>
      </c>
      <c r="F14" s="44">
        <f>D14/D10</f>
        <v>0</v>
      </c>
      <c r="G14" s="21"/>
      <c r="H14" s="21"/>
      <c r="I14" s="21"/>
      <c r="J14" s="21"/>
      <c r="K14" s="21"/>
      <c r="L14" s="21"/>
      <c r="M14" s="21"/>
      <c r="N14" s="21"/>
      <c r="O14" s="21"/>
      <c r="P14" s="21"/>
      <c r="Q14" s="21"/>
      <c r="R14" s="21"/>
      <c r="S14" s="21"/>
      <c r="T14" s="21"/>
      <c r="U14" s="21"/>
      <c r="V14" s="21"/>
      <c r="W14" s="21"/>
      <c r="X14" s="21"/>
      <c r="Y14" s="21"/>
      <c r="Z14" s="21"/>
    </row>
    <row r="15">
      <c r="A15" s="21"/>
      <c r="B15" s="21"/>
      <c r="C15" s="41" t="s">
        <v>62</v>
      </c>
      <c r="D15" s="41">
        <f>COUNTIF($I$19:$I$64824,"BLOCKED")</f>
        <v>0</v>
      </c>
      <c r="E15" s="41" t="s">
        <v>63</v>
      </c>
      <c r="F15" s="44" t="str">
        <f>D15/D14</f>
        <v>#DIV/0!</v>
      </c>
      <c r="G15" s="21"/>
      <c r="H15" s="21"/>
      <c r="I15" s="21"/>
      <c r="J15" s="21"/>
      <c r="K15" s="21"/>
      <c r="L15" s="21"/>
      <c r="M15" s="21"/>
      <c r="N15" s="21"/>
      <c r="O15" s="21"/>
      <c r="P15" s="21"/>
      <c r="Q15" s="21"/>
      <c r="R15" s="21"/>
      <c r="S15" s="21"/>
      <c r="T15" s="21"/>
      <c r="U15" s="21"/>
      <c r="V15" s="21"/>
      <c r="W15" s="21"/>
      <c r="X15" s="21"/>
      <c r="Y15" s="21"/>
      <c r="Z15" s="21"/>
    </row>
    <row r="16">
      <c r="A16" s="21"/>
      <c r="B16" s="21"/>
      <c r="C16" s="41" t="s">
        <v>64</v>
      </c>
      <c r="D16" s="41">
        <f>D14-D15</f>
        <v>0</v>
      </c>
      <c r="E16" s="41" t="s">
        <v>65</v>
      </c>
      <c r="F16" s="44" t="str">
        <f>D16/D14</f>
        <v>#DIV/0!</v>
      </c>
      <c r="G16" s="21"/>
      <c r="H16" s="21"/>
      <c r="I16" s="21"/>
      <c r="J16" s="21"/>
      <c r="K16" s="21"/>
      <c r="L16" s="21"/>
      <c r="M16" s="21"/>
      <c r="N16" s="21"/>
      <c r="O16" s="21"/>
      <c r="P16" s="21"/>
      <c r="Q16" s="21"/>
      <c r="R16" s="21"/>
      <c r="S16" s="21"/>
      <c r="T16" s="21"/>
      <c r="U16" s="21"/>
      <c r="V16" s="21"/>
      <c r="W16" s="21"/>
      <c r="X16" s="21"/>
      <c r="Y16" s="21"/>
      <c r="Z16" s="21"/>
    </row>
    <row r="17">
      <c r="A17" s="21"/>
      <c r="B17" s="21"/>
      <c r="C17" s="40" t="s">
        <v>66</v>
      </c>
      <c r="D17" s="41">
        <f>COUNTIF($H$19:$H$64824,"Change Request")</f>
        <v>0</v>
      </c>
      <c r="E17" s="40" t="s">
        <v>67</v>
      </c>
      <c r="F17" s="44">
        <v>0.0</v>
      </c>
      <c r="G17" s="21"/>
      <c r="H17" s="21"/>
      <c r="I17" s="21"/>
      <c r="J17" s="21"/>
      <c r="K17" s="21"/>
      <c r="L17" s="21"/>
      <c r="M17" s="21"/>
      <c r="N17" s="21"/>
      <c r="O17" s="21"/>
      <c r="P17" s="21"/>
      <c r="Q17" s="21"/>
      <c r="R17" s="21"/>
      <c r="S17" s="21"/>
      <c r="T17" s="21"/>
      <c r="U17" s="21"/>
      <c r="V17" s="21"/>
      <c r="W17" s="21"/>
      <c r="X17" s="21"/>
      <c r="Y17" s="21"/>
      <c r="Z17" s="21"/>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48"/>
      <c r="B19" s="37" t="s">
        <v>0</v>
      </c>
      <c r="C19" s="37" t="s">
        <v>1</v>
      </c>
      <c r="D19" s="37" t="s">
        <v>68</v>
      </c>
      <c r="E19" s="37" t="s">
        <v>69</v>
      </c>
      <c r="F19" s="37" t="s">
        <v>70</v>
      </c>
      <c r="G19" s="37" t="s">
        <v>71</v>
      </c>
      <c r="H19" s="37" t="s">
        <v>72</v>
      </c>
      <c r="I19" s="37" t="s">
        <v>73</v>
      </c>
      <c r="J19" s="37" t="s">
        <v>74</v>
      </c>
      <c r="K19" s="37" t="s">
        <v>75</v>
      </c>
      <c r="L19" s="37" t="s">
        <v>76</v>
      </c>
      <c r="M19" s="37" t="s">
        <v>77</v>
      </c>
      <c r="N19" s="21"/>
      <c r="O19" s="21"/>
      <c r="P19" s="21"/>
      <c r="Q19" s="21"/>
      <c r="R19" s="21"/>
      <c r="S19" s="21"/>
      <c r="T19" s="21"/>
      <c r="U19" s="21"/>
      <c r="V19" s="21"/>
      <c r="W19" s="21"/>
      <c r="X19" s="21"/>
      <c r="Y19" s="21"/>
      <c r="Z19" s="21"/>
    </row>
    <row r="20">
      <c r="A20" s="48"/>
      <c r="B20" s="49" t="s">
        <v>42</v>
      </c>
      <c r="C20" s="49" t="s">
        <v>1507</v>
      </c>
      <c r="D20" s="50"/>
      <c r="E20" s="51"/>
      <c r="F20" s="51"/>
      <c r="G20" s="51"/>
      <c r="H20" s="51"/>
      <c r="I20" s="51"/>
      <c r="J20" s="51"/>
      <c r="K20" s="51"/>
      <c r="L20" s="51"/>
      <c r="M20" s="51"/>
      <c r="N20" s="21"/>
      <c r="O20" s="21"/>
      <c r="P20" s="21"/>
      <c r="Q20" s="21"/>
      <c r="R20" s="21"/>
      <c r="S20" s="21"/>
      <c r="T20" s="21"/>
      <c r="U20" s="21"/>
      <c r="V20" s="21"/>
      <c r="W20" s="21"/>
      <c r="X20" s="21"/>
      <c r="Y20" s="21"/>
      <c r="Z20" s="21"/>
    </row>
    <row r="21" ht="15.75" customHeight="1">
      <c r="A21" s="48"/>
      <c r="B21" s="52"/>
      <c r="C21" s="53"/>
      <c r="D21" s="54"/>
      <c r="E21" s="54"/>
      <c r="F21" s="54"/>
      <c r="G21" s="54"/>
      <c r="H21" s="54"/>
      <c r="I21" s="54"/>
      <c r="J21" s="54"/>
      <c r="K21" s="54"/>
      <c r="L21" s="54"/>
      <c r="M21" s="55"/>
      <c r="N21" s="21"/>
      <c r="O21" s="21"/>
      <c r="P21" s="21"/>
      <c r="Q21" s="21"/>
      <c r="R21" s="21"/>
      <c r="S21" s="21"/>
      <c r="T21" s="21"/>
      <c r="U21" s="21"/>
      <c r="V21" s="21"/>
      <c r="W21" s="21"/>
      <c r="X21" s="21"/>
      <c r="Y21" s="21"/>
      <c r="Z21" s="21"/>
    </row>
    <row r="22" ht="89.25" customHeight="1">
      <c r="A22" s="21"/>
      <c r="B22" s="56" t="s">
        <v>1508</v>
      </c>
      <c r="C22" s="57" t="s">
        <v>1509</v>
      </c>
      <c r="D22" s="56" t="s">
        <v>1510</v>
      </c>
      <c r="E22" s="59"/>
      <c r="F22" s="56" t="s">
        <v>1511</v>
      </c>
      <c r="G22" s="59"/>
      <c r="H22" s="60" t="s">
        <v>50</v>
      </c>
      <c r="I22" s="60" t="s">
        <v>3</v>
      </c>
      <c r="J22" s="61">
        <v>45122.0</v>
      </c>
      <c r="K22" s="62"/>
      <c r="L22" s="60"/>
      <c r="M22" s="38"/>
      <c r="N22" s="21"/>
      <c r="O22" s="21"/>
      <c r="P22" s="21"/>
      <c r="Q22" s="21"/>
      <c r="R22" s="21"/>
      <c r="S22" s="21"/>
      <c r="T22" s="21"/>
      <c r="U22" s="21"/>
      <c r="V22" s="21"/>
      <c r="W22" s="21"/>
      <c r="X22" s="21"/>
      <c r="Y22" s="21"/>
      <c r="Z22" s="21"/>
    </row>
    <row r="23" ht="15.75" customHeight="1">
      <c r="A23" s="21"/>
      <c r="B23" s="75"/>
      <c r="C23" s="75"/>
      <c r="D23" s="75"/>
      <c r="E23" s="75"/>
      <c r="F23" s="75"/>
      <c r="G23" s="75"/>
      <c r="H23" s="75"/>
      <c r="I23" s="75"/>
      <c r="J23" s="75"/>
      <c r="K23" s="75"/>
      <c r="L23" s="75"/>
      <c r="M23" s="75"/>
      <c r="N23" s="21"/>
      <c r="O23" s="21"/>
      <c r="P23" s="21"/>
      <c r="Q23" s="21"/>
      <c r="R23" s="21"/>
      <c r="S23" s="21"/>
      <c r="T23" s="21"/>
      <c r="U23" s="21"/>
      <c r="V23" s="21"/>
      <c r="W23" s="21"/>
      <c r="X23" s="21"/>
      <c r="Y23" s="21"/>
      <c r="Z23" s="21"/>
    </row>
    <row r="24" ht="15.75" customHeight="1">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ht="15.7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ht="15.7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ht="15.7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ht="15.7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ht="15.7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ht="15.75" customHeight="1">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ht="15.75"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ht="15.75" customHeight="1">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15.75" customHeight="1">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ht="15.75"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ht="15.75"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ht="15.75"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ht="15.75"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15.75"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ht="15.75"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ht="15.75"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ht="15.75"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ht="15.75"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ht="15.75"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ht="15.7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15.7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ht="15.7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ht="15.7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ht="15.7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ht="15.7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ht="15.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15.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ht="15.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ht="15.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sheetData>
  <mergeCells count="1">
    <mergeCell ref="C21:M21"/>
  </mergeCells>
  <conditionalFormatting sqref="I2:I8 I11:I17 J9:J10">
    <cfRule type="cellIs" dxfId="0" priority="1" stopIfTrue="1" operator="equal">
      <formula>"failed"</formula>
    </cfRule>
  </conditionalFormatting>
  <conditionalFormatting sqref="K9:K10">
    <cfRule type="cellIs" dxfId="1" priority="2" stopIfTrue="1" operator="equal">
      <formula>"To Be Executed"</formula>
    </cfRule>
  </conditionalFormatting>
  <conditionalFormatting sqref="I19:I20">
    <cfRule type="cellIs" dxfId="0" priority="3" stopIfTrue="1" operator="equal">
      <formula>"failed"</formula>
    </cfRule>
  </conditionalFormatting>
  <conditionalFormatting sqref="I22">
    <cfRule type="cellIs" dxfId="0" priority="4" stopIfTrue="1" operator="equal">
      <formula>$J$9</formula>
    </cfRule>
  </conditionalFormatting>
  <conditionalFormatting sqref="I22">
    <cfRule type="cellIs" dxfId="2" priority="5" stopIfTrue="1" operator="equal">
      <formula>$J$10</formula>
    </cfRule>
  </conditionalFormatting>
  <conditionalFormatting sqref="I22">
    <cfRule type="cellIs" dxfId="0" priority="6" stopIfTrue="1" operator="equal">
      <formula>$J$11</formula>
    </cfRule>
  </conditionalFormatting>
  <conditionalFormatting sqref="H22">
    <cfRule type="cellIs" dxfId="3" priority="7" stopIfTrue="1" operator="equal">
      <formula>"To Be Executed"</formula>
    </cfRule>
  </conditionalFormatting>
  <conditionalFormatting sqref="H22">
    <cfRule type="cellIs" dxfId="4" priority="8" stopIfTrue="1" operator="equal">
      <formula>"Completed"</formula>
    </cfRule>
  </conditionalFormatting>
  <conditionalFormatting sqref="H22">
    <cfRule type="cellIs" dxfId="5" priority="9" stopIfTrue="1" operator="equal">
      <formula>"Change Request"</formula>
    </cfRule>
  </conditionalFormatting>
  <dataValidations>
    <dataValidation type="list" allowBlank="1" showErrorMessage="1" sqref="I22">
      <formula1>$J$9:$J$11</formula1>
    </dataValidation>
    <dataValidation type="list" allowBlank="1" showErrorMessage="1" sqref="H22">
      <formula1>$K$9:$K$11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17.63"/>
    <col customWidth="1" min="3" max="3" width="76.88"/>
    <col customWidth="1" min="4" max="4" width="58.13"/>
    <col customWidth="1" min="5" max="5" width="25.13"/>
    <col customWidth="1" min="6" max="6" width="47.0"/>
    <col customWidth="1" min="7" max="7" width="34.63"/>
    <col customWidth="1" min="8" max="8" width="17.0"/>
    <col customWidth="1" min="9" max="9" width="11.38"/>
    <col customWidth="1" min="10" max="10" width="12.75"/>
    <col customWidth="1" min="11" max="11" width="39.88"/>
    <col customWidth="1" min="12" max="12" width="14.63"/>
    <col customWidth="1" min="13" max="13" width="12.38"/>
    <col customWidth="1" min="14" max="26" width="11.75"/>
  </cols>
  <sheetData>
    <row r="1">
      <c r="A1" s="20"/>
      <c r="B1" s="20"/>
      <c r="C1" s="20"/>
      <c r="D1" s="20"/>
      <c r="E1" s="20"/>
      <c r="F1" s="20"/>
      <c r="G1" s="20"/>
      <c r="H1" s="20"/>
      <c r="I1" s="20"/>
      <c r="J1" s="20"/>
      <c r="K1" s="20"/>
      <c r="L1" s="20"/>
      <c r="M1" s="20"/>
      <c r="N1" s="20"/>
      <c r="O1" s="20"/>
      <c r="P1" s="20"/>
      <c r="Q1" s="20"/>
      <c r="R1" s="20"/>
      <c r="S1" s="20"/>
      <c r="T1" s="20"/>
      <c r="U1" s="20"/>
      <c r="V1" s="20"/>
      <c r="W1" s="20"/>
      <c r="X1" s="20"/>
      <c r="Y1" s="20"/>
      <c r="Z1" s="20"/>
    </row>
    <row r="2">
      <c r="A2" s="21"/>
      <c r="B2" s="22"/>
      <c r="C2" s="23"/>
      <c r="D2" s="24"/>
      <c r="E2" s="25"/>
      <c r="F2" s="26"/>
      <c r="G2" s="27"/>
      <c r="H2" s="22"/>
      <c r="I2" s="27"/>
      <c r="J2" s="27"/>
      <c r="K2" s="27"/>
      <c r="L2" s="27"/>
      <c r="M2" s="27"/>
      <c r="N2" s="21"/>
      <c r="O2" s="21"/>
      <c r="P2" s="21"/>
      <c r="Q2" s="21"/>
      <c r="R2" s="21"/>
      <c r="S2" s="21"/>
      <c r="T2" s="21"/>
      <c r="U2" s="21"/>
      <c r="V2" s="21"/>
      <c r="W2" s="21"/>
      <c r="X2" s="21"/>
      <c r="Y2" s="21"/>
      <c r="Z2" s="21"/>
    </row>
    <row r="3">
      <c r="A3" s="21"/>
      <c r="B3" s="22"/>
      <c r="C3" s="28"/>
      <c r="D3" s="29"/>
      <c r="E3" s="22"/>
      <c r="F3" s="30"/>
      <c r="G3" s="27"/>
      <c r="H3" s="22"/>
      <c r="I3" s="27"/>
      <c r="J3" s="27"/>
      <c r="K3" s="27"/>
      <c r="L3" s="27"/>
      <c r="M3" s="27"/>
      <c r="N3" s="21"/>
      <c r="O3" s="21"/>
      <c r="P3" s="21"/>
      <c r="Q3" s="21"/>
      <c r="R3" s="21"/>
      <c r="S3" s="21"/>
      <c r="T3" s="21"/>
      <c r="U3" s="21"/>
      <c r="V3" s="21"/>
      <c r="W3" s="21"/>
      <c r="X3" s="21"/>
      <c r="Y3" s="21"/>
      <c r="Z3" s="21"/>
    </row>
    <row r="4">
      <c r="A4" s="21"/>
      <c r="B4" s="22"/>
      <c r="C4" s="28"/>
      <c r="D4" s="29"/>
      <c r="E4" s="22"/>
      <c r="F4" s="30"/>
      <c r="G4" s="27"/>
      <c r="H4" s="22"/>
      <c r="I4" s="27"/>
      <c r="J4" s="27"/>
      <c r="K4" s="27"/>
      <c r="L4" s="27"/>
      <c r="M4" s="27"/>
      <c r="N4" s="21"/>
      <c r="O4" s="21"/>
      <c r="P4" s="21"/>
      <c r="Q4" s="21"/>
      <c r="R4" s="21"/>
      <c r="S4" s="21"/>
      <c r="T4" s="21"/>
      <c r="U4" s="21"/>
      <c r="V4" s="21"/>
      <c r="W4" s="21"/>
      <c r="X4" s="21"/>
      <c r="Y4" s="21"/>
      <c r="Z4" s="21"/>
    </row>
    <row r="5">
      <c r="A5" s="21"/>
      <c r="B5" s="22"/>
      <c r="C5" s="28"/>
      <c r="D5" s="29"/>
      <c r="E5" s="31"/>
      <c r="F5" s="32"/>
      <c r="G5" s="27"/>
      <c r="H5" s="22"/>
      <c r="I5" s="27"/>
      <c r="J5" s="27"/>
      <c r="K5" s="27"/>
      <c r="L5" s="27"/>
      <c r="M5" s="27"/>
      <c r="N5" s="21"/>
      <c r="O5" s="21"/>
      <c r="P5" s="21"/>
      <c r="Q5" s="21"/>
      <c r="R5" s="21"/>
      <c r="S5" s="21"/>
      <c r="T5" s="21"/>
      <c r="U5" s="21"/>
      <c r="V5" s="21"/>
      <c r="W5" s="21"/>
      <c r="X5" s="21"/>
      <c r="Y5" s="21"/>
      <c r="Z5" s="21"/>
    </row>
    <row r="6">
      <c r="A6" s="21"/>
      <c r="B6" s="22"/>
      <c r="C6" s="28"/>
      <c r="D6" s="29"/>
      <c r="E6" s="22"/>
      <c r="F6" s="30"/>
      <c r="G6" s="27"/>
      <c r="H6" s="22"/>
      <c r="I6" s="27"/>
      <c r="J6" s="27"/>
      <c r="K6" s="27"/>
      <c r="L6" s="27"/>
      <c r="M6" s="27"/>
      <c r="N6" s="21"/>
      <c r="O6" s="21"/>
      <c r="P6" s="21"/>
      <c r="Q6" s="21"/>
      <c r="R6" s="21"/>
      <c r="S6" s="21"/>
      <c r="T6" s="21"/>
      <c r="U6" s="21"/>
      <c r="V6" s="21"/>
      <c r="W6" s="21"/>
      <c r="X6" s="21"/>
      <c r="Y6" s="21"/>
      <c r="Z6" s="21"/>
    </row>
    <row r="7">
      <c r="A7" s="21"/>
      <c r="B7" s="22"/>
      <c r="C7" s="33"/>
      <c r="D7" s="34"/>
      <c r="E7" s="35"/>
      <c r="F7" s="30"/>
      <c r="G7" s="27"/>
      <c r="H7" s="22"/>
      <c r="I7" s="27"/>
      <c r="J7" s="27"/>
      <c r="K7" s="27"/>
      <c r="L7" s="27"/>
      <c r="M7" s="27"/>
      <c r="N7" s="21"/>
      <c r="O7" s="21"/>
      <c r="P7" s="21"/>
      <c r="Q7" s="21"/>
      <c r="R7" s="21"/>
      <c r="S7" s="21"/>
      <c r="T7" s="21"/>
      <c r="U7" s="21"/>
      <c r="V7" s="21"/>
      <c r="W7" s="21"/>
      <c r="X7" s="21"/>
      <c r="Y7" s="21"/>
      <c r="Z7" s="21"/>
    </row>
    <row r="8">
      <c r="A8" s="21"/>
      <c r="B8" s="21"/>
      <c r="C8" s="36" t="s">
        <v>45</v>
      </c>
      <c r="D8" s="21"/>
      <c r="E8" s="21"/>
      <c r="F8" s="21"/>
      <c r="G8" s="21"/>
      <c r="H8" s="21"/>
      <c r="I8" s="21"/>
      <c r="J8" s="21"/>
      <c r="K8" s="21"/>
      <c r="L8" s="21"/>
      <c r="M8" s="21"/>
      <c r="N8" s="21"/>
      <c r="O8" s="21"/>
      <c r="P8" s="21"/>
      <c r="Q8" s="21"/>
      <c r="R8" s="21"/>
      <c r="S8" s="21"/>
      <c r="T8" s="21"/>
      <c r="U8" s="21"/>
      <c r="V8" s="21"/>
      <c r="W8" s="21"/>
      <c r="X8" s="21"/>
      <c r="Y8" s="21"/>
      <c r="Z8" s="21"/>
    </row>
    <row r="9">
      <c r="A9" s="21"/>
      <c r="B9" s="21"/>
      <c r="C9" s="37" t="s">
        <v>46</v>
      </c>
      <c r="D9" s="37"/>
      <c r="E9" s="37" t="s">
        <v>47</v>
      </c>
      <c r="F9" s="37"/>
      <c r="G9" s="21"/>
      <c r="H9" s="21"/>
      <c r="I9" s="21"/>
      <c r="J9" s="38" t="s">
        <v>48</v>
      </c>
      <c r="K9" s="39" t="s">
        <v>2</v>
      </c>
      <c r="L9" s="21"/>
      <c r="M9" s="21"/>
      <c r="N9" s="21"/>
      <c r="O9" s="21"/>
      <c r="P9" s="21"/>
      <c r="Q9" s="21"/>
      <c r="R9" s="21"/>
      <c r="S9" s="21"/>
      <c r="T9" s="21"/>
      <c r="U9" s="21"/>
      <c r="V9" s="21"/>
      <c r="W9" s="21"/>
      <c r="X9" s="21"/>
      <c r="Y9" s="21"/>
      <c r="Z9" s="21"/>
    </row>
    <row r="10">
      <c r="A10" s="21"/>
      <c r="B10" s="21"/>
      <c r="C10" s="40" t="s">
        <v>49</v>
      </c>
      <c r="D10" s="41">
        <f>D11+D14</f>
        <v>9</v>
      </c>
      <c r="E10" s="41"/>
      <c r="F10" s="41"/>
      <c r="G10" s="21"/>
      <c r="H10" s="21"/>
      <c r="I10" s="21"/>
      <c r="J10" s="42" t="s">
        <v>3</v>
      </c>
      <c r="K10" s="43" t="s">
        <v>50</v>
      </c>
      <c r="L10" s="21"/>
      <c r="M10" s="21"/>
      <c r="N10" s="21"/>
      <c r="O10" s="21"/>
      <c r="P10" s="21"/>
      <c r="Q10" s="21"/>
      <c r="R10" s="21"/>
      <c r="S10" s="21"/>
      <c r="T10" s="21"/>
      <c r="U10" s="21"/>
      <c r="V10" s="21"/>
      <c r="W10" s="21"/>
      <c r="X10" s="21"/>
      <c r="Y10" s="21"/>
      <c r="Z10" s="21"/>
    </row>
    <row r="11">
      <c r="A11" s="21"/>
      <c r="B11" s="21"/>
      <c r="C11" s="40" t="s">
        <v>51</v>
      </c>
      <c r="D11" s="41">
        <f>COUNTIF($H$19:$H$64835,"COMPLETED")</f>
        <v>9</v>
      </c>
      <c r="E11" s="40" t="s">
        <v>52</v>
      </c>
      <c r="F11" s="44">
        <f>D11/D10</f>
        <v>1</v>
      </c>
      <c r="G11" s="21"/>
      <c r="H11" s="21"/>
      <c r="I11" s="21"/>
      <c r="J11" s="45" t="s">
        <v>4</v>
      </c>
      <c r="K11" s="46" t="s">
        <v>53</v>
      </c>
      <c r="L11" s="21"/>
      <c r="M11" s="21"/>
      <c r="N11" s="21"/>
      <c r="O11" s="21"/>
      <c r="P11" s="21"/>
      <c r="Q11" s="21"/>
      <c r="R11" s="21"/>
      <c r="S11" s="21"/>
      <c r="T11" s="21"/>
      <c r="U11" s="21"/>
      <c r="V11" s="21"/>
      <c r="W11" s="21"/>
      <c r="X11" s="21"/>
      <c r="Y11" s="21"/>
      <c r="Z11" s="21"/>
    </row>
    <row r="12">
      <c r="A12" s="21"/>
      <c r="B12" s="21"/>
      <c r="C12" s="41" t="s">
        <v>54</v>
      </c>
      <c r="D12" s="41">
        <f>COUNTIF($I$19:$I$64835,"PASSED")</f>
        <v>9</v>
      </c>
      <c r="E12" s="41" t="s">
        <v>55</v>
      </c>
      <c r="F12" s="44">
        <f>D12/D10</f>
        <v>1</v>
      </c>
      <c r="G12" s="21"/>
      <c r="H12" s="21"/>
      <c r="I12" s="21"/>
      <c r="J12" s="21"/>
      <c r="K12" s="47" t="s">
        <v>56</v>
      </c>
      <c r="L12" s="21"/>
      <c r="M12" s="21"/>
      <c r="N12" s="21"/>
      <c r="O12" s="21"/>
      <c r="P12" s="21"/>
      <c r="Q12" s="21"/>
      <c r="R12" s="21"/>
      <c r="S12" s="21"/>
      <c r="T12" s="21"/>
      <c r="U12" s="21"/>
      <c r="V12" s="21"/>
      <c r="W12" s="21"/>
      <c r="X12" s="21"/>
      <c r="Y12" s="21"/>
      <c r="Z12" s="21"/>
    </row>
    <row r="13">
      <c r="A13" s="21"/>
      <c r="B13" s="21"/>
      <c r="C13" s="41" t="s">
        <v>57</v>
      </c>
      <c r="D13" s="41">
        <f>COUNTIF($I$19:$I$64835,"FAILED")</f>
        <v>0</v>
      </c>
      <c r="E13" s="41" t="s">
        <v>58</v>
      </c>
      <c r="F13" s="44">
        <f>D13/D10</f>
        <v>0</v>
      </c>
      <c r="G13" s="21"/>
      <c r="H13" s="21"/>
      <c r="I13" s="21"/>
      <c r="J13" s="21"/>
      <c r="K13" s="45" t="s">
        <v>59</v>
      </c>
      <c r="L13" s="21"/>
      <c r="M13" s="21"/>
      <c r="N13" s="21"/>
      <c r="O13" s="21"/>
      <c r="P13" s="21"/>
      <c r="Q13" s="21"/>
      <c r="R13" s="21"/>
      <c r="S13" s="21"/>
      <c r="T13" s="21"/>
      <c r="U13" s="21"/>
      <c r="V13" s="21"/>
      <c r="W13" s="21"/>
      <c r="X13" s="21"/>
      <c r="Y13" s="21"/>
      <c r="Z13" s="21"/>
    </row>
    <row r="14">
      <c r="A14" s="21"/>
      <c r="B14" s="21"/>
      <c r="C14" s="40" t="s">
        <v>60</v>
      </c>
      <c r="D14" s="41">
        <f>COUNTIF($H$19:$H$64835,"TO BE EXECUTED")</f>
        <v>0</v>
      </c>
      <c r="E14" s="40" t="s">
        <v>61</v>
      </c>
      <c r="F14" s="44">
        <f>D14/D10</f>
        <v>0</v>
      </c>
      <c r="G14" s="21"/>
      <c r="H14" s="21"/>
      <c r="I14" s="21"/>
      <c r="J14" s="21"/>
      <c r="K14" s="21"/>
      <c r="L14" s="21"/>
      <c r="M14" s="21"/>
      <c r="N14" s="21"/>
      <c r="O14" s="21"/>
      <c r="P14" s="21"/>
      <c r="Q14" s="21"/>
      <c r="R14" s="21"/>
      <c r="S14" s="21"/>
      <c r="T14" s="21"/>
      <c r="U14" s="21"/>
      <c r="V14" s="21"/>
      <c r="W14" s="21"/>
      <c r="X14" s="21"/>
      <c r="Y14" s="21"/>
      <c r="Z14" s="21"/>
    </row>
    <row r="15">
      <c r="A15" s="21"/>
      <c r="B15" s="21"/>
      <c r="C15" s="41" t="s">
        <v>62</v>
      </c>
      <c r="D15" s="41">
        <f>COUNTIF($I$19:$I$64835,"BLOCKED")</f>
        <v>0</v>
      </c>
      <c r="E15" s="41" t="s">
        <v>63</v>
      </c>
      <c r="F15" s="44" t="str">
        <f>D15/D14</f>
        <v>#DIV/0!</v>
      </c>
      <c r="G15" s="21"/>
      <c r="H15" s="21"/>
      <c r="I15" s="21"/>
      <c r="J15" s="21"/>
      <c r="K15" s="21"/>
      <c r="L15" s="21"/>
      <c r="M15" s="21"/>
      <c r="N15" s="21"/>
      <c r="O15" s="21"/>
      <c r="P15" s="21"/>
      <c r="Q15" s="21"/>
      <c r="R15" s="21"/>
      <c r="S15" s="21"/>
      <c r="T15" s="21"/>
      <c r="U15" s="21"/>
      <c r="V15" s="21"/>
      <c r="W15" s="21"/>
      <c r="X15" s="21"/>
      <c r="Y15" s="21"/>
      <c r="Z15" s="21"/>
    </row>
    <row r="16">
      <c r="A16" s="21"/>
      <c r="B16" s="21"/>
      <c r="C16" s="41" t="s">
        <v>64</v>
      </c>
      <c r="D16" s="41">
        <f>D14-D15</f>
        <v>0</v>
      </c>
      <c r="E16" s="41" t="s">
        <v>65</v>
      </c>
      <c r="F16" s="44" t="str">
        <f>D16/D14</f>
        <v>#DIV/0!</v>
      </c>
      <c r="G16" s="21"/>
      <c r="H16" s="21"/>
      <c r="I16" s="21"/>
      <c r="J16" s="21"/>
      <c r="K16" s="21"/>
      <c r="L16" s="21"/>
      <c r="M16" s="21"/>
      <c r="N16" s="21"/>
      <c r="O16" s="21"/>
      <c r="P16" s="21"/>
      <c r="Q16" s="21"/>
      <c r="R16" s="21"/>
      <c r="S16" s="21"/>
      <c r="T16" s="21"/>
      <c r="U16" s="21"/>
      <c r="V16" s="21"/>
      <c r="W16" s="21"/>
      <c r="X16" s="21"/>
      <c r="Y16" s="21"/>
      <c r="Z16" s="21"/>
    </row>
    <row r="17">
      <c r="A17" s="21"/>
      <c r="B17" s="21"/>
      <c r="C17" s="40" t="s">
        <v>66</v>
      </c>
      <c r="D17" s="41">
        <f>COUNTIF($H$19:$H$64835,"Change Request")</f>
        <v>0</v>
      </c>
      <c r="E17" s="40" t="s">
        <v>67</v>
      </c>
      <c r="F17" s="44">
        <v>0.0</v>
      </c>
      <c r="G17" s="21"/>
      <c r="H17" s="21"/>
      <c r="I17" s="21"/>
      <c r="J17" s="21"/>
      <c r="K17" s="21"/>
      <c r="L17" s="21"/>
      <c r="M17" s="21"/>
      <c r="N17" s="21"/>
      <c r="O17" s="21"/>
      <c r="P17" s="21"/>
      <c r="Q17" s="21"/>
      <c r="R17" s="21"/>
      <c r="S17" s="21"/>
      <c r="T17" s="21"/>
      <c r="U17" s="21"/>
      <c r="V17" s="21"/>
      <c r="W17" s="21"/>
      <c r="X17" s="21"/>
      <c r="Y17" s="21"/>
      <c r="Z17" s="21"/>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48"/>
      <c r="B19" s="37" t="s">
        <v>0</v>
      </c>
      <c r="C19" s="37" t="s">
        <v>1</v>
      </c>
      <c r="D19" s="37" t="s">
        <v>68</v>
      </c>
      <c r="E19" s="37" t="s">
        <v>69</v>
      </c>
      <c r="F19" s="37" t="s">
        <v>70</v>
      </c>
      <c r="G19" s="37" t="s">
        <v>71</v>
      </c>
      <c r="H19" s="37" t="s">
        <v>72</v>
      </c>
      <c r="I19" s="37" t="s">
        <v>73</v>
      </c>
      <c r="J19" s="37" t="s">
        <v>74</v>
      </c>
      <c r="K19" s="37" t="s">
        <v>75</v>
      </c>
      <c r="L19" s="37" t="s">
        <v>76</v>
      </c>
      <c r="M19" s="37" t="s">
        <v>77</v>
      </c>
      <c r="N19" s="21"/>
      <c r="O19" s="21"/>
      <c r="P19" s="21"/>
      <c r="Q19" s="21"/>
      <c r="R19" s="21"/>
      <c r="S19" s="21"/>
      <c r="T19" s="21"/>
      <c r="U19" s="21"/>
      <c r="V19" s="21"/>
      <c r="W19" s="21"/>
      <c r="X19" s="21"/>
      <c r="Y19" s="21"/>
      <c r="Z19" s="21"/>
    </row>
    <row r="20">
      <c r="A20" s="48"/>
      <c r="B20" s="49" t="s">
        <v>8</v>
      </c>
      <c r="C20" s="49" t="s">
        <v>78</v>
      </c>
      <c r="D20" s="50"/>
      <c r="E20" s="51"/>
      <c r="F20" s="51"/>
      <c r="G20" s="51"/>
      <c r="H20" s="51"/>
      <c r="I20" s="51"/>
      <c r="J20" s="51"/>
      <c r="K20" s="51"/>
      <c r="L20" s="51"/>
      <c r="M20" s="51"/>
      <c r="N20" s="21"/>
      <c r="O20" s="21"/>
      <c r="P20" s="21"/>
      <c r="Q20" s="21"/>
      <c r="R20" s="21"/>
      <c r="S20" s="21"/>
      <c r="T20" s="21"/>
      <c r="U20" s="21"/>
      <c r="V20" s="21"/>
      <c r="W20" s="21"/>
      <c r="X20" s="21"/>
      <c r="Y20" s="21"/>
      <c r="Z20" s="21"/>
    </row>
    <row r="21" ht="15.75" customHeight="1">
      <c r="A21" s="48"/>
      <c r="B21" s="52"/>
      <c r="C21" s="53" t="s">
        <v>9</v>
      </c>
      <c r="D21" s="54"/>
      <c r="E21" s="54"/>
      <c r="F21" s="54"/>
      <c r="G21" s="54"/>
      <c r="H21" s="54"/>
      <c r="I21" s="54"/>
      <c r="J21" s="54"/>
      <c r="K21" s="54"/>
      <c r="L21" s="54"/>
      <c r="M21" s="55"/>
      <c r="N21" s="21"/>
      <c r="O21" s="21"/>
      <c r="P21" s="21"/>
      <c r="Q21" s="21"/>
      <c r="R21" s="21"/>
      <c r="S21" s="21"/>
      <c r="T21" s="21"/>
      <c r="U21" s="21"/>
      <c r="V21" s="21"/>
      <c r="W21" s="21"/>
      <c r="X21" s="21"/>
      <c r="Y21" s="21"/>
      <c r="Z21" s="21"/>
    </row>
    <row r="22" ht="117.0" customHeight="1">
      <c r="A22" s="21"/>
      <c r="B22" s="56" t="s">
        <v>79</v>
      </c>
      <c r="C22" s="57" t="s">
        <v>80</v>
      </c>
      <c r="D22" s="58" t="s">
        <v>81</v>
      </c>
      <c r="E22" s="59"/>
      <c r="F22" s="56" t="s">
        <v>82</v>
      </c>
      <c r="G22" s="59"/>
      <c r="H22" s="60" t="s">
        <v>50</v>
      </c>
      <c r="I22" s="60" t="s">
        <v>3</v>
      </c>
      <c r="J22" s="61">
        <v>45122.0</v>
      </c>
      <c r="K22" s="62"/>
      <c r="L22" s="60"/>
      <c r="M22" s="38"/>
      <c r="N22" s="21"/>
      <c r="O22" s="21"/>
      <c r="P22" s="21"/>
      <c r="Q22" s="21"/>
      <c r="R22" s="21"/>
      <c r="S22" s="21"/>
      <c r="T22" s="21"/>
      <c r="U22" s="21"/>
      <c r="V22" s="21"/>
      <c r="W22" s="21"/>
      <c r="X22" s="21"/>
      <c r="Y22" s="21"/>
      <c r="Z22" s="21"/>
    </row>
    <row r="23" ht="123.0" customHeight="1">
      <c r="A23" s="21"/>
      <c r="B23" s="56" t="s">
        <v>83</v>
      </c>
      <c r="C23" s="57" t="s">
        <v>84</v>
      </c>
      <c r="D23" s="58" t="s">
        <v>81</v>
      </c>
      <c r="E23" s="59"/>
      <c r="F23" s="57" t="s">
        <v>85</v>
      </c>
      <c r="G23" s="59"/>
      <c r="H23" s="60" t="s">
        <v>50</v>
      </c>
      <c r="I23" s="60" t="s">
        <v>3</v>
      </c>
      <c r="J23" s="61">
        <v>45122.0</v>
      </c>
      <c r="K23" s="62"/>
      <c r="L23" s="60"/>
      <c r="M23" s="38"/>
      <c r="N23" s="21"/>
      <c r="O23" s="21"/>
      <c r="P23" s="21"/>
      <c r="Q23" s="21"/>
      <c r="R23" s="21"/>
      <c r="S23" s="21"/>
      <c r="T23" s="21"/>
      <c r="U23" s="21"/>
      <c r="V23" s="21"/>
      <c r="W23" s="21"/>
      <c r="X23" s="21"/>
      <c r="Y23" s="21"/>
      <c r="Z23" s="21"/>
    </row>
    <row r="24" ht="115.5" customHeight="1">
      <c r="A24" s="21"/>
      <c r="B24" s="56" t="s">
        <v>86</v>
      </c>
      <c r="C24" s="57" t="s">
        <v>87</v>
      </c>
      <c r="D24" s="58" t="s">
        <v>88</v>
      </c>
      <c r="E24" s="59"/>
      <c r="F24" s="57" t="s">
        <v>89</v>
      </c>
      <c r="G24" s="59"/>
      <c r="H24" s="60" t="s">
        <v>50</v>
      </c>
      <c r="I24" s="60" t="s">
        <v>3</v>
      </c>
      <c r="J24" s="61">
        <v>45122.0</v>
      </c>
      <c r="K24" s="62"/>
      <c r="L24" s="60"/>
      <c r="M24" s="38"/>
      <c r="N24" s="21"/>
      <c r="O24" s="21"/>
      <c r="P24" s="21"/>
      <c r="Q24" s="21"/>
      <c r="R24" s="21"/>
      <c r="S24" s="21"/>
      <c r="T24" s="21"/>
      <c r="U24" s="21"/>
      <c r="V24" s="21"/>
      <c r="W24" s="21"/>
      <c r="X24" s="21"/>
      <c r="Y24" s="21"/>
      <c r="Z24" s="21"/>
    </row>
    <row r="25" ht="126.75" customHeight="1">
      <c r="A25" s="63"/>
      <c r="B25" s="56" t="s">
        <v>90</v>
      </c>
      <c r="C25" s="64" t="s">
        <v>91</v>
      </c>
      <c r="D25" s="58" t="s">
        <v>92</v>
      </c>
      <c r="E25" s="38"/>
      <c r="F25" s="65" t="s">
        <v>93</v>
      </c>
      <c r="G25" s="38"/>
      <c r="H25" s="60" t="s">
        <v>50</v>
      </c>
      <c r="I25" s="60" t="s">
        <v>3</v>
      </c>
      <c r="J25" s="61">
        <v>45122.0</v>
      </c>
      <c r="K25" s="38"/>
      <c r="L25" s="38"/>
      <c r="M25" s="66"/>
      <c r="N25" s="21"/>
      <c r="O25" s="21"/>
      <c r="P25" s="21"/>
      <c r="Q25" s="21"/>
      <c r="R25" s="21"/>
      <c r="S25" s="21"/>
      <c r="T25" s="21"/>
      <c r="U25" s="21"/>
      <c r="V25" s="21"/>
      <c r="W25" s="21"/>
      <c r="X25" s="21"/>
      <c r="Y25" s="21"/>
      <c r="Z25" s="21"/>
    </row>
    <row r="26" ht="126.75" customHeight="1">
      <c r="A26" s="63"/>
      <c r="B26" s="56" t="s">
        <v>94</v>
      </c>
      <c r="C26" s="64" t="s">
        <v>95</v>
      </c>
      <c r="D26" s="58" t="s">
        <v>96</v>
      </c>
      <c r="E26" s="38"/>
      <c r="F26" s="65" t="s">
        <v>97</v>
      </c>
      <c r="G26" s="38"/>
      <c r="H26" s="60" t="s">
        <v>50</v>
      </c>
      <c r="I26" s="60" t="s">
        <v>3</v>
      </c>
      <c r="J26" s="61">
        <v>45122.0</v>
      </c>
      <c r="K26" s="38"/>
      <c r="L26" s="38"/>
      <c r="M26" s="66"/>
      <c r="N26" s="21"/>
      <c r="O26" s="21"/>
      <c r="P26" s="21"/>
      <c r="Q26" s="21"/>
      <c r="R26" s="21"/>
      <c r="S26" s="21"/>
      <c r="T26" s="21"/>
      <c r="U26" s="21"/>
      <c r="V26" s="21"/>
      <c r="W26" s="21"/>
      <c r="X26" s="21"/>
      <c r="Y26" s="21"/>
      <c r="Z26" s="21"/>
    </row>
    <row r="27" ht="135.75" customHeight="1">
      <c r="A27" s="63"/>
      <c r="B27" s="56" t="s">
        <v>98</v>
      </c>
      <c r="C27" s="64" t="s">
        <v>99</v>
      </c>
      <c r="D27" s="58" t="s">
        <v>100</v>
      </c>
      <c r="E27" s="38"/>
      <c r="F27" s="67" t="s">
        <v>101</v>
      </c>
      <c r="G27" s="38"/>
      <c r="H27" s="60" t="s">
        <v>50</v>
      </c>
      <c r="I27" s="60" t="s">
        <v>3</v>
      </c>
      <c r="J27" s="61">
        <v>45122.0</v>
      </c>
      <c r="K27" s="38"/>
      <c r="L27" s="38"/>
      <c r="M27" s="66"/>
      <c r="N27" s="21"/>
      <c r="O27" s="21"/>
      <c r="P27" s="21"/>
      <c r="Q27" s="21"/>
      <c r="R27" s="21"/>
      <c r="S27" s="21"/>
      <c r="T27" s="21"/>
      <c r="U27" s="21"/>
      <c r="V27" s="21"/>
      <c r="W27" s="21"/>
      <c r="X27" s="21"/>
      <c r="Y27" s="21"/>
      <c r="Z27" s="21"/>
    </row>
    <row r="28" ht="138.0" customHeight="1">
      <c r="A28" s="63"/>
      <c r="B28" s="56" t="s">
        <v>102</v>
      </c>
      <c r="C28" s="64" t="s">
        <v>103</v>
      </c>
      <c r="D28" s="68" t="s">
        <v>104</v>
      </c>
      <c r="E28" s="38"/>
      <c r="F28" s="65" t="s">
        <v>101</v>
      </c>
      <c r="G28" s="38"/>
      <c r="H28" s="60" t="s">
        <v>50</v>
      </c>
      <c r="I28" s="60" t="s">
        <v>3</v>
      </c>
      <c r="J28" s="61">
        <v>45122.0</v>
      </c>
      <c r="K28" s="38"/>
      <c r="L28" s="38"/>
      <c r="M28" s="66"/>
      <c r="N28" s="21"/>
      <c r="O28" s="21"/>
      <c r="P28" s="21"/>
      <c r="Q28" s="21"/>
      <c r="R28" s="21"/>
      <c r="S28" s="21"/>
      <c r="T28" s="21"/>
      <c r="U28" s="21"/>
      <c r="V28" s="21"/>
      <c r="W28" s="21"/>
      <c r="X28" s="21"/>
      <c r="Y28" s="21"/>
      <c r="Z28" s="21"/>
    </row>
    <row r="29" ht="168.0" customHeight="1">
      <c r="A29" s="63"/>
      <c r="B29" s="56" t="s">
        <v>105</v>
      </c>
      <c r="C29" s="64" t="s">
        <v>106</v>
      </c>
      <c r="D29" s="68" t="s">
        <v>107</v>
      </c>
      <c r="E29" s="69"/>
      <c r="F29" s="70" t="s">
        <v>108</v>
      </c>
      <c r="G29" s="38"/>
      <c r="H29" s="60" t="s">
        <v>50</v>
      </c>
      <c r="I29" s="60" t="s">
        <v>3</v>
      </c>
      <c r="J29" s="61">
        <v>45122.0</v>
      </c>
      <c r="K29" s="38"/>
      <c r="L29" s="38"/>
      <c r="M29" s="66"/>
      <c r="N29" s="21"/>
      <c r="O29" s="21"/>
      <c r="P29" s="21"/>
      <c r="Q29" s="21"/>
      <c r="R29" s="21"/>
      <c r="S29" s="21"/>
      <c r="T29" s="21"/>
      <c r="U29" s="21"/>
      <c r="V29" s="21"/>
      <c r="W29" s="21"/>
      <c r="X29" s="21"/>
      <c r="Y29" s="21"/>
      <c r="Z29" s="21"/>
    </row>
    <row r="30" ht="180.0" customHeight="1">
      <c r="A30" s="63"/>
      <c r="B30" s="56" t="s">
        <v>109</v>
      </c>
      <c r="C30" s="71" t="s">
        <v>110</v>
      </c>
      <c r="D30" s="72" t="s">
        <v>111</v>
      </c>
      <c r="E30" s="73"/>
      <c r="F30" s="74" t="s">
        <v>112</v>
      </c>
      <c r="G30" s="38"/>
      <c r="H30" s="60" t="s">
        <v>50</v>
      </c>
      <c r="I30" s="60" t="s">
        <v>3</v>
      </c>
      <c r="J30" s="61">
        <v>45122.0</v>
      </c>
      <c r="K30" s="38"/>
      <c r="L30" s="38"/>
      <c r="M30" s="66"/>
      <c r="N30" s="21"/>
      <c r="O30" s="21"/>
      <c r="P30" s="21"/>
      <c r="Q30" s="21"/>
      <c r="R30" s="21"/>
      <c r="S30" s="21"/>
      <c r="T30" s="21"/>
      <c r="U30" s="21"/>
      <c r="V30" s="21"/>
      <c r="W30" s="21"/>
      <c r="X30" s="21"/>
      <c r="Y30" s="21"/>
      <c r="Z30" s="21"/>
    </row>
    <row r="31" ht="15.75" customHeight="1">
      <c r="A31" s="21"/>
      <c r="B31" s="66"/>
      <c r="C31" s="66"/>
      <c r="D31" s="66"/>
      <c r="E31" s="66"/>
      <c r="F31" s="66"/>
      <c r="G31" s="66"/>
      <c r="H31" s="66"/>
      <c r="I31" s="66"/>
      <c r="J31" s="66"/>
      <c r="K31" s="66"/>
      <c r="L31" s="66"/>
      <c r="M31" s="66"/>
      <c r="N31" s="21"/>
      <c r="O31" s="21"/>
      <c r="P31" s="21"/>
      <c r="Q31" s="21"/>
      <c r="R31" s="21"/>
      <c r="S31" s="21"/>
      <c r="T31" s="21"/>
      <c r="U31" s="21"/>
      <c r="V31" s="21"/>
      <c r="W31" s="21"/>
      <c r="X31" s="21"/>
      <c r="Y31" s="21"/>
      <c r="Z31" s="21"/>
    </row>
    <row r="32" ht="15.75" customHeight="1">
      <c r="A32" s="21"/>
      <c r="B32" s="66"/>
      <c r="C32" s="66"/>
      <c r="D32" s="66"/>
      <c r="E32" s="66"/>
      <c r="F32" s="66"/>
      <c r="G32" s="66"/>
      <c r="H32" s="66"/>
      <c r="I32" s="66"/>
      <c r="J32" s="66"/>
      <c r="K32" s="66"/>
      <c r="L32" s="66"/>
      <c r="M32" s="66"/>
      <c r="N32" s="21"/>
      <c r="O32" s="21"/>
      <c r="P32" s="21"/>
      <c r="Q32" s="21"/>
      <c r="R32" s="21"/>
      <c r="S32" s="21"/>
      <c r="T32" s="21"/>
      <c r="U32" s="21"/>
      <c r="V32" s="21"/>
      <c r="W32" s="21"/>
      <c r="X32" s="21"/>
      <c r="Y32" s="21"/>
      <c r="Z32" s="21"/>
    </row>
    <row r="33" ht="15.75" customHeight="1">
      <c r="A33" s="21"/>
      <c r="B33" s="66"/>
      <c r="C33" s="66"/>
      <c r="D33" s="66"/>
      <c r="E33" s="66"/>
      <c r="F33" s="66"/>
      <c r="G33" s="66"/>
      <c r="H33" s="66"/>
      <c r="I33" s="66"/>
      <c r="J33" s="66"/>
      <c r="K33" s="66"/>
      <c r="L33" s="66"/>
      <c r="M33" s="66"/>
      <c r="N33" s="21"/>
      <c r="O33" s="21"/>
      <c r="P33" s="21"/>
      <c r="Q33" s="21"/>
      <c r="R33" s="21"/>
      <c r="S33" s="21"/>
      <c r="T33" s="21"/>
      <c r="U33" s="21"/>
      <c r="V33" s="21"/>
      <c r="W33" s="21"/>
      <c r="X33" s="21"/>
      <c r="Y33" s="21"/>
      <c r="Z33" s="21"/>
    </row>
    <row r="34" ht="15.75" customHeight="1">
      <c r="A34" s="21"/>
      <c r="B34" s="75"/>
      <c r="C34" s="75"/>
      <c r="D34" s="75"/>
      <c r="E34" s="75"/>
      <c r="F34" s="75"/>
      <c r="G34" s="75"/>
      <c r="H34" s="75"/>
      <c r="I34" s="75"/>
      <c r="J34" s="75"/>
      <c r="K34" s="75"/>
      <c r="L34" s="75"/>
      <c r="M34" s="75"/>
      <c r="N34" s="21"/>
      <c r="O34" s="21"/>
      <c r="P34" s="21"/>
      <c r="Q34" s="21"/>
      <c r="R34" s="21"/>
      <c r="S34" s="21"/>
      <c r="T34" s="21"/>
      <c r="U34" s="21"/>
      <c r="V34" s="21"/>
      <c r="W34" s="21"/>
      <c r="X34" s="21"/>
      <c r="Y34" s="21"/>
      <c r="Z34" s="21"/>
    </row>
    <row r="35"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5.75"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ht="15.75"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ht="15.75"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ht="15.7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15.7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ht="15.7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ht="15.7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ht="15.7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ht="15.7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ht="15.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15.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ht="15.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ht="15.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sheetData>
  <mergeCells count="1">
    <mergeCell ref="C21:M21"/>
  </mergeCells>
  <conditionalFormatting sqref="I2:I8 I11:I17 J9:J10">
    <cfRule type="cellIs" dxfId="0" priority="1" stopIfTrue="1" operator="equal">
      <formula>"failed"</formula>
    </cfRule>
  </conditionalFormatting>
  <conditionalFormatting sqref="K9:K10">
    <cfRule type="cellIs" dxfId="1" priority="2" stopIfTrue="1" operator="equal">
      <formula>"To Be Executed"</formula>
    </cfRule>
  </conditionalFormatting>
  <conditionalFormatting sqref="I19:I20">
    <cfRule type="cellIs" dxfId="0" priority="3" stopIfTrue="1" operator="equal">
      <formula>"failed"</formula>
    </cfRule>
  </conditionalFormatting>
  <conditionalFormatting sqref="I22:I30">
    <cfRule type="cellIs" dxfId="0" priority="4" stopIfTrue="1" operator="equal">
      <formula>$J$9</formula>
    </cfRule>
  </conditionalFormatting>
  <conditionalFormatting sqref="I22:I30">
    <cfRule type="cellIs" dxfId="2" priority="5" stopIfTrue="1" operator="equal">
      <formula>$J$10</formula>
    </cfRule>
  </conditionalFormatting>
  <conditionalFormatting sqref="I22:I30">
    <cfRule type="cellIs" dxfId="0" priority="6" stopIfTrue="1" operator="equal">
      <formula>$J$11</formula>
    </cfRule>
  </conditionalFormatting>
  <conditionalFormatting sqref="H22:H30">
    <cfRule type="cellIs" dxfId="3" priority="7" stopIfTrue="1" operator="equal">
      <formula>"To Be Executed"</formula>
    </cfRule>
  </conditionalFormatting>
  <conditionalFormatting sqref="H22:H30">
    <cfRule type="cellIs" dxfId="4" priority="8" stopIfTrue="1" operator="equal">
      <formula>"Completed"</formula>
    </cfRule>
  </conditionalFormatting>
  <conditionalFormatting sqref="H22:H30">
    <cfRule type="cellIs" dxfId="5" priority="9" stopIfTrue="1" operator="equal">
      <formula>"Change Request"</formula>
    </cfRule>
  </conditionalFormatting>
  <dataValidations>
    <dataValidation type="list" allowBlank="1" showErrorMessage="1" sqref="I22:I30">
      <formula1>$J$9:$J$11</formula1>
    </dataValidation>
    <dataValidation type="list" allowBlank="1" showErrorMessage="1" sqref="H22:H30">
      <formula1>$K$9:$K$11</formula1>
    </dataValidation>
  </dataValidations>
  <hyperlinks>
    <hyperlink r:id="rId1" ref="D28"/>
    <hyperlink r:id="rId2" ref="D29"/>
    <hyperlink r:id="rId3" ref="D30"/>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17.63"/>
    <col customWidth="1" min="3" max="3" width="76.88"/>
    <col customWidth="1" min="4" max="4" width="58.13"/>
    <col customWidth="1" min="5" max="5" width="25.13"/>
    <col customWidth="1" min="6" max="6" width="47.0"/>
    <col customWidth="1" min="7" max="7" width="34.63"/>
    <col customWidth="1" min="8" max="8" width="17.0"/>
    <col customWidth="1" min="9" max="9" width="11.38"/>
    <col customWidth="1" min="10" max="10" width="12.75"/>
    <col customWidth="1" min="11" max="11" width="39.88"/>
    <col customWidth="1" min="12" max="12" width="14.63"/>
    <col customWidth="1" min="13" max="13" width="12.38"/>
    <col customWidth="1" min="14" max="26" width="11.75"/>
  </cols>
  <sheetData>
    <row r="1">
      <c r="A1" s="20"/>
      <c r="B1" s="20"/>
      <c r="C1" s="20"/>
      <c r="D1" s="20"/>
      <c r="E1" s="20"/>
      <c r="F1" s="20"/>
      <c r="G1" s="20"/>
      <c r="H1" s="20"/>
      <c r="I1" s="20"/>
      <c r="J1" s="20"/>
      <c r="K1" s="20"/>
      <c r="L1" s="20"/>
      <c r="M1" s="20"/>
      <c r="N1" s="20"/>
      <c r="O1" s="20"/>
      <c r="P1" s="20"/>
      <c r="Q1" s="20"/>
      <c r="R1" s="20"/>
      <c r="S1" s="20"/>
      <c r="T1" s="20"/>
      <c r="U1" s="20"/>
      <c r="V1" s="20"/>
      <c r="W1" s="20"/>
      <c r="X1" s="20"/>
      <c r="Y1" s="20"/>
      <c r="Z1" s="20"/>
    </row>
    <row r="2">
      <c r="A2" s="21"/>
      <c r="B2" s="22"/>
      <c r="C2" s="23"/>
      <c r="D2" s="24"/>
      <c r="E2" s="25"/>
      <c r="F2" s="26"/>
      <c r="G2" s="27"/>
      <c r="H2" s="22"/>
      <c r="I2" s="27"/>
      <c r="J2" s="27"/>
      <c r="K2" s="27"/>
      <c r="L2" s="27"/>
      <c r="M2" s="27"/>
      <c r="N2" s="21"/>
      <c r="O2" s="21"/>
      <c r="P2" s="21"/>
      <c r="Q2" s="21"/>
      <c r="R2" s="21"/>
      <c r="S2" s="21"/>
      <c r="T2" s="21"/>
      <c r="U2" s="21"/>
      <c r="V2" s="21"/>
      <c r="W2" s="21"/>
      <c r="X2" s="21"/>
      <c r="Y2" s="21"/>
      <c r="Z2" s="21"/>
    </row>
    <row r="3">
      <c r="A3" s="21"/>
      <c r="B3" s="22"/>
      <c r="C3" s="28"/>
      <c r="D3" s="29"/>
      <c r="E3" s="22"/>
      <c r="F3" s="30"/>
      <c r="G3" s="27"/>
      <c r="H3" s="22"/>
      <c r="I3" s="27"/>
      <c r="J3" s="27"/>
      <c r="K3" s="27"/>
      <c r="L3" s="27"/>
      <c r="M3" s="27"/>
      <c r="N3" s="21"/>
      <c r="O3" s="21"/>
      <c r="P3" s="21"/>
      <c r="Q3" s="21"/>
      <c r="R3" s="21"/>
      <c r="S3" s="21"/>
      <c r="T3" s="21"/>
      <c r="U3" s="21"/>
      <c r="V3" s="21"/>
      <c r="W3" s="21"/>
      <c r="X3" s="21"/>
      <c r="Y3" s="21"/>
      <c r="Z3" s="21"/>
    </row>
    <row r="4">
      <c r="A4" s="21"/>
      <c r="B4" s="22"/>
      <c r="C4" s="28"/>
      <c r="D4" s="29"/>
      <c r="E4" s="22"/>
      <c r="F4" s="30"/>
      <c r="G4" s="27"/>
      <c r="H4" s="22"/>
      <c r="I4" s="27"/>
      <c r="J4" s="27"/>
      <c r="K4" s="27"/>
      <c r="L4" s="27"/>
      <c r="M4" s="27"/>
      <c r="N4" s="21"/>
      <c r="O4" s="21"/>
      <c r="P4" s="21"/>
      <c r="Q4" s="21"/>
      <c r="R4" s="21"/>
      <c r="S4" s="21"/>
      <c r="T4" s="21"/>
      <c r="U4" s="21"/>
      <c r="V4" s="21"/>
      <c r="W4" s="21"/>
      <c r="X4" s="21"/>
      <c r="Y4" s="21"/>
      <c r="Z4" s="21"/>
    </row>
    <row r="5">
      <c r="A5" s="21"/>
      <c r="B5" s="22"/>
      <c r="C5" s="28"/>
      <c r="D5" s="29"/>
      <c r="E5" s="31"/>
      <c r="F5" s="32"/>
      <c r="G5" s="27"/>
      <c r="H5" s="22"/>
      <c r="I5" s="27"/>
      <c r="J5" s="27"/>
      <c r="K5" s="27"/>
      <c r="L5" s="27"/>
      <c r="M5" s="27"/>
      <c r="N5" s="21"/>
      <c r="O5" s="21"/>
      <c r="P5" s="21"/>
      <c r="Q5" s="21"/>
      <c r="R5" s="21"/>
      <c r="S5" s="21"/>
      <c r="T5" s="21"/>
      <c r="U5" s="21"/>
      <c r="V5" s="21"/>
      <c r="W5" s="21"/>
      <c r="X5" s="21"/>
      <c r="Y5" s="21"/>
      <c r="Z5" s="21"/>
    </row>
    <row r="6">
      <c r="A6" s="21"/>
      <c r="B6" s="22"/>
      <c r="C6" s="28"/>
      <c r="D6" s="29"/>
      <c r="E6" s="22"/>
      <c r="F6" s="30"/>
      <c r="G6" s="27"/>
      <c r="H6" s="22"/>
      <c r="I6" s="27"/>
      <c r="J6" s="27"/>
      <c r="K6" s="27"/>
      <c r="L6" s="27"/>
      <c r="M6" s="27"/>
      <c r="N6" s="21"/>
      <c r="O6" s="21"/>
      <c r="P6" s="21"/>
      <c r="Q6" s="21"/>
      <c r="R6" s="21"/>
      <c r="S6" s="21"/>
      <c r="T6" s="21"/>
      <c r="U6" s="21"/>
      <c r="V6" s="21"/>
      <c r="W6" s="21"/>
      <c r="X6" s="21"/>
      <c r="Y6" s="21"/>
      <c r="Z6" s="21"/>
    </row>
    <row r="7">
      <c r="A7" s="21"/>
      <c r="B7" s="22"/>
      <c r="C7" s="33"/>
      <c r="D7" s="34"/>
      <c r="E7" s="35"/>
      <c r="F7" s="30"/>
      <c r="G7" s="27"/>
      <c r="H7" s="22"/>
      <c r="I7" s="27"/>
      <c r="J7" s="27"/>
      <c r="K7" s="27"/>
      <c r="L7" s="27"/>
      <c r="M7" s="27"/>
      <c r="N7" s="21"/>
      <c r="O7" s="21"/>
      <c r="P7" s="21"/>
      <c r="Q7" s="21"/>
      <c r="R7" s="21"/>
      <c r="S7" s="21"/>
      <c r="T7" s="21"/>
      <c r="U7" s="21"/>
      <c r="V7" s="21"/>
      <c r="W7" s="21"/>
      <c r="X7" s="21"/>
      <c r="Y7" s="21"/>
      <c r="Z7" s="21"/>
    </row>
    <row r="8">
      <c r="A8" s="21"/>
      <c r="B8" s="21"/>
      <c r="C8" s="36" t="s">
        <v>45</v>
      </c>
      <c r="D8" s="21"/>
      <c r="E8" s="21"/>
      <c r="F8" s="21"/>
      <c r="G8" s="21"/>
      <c r="H8" s="21"/>
      <c r="I8" s="21"/>
      <c r="J8" s="21"/>
      <c r="K8" s="21"/>
      <c r="L8" s="21"/>
      <c r="M8" s="21"/>
      <c r="N8" s="21"/>
      <c r="O8" s="21"/>
      <c r="P8" s="21"/>
      <c r="Q8" s="21"/>
      <c r="R8" s="21"/>
      <c r="S8" s="21"/>
      <c r="T8" s="21"/>
      <c r="U8" s="21"/>
      <c r="V8" s="21"/>
      <c r="W8" s="21"/>
      <c r="X8" s="21"/>
      <c r="Y8" s="21"/>
      <c r="Z8" s="21"/>
    </row>
    <row r="9">
      <c r="A9" s="21"/>
      <c r="B9" s="21"/>
      <c r="C9" s="37" t="s">
        <v>46</v>
      </c>
      <c r="D9" s="37"/>
      <c r="E9" s="37" t="s">
        <v>47</v>
      </c>
      <c r="F9" s="37"/>
      <c r="G9" s="21"/>
      <c r="H9" s="21"/>
      <c r="I9" s="21"/>
      <c r="J9" s="38" t="s">
        <v>48</v>
      </c>
      <c r="K9" s="39" t="s">
        <v>2</v>
      </c>
      <c r="L9" s="21"/>
      <c r="M9" s="21"/>
      <c r="N9" s="21"/>
      <c r="O9" s="21"/>
      <c r="P9" s="21"/>
      <c r="Q9" s="21"/>
      <c r="R9" s="21"/>
      <c r="S9" s="21"/>
      <c r="T9" s="21"/>
      <c r="U9" s="21"/>
      <c r="V9" s="21"/>
      <c r="W9" s="21"/>
      <c r="X9" s="21"/>
      <c r="Y9" s="21"/>
      <c r="Z9" s="21"/>
    </row>
    <row r="10">
      <c r="A10" s="21"/>
      <c r="B10" s="21"/>
      <c r="C10" s="40" t="s">
        <v>49</v>
      </c>
      <c r="D10" s="41">
        <f>D11+D14</f>
        <v>8</v>
      </c>
      <c r="E10" s="41"/>
      <c r="F10" s="41"/>
      <c r="G10" s="21"/>
      <c r="H10" s="21"/>
      <c r="I10" s="21"/>
      <c r="J10" s="42" t="s">
        <v>3</v>
      </c>
      <c r="K10" s="43" t="s">
        <v>50</v>
      </c>
      <c r="L10" s="21"/>
      <c r="M10" s="21"/>
      <c r="N10" s="21"/>
      <c r="O10" s="21"/>
      <c r="P10" s="21"/>
      <c r="Q10" s="21"/>
      <c r="R10" s="21"/>
      <c r="S10" s="21"/>
      <c r="T10" s="21"/>
      <c r="U10" s="21"/>
      <c r="V10" s="21"/>
      <c r="W10" s="21"/>
      <c r="X10" s="21"/>
      <c r="Y10" s="21"/>
      <c r="Z10" s="21"/>
    </row>
    <row r="11">
      <c r="A11" s="21"/>
      <c r="B11" s="21"/>
      <c r="C11" s="40" t="s">
        <v>51</v>
      </c>
      <c r="D11" s="41">
        <f>COUNTIF($H$19:$H$64831,"COMPLETED")</f>
        <v>8</v>
      </c>
      <c r="E11" s="40" t="s">
        <v>52</v>
      </c>
      <c r="F11" s="44">
        <f>D11/D10</f>
        <v>1</v>
      </c>
      <c r="G11" s="21"/>
      <c r="H11" s="21"/>
      <c r="I11" s="21"/>
      <c r="J11" s="45" t="s">
        <v>4</v>
      </c>
      <c r="K11" s="46" t="s">
        <v>53</v>
      </c>
      <c r="L11" s="21"/>
      <c r="M11" s="21"/>
      <c r="N11" s="21"/>
      <c r="O11" s="21"/>
      <c r="P11" s="21"/>
      <c r="Q11" s="21"/>
      <c r="R11" s="21"/>
      <c r="S11" s="21"/>
      <c r="T11" s="21"/>
      <c r="U11" s="21"/>
      <c r="V11" s="21"/>
      <c r="W11" s="21"/>
      <c r="X11" s="21"/>
      <c r="Y11" s="21"/>
      <c r="Z11" s="21"/>
    </row>
    <row r="12">
      <c r="A12" s="21"/>
      <c r="B12" s="21"/>
      <c r="C12" s="41" t="s">
        <v>54</v>
      </c>
      <c r="D12" s="41">
        <f>COUNTIF($I$19:$I$64831,"PASSED")</f>
        <v>8</v>
      </c>
      <c r="E12" s="41" t="s">
        <v>55</v>
      </c>
      <c r="F12" s="44">
        <f>D12/D10</f>
        <v>1</v>
      </c>
      <c r="G12" s="21"/>
      <c r="H12" s="21"/>
      <c r="I12" s="21"/>
      <c r="J12" s="21"/>
      <c r="K12" s="47" t="s">
        <v>56</v>
      </c>
      <c r="L12" s="21"/>
      <c r="M12" s="21"/>
      <c r="N12" s="21"/>
      <c r="O12" s="21"/>
      <c r="P12" s="21"/>
      <c r="Q12" s="21"/>
      <c r="R12" s="21"/>
      <c r="S12" s="21"/>
      <c r="T12" s="21"/>
      <c r="U12" s="21"/>
      <c r="V12" s="21"/>
      <c r="W12" s="21"/>
      <c r="X12" s="21"/>
      <c r="Y12" s="21"/>
      <c r="Z12" s="21"/>
    </row>
    <row r="13">
      <c r="A13" s="21"/>
      <c r="B13" s="21"/>
      <c r="C13" s="41" t="s">
        <v>57</v>
      </c>
      <c r="D13" s="41">
        <f>COUNTIF($I$19:$I$64831,"FAILED")</f>
        <v>0</v>
      </c>
      <c r="E13" s="41" t="s">
        <v>58</v>
      </c>
      <c r="F13" s="44">
        <f>D13/D10</f>
        <v>0</v>
      </c>
      <c r="G13" s="21"/>
      <c r="H13" s="21"/>
      <c r="I13" s="21"/>
      <c r="J13" s="21"/>
      <c r="K13" s="45" t="s">
        <v>59</v>
      </c>
      <c r="L13" s="21"/>
      <c r="M13" s="21"/>
      <c r="N13" s="21"/>
      <c r="O13" s="21"/>
      <c r="P13" s="21"/>
      <c r="Q13" s="21"/>
      <c r="R13" s="21"/>
      <c r="S13" s="21"/>
      <c r="T13" s="21"/>
      <c r="U13" s="21"/>
      <c r="V13" s="21"/>
      <c r="W13" s="21"/>
      <c r="X13" s="21"/>
      <c r="Y13" s="21"/>
      <c r="Z13" s="21"/>
    </row>
    <row r="14">
      <c r="A14" s="21"/>
      <c r="B14" s="21"/>
      <c r="C14" s="40" t="s">
        <v>60</v>
      </c>
      <c r="D14" s="41">
        <f>COUNTIF($H$19:$H$64831,"TO BE EXECUTED")</f>
        <v>0</v>
      </c>
      <c r="E14" s="40" t="s">
        <v>61</v>
      </c>
      <c r="F14" s="44">
        <f>D14/D10</f>
        <v>0</v>
      </c>
      <c r="G14" s="21"/>
      <c r="H14" s="21"/>
      <c r="I14" s="21"/>
      <c r="J14" s="21"/>
      <c r="K14" s="21"/>
      <c r="L14" s="21"/>
      <c r="M14" s="21"/>
      <c r="N14" s="21"/>
      <c r="O14" s="21"/>
      <c r="P14" s="21"/>
      <c r="Q14" s="21"/>
      <c r="R14" s="21"/>
      <c r="S14" s="21"/>
      <c r="T14" s="21"/>
      <c r="U14" s="21"/>
      <c r="V14" s="21"/>
      <c r="W14" s="21"/>
      <c r="X14" s="21"/>
      <c r="Y14" s="21"/>
      <c r="Z14" s="21"/>
    </row>
    <row r="15">
      <c r="A15" s="21"/>
      <c r="B15" s="21"/>
      <c r="C15" s="41" t="s">
        <v>62</v>
      </c>
      <c r="D15" s="41">
        <f>COUNTIF($I$19:$I$64831,"BLOCKED")</f>
        <v>0</v>
      </c>
      <c r="E15" s="41" t="s">
        <v>63</v>
      </c>
      <c r="F15" s="44" t="str">
        <f>D15/D14</f>
        <v>#DIV/0!</v>
      </c>
      <c r="G15" s="21"/>
      <c r="H15" s="21"/>
      <c r="I15" s="21"/>
      <c r="J15" s="21"/>
      <c r="K15" s="21"/>
      <c r="L15" s="21"/>
      <c r="M15" s="21"/>
      <c r="N15" s="21"/>
      <c r="O15" s="21"/>
      <c r="P15" s="21"/>
      <c r="Q15" s="21"/>
      <c r="R15" s="21"/>
      <c r="S15" s="21"/>
      <c r="T15" s="21"/>
      <c r="U15" s="21"/>
      <c r="V15" s="21"/>
      <c r="W15" s="21"/>
      <c r="X15" s="21"/>
      <c r="Y15" s="21"/>
      <c r="Z15" s="21"/>
    </row>
    <row r="16">
      <c r="A16" s="21"/>
      <c r="B16" s="21"/>
      <c r="C16" s="41" t="s">
        <v>64</v>
      </c>
      <c r="D16" s="41">
        <f>D14-D15</f>
        <v>0</v>
      </c>
      <c r="E16" s="41" t="s">
        <v>65</v>
      </c>
      <c r="F16" s="44" t="str">
        <f>D16/D14</f>
        <v>#DIV/0!</v>
      </c>
      <c r="G16" s="21"/>
      <c r="H16" s="21"/>
      <c r="I16" s="21"/>
      <c r="J16" s="21"/>
      <c r="K16" s="21"/>
      <c r="L16" s="21"/>
      <c r="M16" s="21"/>
      <c r="N16" s="21"/>
      <c r="O16" s="21"/>
      <c r="P16" s="21"/>
      <c r="Q16" s="21"/>
      <c r="R16" s="21"/>
      <c r="S16" s="21"/>
      <c r="T16" s="21"/>
      <c r="U16" s="21"/>
      <c r="V16" s="21"/>
      <c r="W16" s="21"/>
      <c r="X16" s="21"/>
      <c r="Y16" s="21"/>
      <c r="Z16" s="21"/>
    </row>
    <row r="17">
      <c r="A17" s="21"/>
      <c r="B17" s="21"/>
      <c r="C17" s="40" t="s">
        <v>66</v>
      </c>
      <c r="D17" s="41">
        <f>COUNTIF($H$19:$H$64831,"Change Request")</f>
        <v>0</v>
      </c>
      <c r="E17" s="40" t="s">
        <v>67</v>
      </c>
      <c r="F17" s="44">
        <v>0.0</v>
      </c>
      <c r="G17" s="21"/>
      <c r="H17" s="21"/>
      <c r="I17" s="21"/>
      <c r="J17" s="21"/>
      <c r="K17" s="21"/>
      <c r="L17" s="21"/>
      <c r="M17" s="21"/>
      <c r="N17" s="21"/>
      <c r="O17" s="21"/>
      <c r="P17" s="21"/>
      <c r="Q17" s="21"/>
      <c r="R17" s="21"/>
      <c r="S17" s="21"/>
      <c r="T17" s="21"/>
      <c r="U17" s="21"/>
      <c r="V17" s="21"/>
      <c r="W17" s="21"/>
      <c r="X17" s="21"/>
      <c r="Y17" s="21"/>
      <c r="Z17" s="21"/>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48"/>
      <c r="B19" s="37" t="s">
        <v>0</v>
      </c>
      <c r="C19" s="37" t="s">
        <v>1</v>
      </c>
      <c r="D19" s="37" t="s">
        <v>68</v>
      </c>
      <c r="E19" s="37" t="s">
        <v>69</v>
      </c>
      <c r="F19" s="37" t="s">
        <v>70</v>
      </c>
      <c r="G19" s="37" t="s">
        <v>71</v>
      </c>
      <c r="H19" s="37" t="s">
        <v>72</v>
      </c>
      <c r="I19" s="37" t="s">
        <v>73</v>
      </c>
      <c r="J19" s="37" t="s">
        <v>74</v>
      </c>
      <c r="K19" s="37" t="s">
        <v>75</v>
      </c>
      <c r="L19" s="37" t="s">
        <v>76</v>
      </c>
      <c r="M19" s="37" t="s">
        <v>77</v>
      </c>
      <c r="N19" s="21"/>
      <c r="O19" s="21"/>
      <c r="P19" s="21"/>
      <c r="Q19" s="21"/>
      <c r="R19" s="21"/>
      <c r="S19" s="21"/>
      <c r="T19" s="21"/>
      <c r="U19" s="21"/>
      <c r="V19" s="21"/>
      <c r="W19" s="21"/>
      <c r="X19" s="21"/>
      <c r="Y19" s="21"/>
      <c r="Z19" s="21"/>
    </row>
    <row r="20">
      <c r="A20" s="48"/>
      <c r="B20" s="49" t="s">
        <v>10</v>
      </c>
      <c r="C20" s="49" t="s">
        <v>113</v>
      </c>
      <c r="D20" s="50"/>
      <c r="E20" s="51"/>
      <c r="F20" s="51"/>
      <c r="G20" s="51"/>
      <c r="H20" s="51"/>
      <c r="I20" s="51"/>
      <c r="J20" s="51"/>
      <c r="K20" s="51"/>
      <c r="L20" s="51"/>
      <c r="M20" s="51"/>
      <c r="N20" s="21"/>
      <c r="O20" s="21"/>
      <c r="P20" s="21"/>
      <c r="Q20" s="21"/>
      <c r="R20" s="21"/>
      <c r="S20" s="21"/>
      <c r="T20" s="21"/>
      <c r="U20" s="21"/>
      <c r="V20" s="21"/>
      <c r="W20" s="21"/>
      <c r="X20" s="21"/>
      <c r="Y20" s="21"/>
      <c r="Z20" s="21"/>
    </row>
    <row r="21" ht="15.75" customHeight="1">
      <c r="A21" s="48"/>
      <c r="B21" s="52"/>
      <c r="C21" s="53" t="s">
        <v>11</v>
      </c>
      <c r="D21" s="54"/>
      <c r="E21" s="54"/>
      <c r="F21" s="54"/>
      <c r="G21" s="54"/>
      <c r="H21" s="54"/>
      <c r="I21" s="54"/>
      <c r="J21" s="54"/>
      <c r="K21" s="54"/>
      <c r="L21" s="54"/>
      <c r="M21" s="55"/>
      <c r="N21" s="21"/>
      <c r="O21" s="21"/>
      <c r="P21" s="21"/>
      <c r="Q21" s="21"/>
      <c r="R21" s="21"/>
      <c r="S21" s="21"/>
      <c r="T21" s="21"/>
      <c r="U21" s="21"/>
      <c r="V21" s="21"/>
      <c r="W21" s="21"/>
      <c r="X21" s="21"/>
      <c r="Y21" s="21"/>
      <c r="Z21" s="21"/>
    </row>
    <row r="22" ht="89.25" customHeight="1">
      <c r="A22" s="21"/>
      <c r="B22" s="56" t="s">
        <v>114</v>
      </c>
      <c r="C22" s="57" t="s">
        <v>115</v>
      </c>
      <c r="D22" s="68" t="s">
        <v>116</v>
      </c>
      <c r="E22" s="59"/>
      <c r="F22" s="56" t="s">
        <v>117</v>
      </c>
      <c r="G22" s="59"/>
      <c r="H22" s="60" t="s">
        <v>50</v>
      </c>
      <c r="I22" s="60" t="s">
        <v>3</v>
      </c>
      <c r="J22" s="61">
        <v>45122.0</v>
      </c>
      <c r="K22" s="62"/>
      <c r="L22" s="60"/>
      <c r="M22" s="38"/>
      <c r="N22" s="21"/>
      <c r="O22" s="21"/>
      <c r="P22" s="21"/>
      <c r="Q22" s="21"/>
      <c r="R22" s="21"/>
      <c r="S22" s="21"/>
      <c r="T22" s="21"/>
      <c r="U22" s="21"/>
      <c r="V22" s="21"/>
      <c r="W22" s="21"/>
      <c r="X22" s="21"/>
      <c r="Y22" s="21"/>
      <c r="Z22" s="21"/>
    </row>
    <row r="23" ht="105.0" customHeight="1">
      <c r="A23" s="21"/>
      <c r="B23" s="56" t="s">
        <v>118</v>
      </c>
      <c r="C23" s="57" t="s">
        <v>119</v>
      </c>
      <c r="D23" s="58" t="s">
        <v>120</v>
      </c>
      <c r="E23" s="59"/>
      <c r="F23" s="57" t="s">
        <v>121</v>
      </c>
      <c r="G23" s="59"/>
      <c r="H23" s="60" t="s">
        <v>50</v>
      </c>
      <c r="I23" s="60" t="s">
        <v>3</v>
      </c>
      <c r="J23" s="61">
        <v>45122.0</v>
      </c>
      <c r="K23" s="62"/>
      <c r="L23" s="60"/>
      <c r="M23" s="38"/>
      <c r="N23" s="21"/>
      <c r="O23" s="21"/>
      <c r="P23" s="21"/>
      <c r="Q23" s="21"/>
      <c r="R23" s="21"/>
      <c r="S23" s="21"/>
      <c r="T23" s="21"/>
      <c r="U23" s="21"/>
      <c r="V23" s="21"/>
      <c r="W23" s="21"/>
      <c r="X23" s="21"/>
      <c r="Y23" s="21"/>
      <c r="Z23" s="21"/>
    </row>
    <row r="24" ht="93.75" customHeight="1">
      <c r="A24" s="21"/>
      <c r="B24" s="56" t="s">
        <v>122</v>
      </c>
      <c r="C24" s="57" t="s">
        <v>123</v>
      </c>
      <c r="D24" s="58" t="s">
        <v>124</v>
      </c>
      <c r="E24" s="59"/>
      <c r="F24" s="57" t="s">
        <v>125</v>
      </c>
      <c r="G24" s="59"/>
      <c r="H24" s="60" t="s">
        <v>50</v>
      </c>
      <c r="I24" s="60" t="s">
        <v>3</v>
      </c>
      <c r="J24" s="61">
        <v>45122.0</v>
      </c>
      <c r="K24" s="62"/>
      <c r="L24" s="60"/>
      <c r="M24" s="38"/>
      <c r="N24" s="21"/>
      <c r="O24" s="21"/>
      <c r="P24" s="21"/>
      <c r="Q24" s="21"/>
      <c r="R24" s="21"/>
      <c r="S24" s="21"/>
      <c r="T24" s="21"/>
      <c r="U24" s="21"/>
      <c r="V24" s="21"/>
      <c r="W24" s="21"/>
      <c r="X24" s="21"/>
      <c r="Y24" s="21"/>
      <c r="Z24" s="21"/>
    </row>
    <row r="25" ht="147.75" customHeight="1">
      <c r="A25" s="63"/>
      <c r="B25" s="56" t="s">
        <v>126</v>
      </c>
      <c r="C25" s="76" t="s">
        <v>127</v>
      </c>
      <c r="D25" s="58" t="s">
        <v>128</v>
      </c>
      <c r="E25" s="77"/>
      <c r="F25" s="78" t="s">
        <v>129</v>
      </c>
      <c r="G25" s="79"/>
      <c r="H25" s="60" t="s">
        <v>50</v>
      </c>
      <c r="I25" s="60" t="s">
        <v>3</v>
      </c>
      <c r="J25" s="61">
        <v>45122.0</v>
      </c>
      <c r="K25" s="79"/>
      <c r="L25" s="60"/>
      <c r="M25" s="79"/>
      <c r="N25" s="80"/>
      <c r="O25" s="21"/>
      <c r="P25" s="21"/>
      <c r="Q25" s="21"/>
      <c r="R25" s="21"/>
      <c r="S25" s="21"/>
      <c r="T25" s="21"/>
      <c r="U25" s="21"/>
      <c r="V25" s="21"/>
      <c r="W25" s="21"/>
      <c r="X25" s="21"/>
      <c r="Y25" s="21"/>
      <c r="Z25" s="21"/>
    </row>
    <row r="26" ht="147.75" customHeight="1">
      <c r="A26" s="63"/>
      <c r="B26" s="56" t="s">
        <v>130</v>
      </c>
      <c r="C26" s="76" t="s">
        <v>131</v>
      </c>
      <c r="D26" s="58" t="s">
        <v>132</v>
      </c>
      <c r="E26" s="77"/>
      <c r="F26" s="78" t="s">
        <v>133</v>
      </c>
      <c r="G26" s="79"/>
      <c r="H26" s="60" t="s">
        <v>50</v>
      </c>
      <c r="I26" s="60" t="s">
        <v>3</v>
      </c>
      <c r="J26" s="61">
        <v>45122.0</v>
      </c>
      <c r="K26" s="79"/>
      <c r="L26" s="60"/>
      <c r="M26" s="79"/>
      <c r="N26" s="80"/>
      <c r="O26" s="21"/>
      <c r="P26" s="21"/>
      <c r="Q26" s="21"/>
      <c r="R26" s="21"/>
      <c r="S26" s="21"/>
      <c r="T26" s="21"/>
      <c r="U26" s="21"/>
      <c r="V26" s="21"/>
      <c r="W26" s="21"/>
      <c r="X26" s="21"/>
      <c r="Y26" s="21"/>
      <c r="Z26" s="21"/>
    </row>
    <row r="27" ht="147.75" customHeight="1">
      <c r="A27" s="63"/>
      <c r="B27" s="56" t="s">
        <v>134</v>
      </c>
      <c r="C27" s="76" t="s">
        <v>135</v>
      </c>
      <c r="D27" s="58" t="s">
        <v>136</v>
      </c>
      <c r="E27" s="77"/>
      <c r="F27" s="78" t="s">
        <v>137</v>
      </c>
      <c r="G27" s="79"/>
      <c r="H27" s="60" t="s">
        <v>50</v>
      </c>
      <c r="I27" s="60" t="s">
        <v>3</v>
      </c>
      <c r="J27" s="61">
        <v>45122.0</v>
      </c>
      <c r="K27" s="79"/>
      <c r="L27" s="60"/>
      <c r="M27" s="79"/>
      <c r="N27" s="80"/>
      <c r="O27" s="21"/>
      <c r="P27" s="21"/>
      <c r="Q27" s="21"/>
      <c r="R27" s="21"/>
      <c r="S27" s="21"/>
      <c r="T27" s="21"/>
      <c r="U27" s="21"/>
      <c r="V27" s="21"/>
      <c r="W27" s="21"/>
      <c r="X27" s="21"/>
      <c r="Y27" s="21"/>
      <c r="Z27" s="21"/>
    </row>
    <row r="28" ht="147.75" customHeight="1">
      <c r="A28" s="63"/>
      <c r="B28" s="56" t="s">
        <v>138</v>
      </c>
      <c r="C28" s="76" t="s">
        <v>139</v>
      </c>
      <c r="D28" s="58" t="s">
        <v>136</v>
      </c>
      <c r="E28" s="77"/>
      <c r="F28" s="78" t="s">
        <v>140</v>
      </c>
      <c r="G28" s="79"/>
      <c r="H28" s="60" t="s">
        <v>50</v>
      </c>
      <c r="I28" s="60" t="s">
        <v>3</v>
      </c>
      <c r="J28" s="61">
        <v>45122.0</v>
      </c>
      <c r="K28" s="79"/>
      <c r="L28" s="60"/>
      <c r="M28" s="79"/>
      <c r="N28" s="80"/>
      <c r="O28" s="21"/>
      <c r="P28" s="21"/>
      <c r="Q28" s="21"/>
      <c r="R28" s="21"/>
      <c r="S28" s="21"/>
      <c r="T28" s="21"/>
      <c r="U28" s="21"/>
      <c r="V28" s="21"/>
      <c r="W28" s="21"/>
      <c r="X28" s="21"/>
      <c r="Y28" s="21"/>
      <c r="Z28" s="21"/>
    </row>
    <row r="29" ht="147.75" customHeight="1">
      <c r="A29" s="63"/>
      <c r="B29" s="56" t="s">
        <v>141</v>
      </c>
      <c r="C29" s="81" t="s">
        <v>142</v>
      </c>
      <c r="D29" s="82" t="s">
        <v>143</v>
      </c>
      <c r="E29" s="83"/>
      <c r="F29" s="67" t="s">
        <v>144</v>
      </c>
      <c r="G29" s="38"/>
      <c r="H29" s="60" t="s">
        <v>50</v>
      </c>
      <c r="I29" s="60" t="s">
        <v>3</v>
      </c>
      <c r="J29" s="61">
        <v>45122.0</v>
      </c>
      <c r="K29" s="38"/>
      <c r="L29" s="60"/>
      <c r="M29" s="79"/>
      <c r="N29" s="80"/>
      <c r="O29" s="21"/>
      <c r="P29" s="21"/>
      <c r="Q29" s="21"/>
      <c r="R29" s="21"/>
      <c r="S29" s="21"/>
      <c r="T29" s="21"/>
      <c r="U29" s="21"/>
      <c r="V29" s="21"/>
      <c r="W29" s="21"/>
      <c r="X29" s="21"/>
      <c r="Y29" s="21"/>
      <c r="Z29" s="21"/>
    </row>
    <row r="30" ht="15.75" customHeight="1">
      <c r="A30" s="21"/>
      <c r="B30" s="75"/>
      <c r="C30" s="75"/>
      <c r="D30" s="75"/>
      <c r="E30" s="75"/>
      <c r="F30" s="75"/>
      <c r="G30" s="75"/>
      <c r="H30" s="75"/>
      <c r="I30" s="75"/>
      <c r="J30" s="75"/>
      <c r="K30" s="75"/>
      <c r="L30" s="75"/>
      <c r="M30" s="75"/>
      <c r="N30" s="21"/>
      <c r="O30" s="21"/>
      <c r="P30" s="21"/>
      <c r="Q30" s="21"/>
      <c r="R30" s="21"/>
      <c r="S30" s="21"/>
      <c r="T30" s="21"/>
      <c r="U30" s="21"/>
      <c r="V30" s="21"/>
      <c r="W30" s="21"/>
      <c r="X30" s="21"/>
      <c r="Y30" s="21"/>
      <c r="Z30" s="21"/>
    </row>
    <row r="31" ht="15.7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ht="15.7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5.7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5.75"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15.75"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ht="15.75"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ht="15.75"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ht="15.75"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ht="15.75"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ht="15.75"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ht="15.7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15.7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ht="15.7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ht="15.7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ht="15.7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ht="15.7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ht="15.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15.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ht="15.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ht="15.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sheetData>
  <mergeCells count="1">
    <mergeCell ref="C21:M21"/>
  </mergeCells>
  <conditionalFormatting sqref="I2:I8 I11:I17 J9:J10">
    <cfRule type="cellIs" dxfId="0" priority="1" stopIfTrue="1" operator="equal">
      <formula>"failed"</formula>
    </cfRule>
  </conditionalFormatting>
  <conditionalFormatting sqref="K9:K10">
    <cfRule type="cellIs" dxfId="1" priority="2" stopIfTrue="1" operator="equal">
      <formula>"To Be Executed"</formula>
    </cfRule>
  </conditionalFormatting>
  <conditionalFormatting sqref="I19:I20">
    <cfRule type="cellIs" dxfId="0" priority="3" stopIfTrue="1" operator="equal">
      <formula>"failed"</formula>
    </cfRule>
  </conditionalFormatting>
  <conditionalFormatting sqref="I22:I29">
    <cfRule type="cellIs" dxfId="0" priority="4" stopIfTrue="1" operator="equal">
      <formula>$J$9</formula>
    </cfRule>
  </conditionalFormatting>
  <conditionalFormatting sqref="I22:I29">
    <cfRule type="cellIs" dxfId="2" priority="5" stopIfTrue="1" operator="equal">
      <formula>$J$10</formula>
    </cfRule>
  </conditionalFormatting>
  <conditionalFormatting sqref="I22:I29">
    <cfRule type="cellIs" dxfId="0" priority="6" stopIfTrue="1" operator="equal">
      <formula>$J$11</formula>
    </cfRule>
  </conditionalFormatting>
  <conditionalFormatting sqref="H22:H29">
    <cfRule type="cellIs" dxfId="3" priority="7" stopIfTrue="1" operator="equal">
      <formula>"To Be Executed"</formula>
    </cfRule>
  </conditionalFormatting>
  <conditionalFormatting sqref="H22:H29">
    <cfRule type="cellIs" dxfId="4" priority="8" stopIfTrue="1" operator="equal">
      <formula>"Completed"</formula>
    </cfRule>
  </conditionalFormatting>
  <conditionalFormatting sqref="H22:H29">
    <cfRule type="cellIs" dxfId="5" priority="9" stopIfTrue="1" operator="equal">
      <formula>"Change Request"</formula>
    </cfRule>
  </conditionalFormatting>
  <dataValidations>
    <dataValidation type="list" allowBlank="1" showErrorMessage="1" sqref="I22:I29">
      <formula1>$J$9:$J$11</formula1>
    </dataValidation>
    <dataValidation type="list" allowBlank="1" showErrorMessage="1" sqref="H22:H29">
      <formula1>$K$9:$K$11</formula1>
    </dataValidation>
  </dataValidations>
  <hyperlinks>
    <hyperlink r:id="rId1" ref="D2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17.63"/>
    <col customWidth="1" min="3" max="3" width="76.88"/>
    <col customWidth="1" min="4" max="4" width="58.13"/>
    <col customWidth="1" min="5" max="5" width="25.13"/>
    <col customWidth="1" min="6" max="6" width="47.0"/>
    <col customWidth="1" min="7" max="7" width="34.63"/>
    <col customWidth="1" min="8" max="8" width="17.0"/>
    <col customWidth="1" min="9" max="9" width="11.38"/>
    <col customWidth="1" min="10" max="10" width="12.75"/>
    <col customWidth="1" min="11" max="11" width="39.88"/>
    <col customWidth="1" min="12" max="12" width="14.63"/>
    <col customWidth="1" min="13" max="13" width="12.38"/>
    <col customWidth="1" min="14" max="26" width="11.75"/>
  </cols>
  <sheetData>
    <row r="1">
      <c r="A1" s="20"/>
      <c r="B1" s="20"/>
      <c r="C1" s="20"/>
      <c r="D1" s="20"/>
      <c r="E1" s="20"/>
      <c r="F1" s="20"/>
      <c r="G1" s="20"/>
      <c r="H1" s="20"/>
      <c r="I1" s="20"/>
      <c r="J1" s="20"/>
      <c r="K1" s="20"/>
      <c r="L1" s="20"/>
      <c r="M1" s="20"/>
      <c r="N1" s="20"/>
      <c r="O1" s="20"/>
      <c r="P1" s="20"/>
      <c r="Q1" s="20"/>
      <c r="R1" s="20"/>
      <c r="S1" s="20"/>
      <c r="T1" s="20"/>
      <c r="U1" s="20"/>
      <c r="V1" s="20"/>
      <c r="W1" s="20"/>
      <c r="X1" s="20"/>
      <c r="Y1" s="20"/>
      <c r="Z1" s="20"/>
    </row>
    <row r="2">
      <c r="A2" s="21"/>
      <c r="B2" s="22"/>
      <c r="C2" s="23"/>
      <c r="D2" s="24"/>
      <c r="E2" s="25"/>
      <c r="F2" s="26"/>
      <c r="G2" s="27"/>
      <c r="H2" s="22"/>
      <c r="I2" s="27"/>
      <c r="J2" s="27"/>
      <c r="K2" s="27"/>
      <c r="L2" s="27"/>
      <c r="M2" s="27"/>
      <c r="N2" s="21"/>
      <c r="O2" s="21"/>
      <c r="P2" s="21"/>
      <c r="Q2" s="21"/>
      <c r="R2" s="21"/>
      <c r="S2" s="21"/>
      <c r="T2" s="21"/>
      <c r="U2" s="21"/>
      <c r="V2" s="21"/>
      <c r="W2" s="21"/>
      <c r="X2" s="21"/>
      <c r="Y2" s="21"/>
      <c r="Z2" s="21"/>
    </row>
    <row r="3">
      <c r="A3" s="21"/>
      <c r="B3" s="22"/>
      <c r="C3" s="28"/>
      <c r="D3" s="29"/>
      <c r="E3" s="22"/>
      <c r="F3" s="30"/>
      <c r="G3" s="27"/>
      <c r="H3" s="22"/>
      <c r="I3" s="27"/>
      <c r="J3" s="27"/>
      <c r="K3" s="27"/>
      <c r="L3" s="27"/>
      <c r="M3" s="27"/>
      <c r="N3" s="21"/>
      <c r="O3" s="21"/>
      <c r="P3" s="21"/>
      <c r="Q3" s="21"/>
      <c r="R3" s="21"/>
      <c r="S3" s="21"/>
      <c r="T3" s="21"/>
      <c r="U3" s="21"/>
      <c r="V3" s="21"/>
      <c r="W3" s="21"/>
      <c r="X3" s="21"/>
      <c r="Y3" s="21"/>
      <c r="Z3" s="21"/>
    </row>
    <row r="4">
      <c r="A4" s="21"/>
      <c r="B4" s="22"/>
      <c r="C4" s="28"/>
      <c r="D4" s="29"/>
      <c r="E4" s="22"/>
      <c r="F4" s="30"/>
      <c r="G4" s="27"/>
      <c r="H4" s="22"/>
      <c r="I4" s="27"/>
      <c r="J4" s="27"/>
      <c r="K4" s="27"/>
      <c r="L4" s="27"/>
      <c r="M4" s="27"/>
      <c r="N4" s="21"/>
      <c r="O4" s="21"/>
      <c r="P4" s="21"/>
      <c r="Q4" s="21"/>
      <c r="R4" s="21"/>
      <c r="S4" s="21"/>
      <c r="T4" s="21"/>
      <c r="U4" s="21"/>
      <c r="V4" s="21"/>
      <c r="W4" s="21"/>
      <c r="X4" s="21"/>
      <c r="Y4" s="21"/>
      <c r="Z4" s="21"/>
    </row>
    <row r="5">
      <c r="A5" s="21"/>
      <c r="B5" s="22"/>
      <c r="C5" s="28"/>
      <c r="D5" s="29"/>
      <c r="E5" s="31"/>
      <c r="F5" s="32"/>
      <c r="G5" s="27"/>
      <c r="H5" s="22"/>
      <c r="I5" s="27"/>
      <c r="J5" s="27"/>
      <c r="K5" s="27"/>
      <c r="L5" s="27"/>
      <c r="M5" s="27"/>
      <c r="N5" s="21"/>
      <c r="O5" s="21"/>
      <c r="P5" s="21"/>
      <c r="Q5" s="21"/>
      <c r="R5" s="21"/>
      <c r="S5" s="21"/>
      <c r="T5" s="21"/>
      <c r="U5" s="21"/>
      <c r="V5" s="21"/>
      <c r="W5" s="21"/>
      <c r="X5" s="21"/>
      <c r="Y5" s="21"/>
      <c r="Z5" s="21"/>
    </row>
    <row r="6">
      <c r="A6" s="21"/>
      <c r="B6" s="22"/>
      <c r="C6" s="28"/>
      <c r="D6" s="29"/>
      <c r="E6" s="22"/>
      <c r="F6" s="30"/>
      <c r="G6" s="27"/>
      <c r="H6" s="22"/>
      <c r="I6" s="27"/>
      <c r="J6" s="27"/>
      <c r="K6" s="27"/>
      <c r="L6" s="27"/>
      <c r="M6" s="27"/>
      <c r="N6" s="21"/>
      <c r="O6" s="21"/>
      <c r="P6" s="21"/>
      <c r="Q6" s="21"/>
      <c r="R6" s="21"/>
      <c r="S6" s="21"/>
      <c r="T6" s="21"/>
      <c r="U6" s="21"/>
      <c r="V6" s="21"/>
      <c r="W6" s="21"/>
      <c r="X6" s="21"/>
      <c r="Y6" s="21"/>
      <c r="Z6" s="21"/>
    </row>
    <row r="7">
      <c r="A7" s="21"/>
      <c r="B7" s="22"/>
      <c r="C7" s="33"/>
      <c r="D7" s="34"/>
      <c r="E7" s="35"/>
      <c r="F7" s="30"/>
      <c r="G7" s="27"/>
      <c r="H7" s="22"/>
      <c r="I7" s="27"/>
      <c r="J7" s="27"/>
      <c r="K7" s="27"/>
      <c r="L7" s="27"/>
      <c r="M7" s="27"/>
      <c r="N7" s="21"/>
      <c r="O7" s="21"/>
      <c r="P7" s="21"/>
      <c r="Q7" s="21"/>
      <c r="R7" s="21"/>
      <c r="S7" s="21"/>
      <c r="T7" s="21"/>
      <c r="U7" s="21"/>
      <c r="V7" s="21"/>
      <c r="W7" s="21"/>
      <c r="X7" s="21"/>
      <c r="Y7" s="21"/>
      <c r="Z7" s="21"/>
    </row>
    <row r="8">
      <c r="A8" s="21"/>
      <c r="B8" s="21"/>
      <c r="C8" s="36" t="s">
        <v>45</v>
      </c>
      <c r="D8" s="21"/>
      <c r="E8" s="21"/>
      <c r="F8" s="21"/>
      <c r="G8" s="21"/>
      <c r="H8" s="21"/>
      <c r="I8" s="21"/>
      <c r="J8" s="21"/>
      <c r="K8" s="21"/>
      <c r="L8" s="21"/>
      <c r="M8" s="21"/>
      <c r="N8" s="21"/>
      <c r="O8" s="21"/>
      <c r="P8" s="21"/>
      <c r="Q8" s="21"/>
      <c r="R8" s="21"/>
      <c r="S8" s="21"/>
      <c r="T8" s="21"/>
      <c r="U8" s="21"/>
      <c r="V8" s="21"/>
      <c r="W8" s="21"/>
      <c r="X8" s="21"/>
      <c r="Y8" s="21"/>
      <c r="Z8" s="21"/>
    </row>
    <row r="9">
      <c r="A9" s="21"/>
      <c r="B9" s="21"/>
      <c r="C9" s="37" t="s">
        <v>46</v>
      </c>
      <c r="D9" s="37"/>
      <c r="E9" s="37" t="s">
        <v>47</v>
      </c>
      <c r="F9" s="37"/>
      <c r="G9" s="21"/>
      <c r="H9" s="21"/>
      <c r="I9" s="21"/>
      <c r="J9" s="38" t="s">
        <v>48</v>
      </c>
      <c r="K9" s="39" t="s">
        <v>2</v>
      </c>
      <c r="L9" s="21"/>
      <c r="M9" s="21"/>
      <c r="N9" s="21"/>
      <c r="O9" s="21"/>
      <c r="P9" s="21"/>
      <c r="Q9" s="21"/>
      <c r="R9" s="21"/>
      <c r="S9" s="21"/>
      <c r="T9" s="21"/>
      <c r="U9" s="21"/>
      <c r="V9" s="21"/>
      <c r="W9" s="21"/>
      <c r="X9" s="21"/>
      <c r="Y9" s="21"/>
      <c r="Z9" s="21"/>
    </row>
    <row r="10">
      <c r="A10" s="21"/>
      <c r="B10" s="21"/>
      <c r="C10" s="40" t="s">
        <v>49</v>
      </c>
      <c r="D10" s="41">
        <f>D11+D14</f>
        <v>35</v>
      </c>
      <c r="E10" s="41"/>
      <c r="F10" s="41"/>
      <c r="G10" s="21"/>
      <c r="H10" s="21"/>
      <c r="I10" s="21"/>
      <c r="J10" s="42" t="s">
        <v>3</v>
      </c>
      <c r="K10" s="43" t="s">
        <v>50</v>
      </c>
      <c r="L10" s="21"/>
      <c r="M10" s="21"/>
      <c r="N10" s="21"/>
      <c r="O10" s="21"/>
      <c r="P10" s="21"/>
      <c r="Q10" s="21"/>
      <c r="R10" s="21"/>
      <c r="S10" s="21"/>
      <c r="T10" s="21"/>
      <c r="U10" s="21"/>
      <c r="V10" s="21"/>
      <c r="W10" s="21"/>
      <c r="X10" s="21"/>
      <c r="Y10" s="21"/>
      <c r="Z10" s="21"/>
    </row>
    <row r="11">
      <c r="A11" s="21"/>
      <c r="B11" s="21"/>
      <c r="C11" s="40" t="s">
        <v>51</v>
      </c>
      <c r="D11" s="41">
        <f>COUNTIF($H$19:$H$64859,"COMPLETED")</f>
        <v>35</v>
      </c>
      <c r="E11" s="40" t="s">
        <v>52</v>
      </c>
      <c r="F11" s="44">
        <f>D11/D10</f>
        <v>1</v>
      </c>
      <c r="G11" s="21"/>
      <c r="H11" s="21"/>
      <c r="I11" s="21"/>
      <c r="J11" s="45" t="s">
        <v>4</v>
      </c>
      <c r="K11" s="46" t="s">
        <v>53</v>
      </c>
      <c r="L11" s="21"/>
      <c r="M11" s="21"/>
      <c r="N11" s="21"/>
      <c r="O11" s="21"/>
      <c r="P11" s="21"/>
      <c r="Q11" s="21"/>
      <c r="R11" s="21"/>
      <c r="S11" s="21"/>
      <c r="T11" s="21"/>
      <c r="U11" s="21"/>
      <c r="V11" s="21"/>
      <c r="W11" s="21"/>
      <c r="X11" s="21"/>
      <c r="Y11" s="21"/>
      <c r="Z11" s="21"/>
    </row>
    <row r="12">
      <c r="A12" s="21"/>
      <c r="B12" s="21"/>
      <c r="C12" s="41" t="s">
        <v>54</v>
      </c>
      <c r="D12" s="41">
        <f>COUNTIF($I$19:$I$64859,"PASSED")</f>
        <v>29</v>
      </c>
      <c r="E12" s="41" t="s">
        <v>55</v>
      </c>
      <c r="F12" s="44">
        <f>D12/D10</f>
        <v>0.8285714286</v>
      </c>
      <c r="G12" s="21"/>
      <c r="H12" s="21"/>
      <c r="I12" s="21"/>
      <c r="J12" s="21"/>
      <c r="K12" s="47" t="s">
        <v>56</v>
      </c>
      <c r="L12" s="21"/>
      <c r="M12" s="21"/>
      <c r="N12" s="21"/>
      <c r="O12" s="21"/>
      <c r="P12" s="21"/>
      <c r="Q12" s="21"/>
      <c r="R12" s="21"/>
      <c r="S12" s="21"/>
      <c r="T12" s="21"/>
      <c r="U12" s="21"/>
      <c r="V12" s="21"/>
      <c r="W12" s="21"/>
      <c r="X12" s="21"/>
      <c r="Y12" s="21"/>
      <c r="Z12" s="21"/>
    </row>
    <row r="13">
      <c r="A13" s="21"/>
      <c r="B13" s="21"/>
      <c r="C13" s="41" t="s">
        <v>57</v>
      </c>
      <c r="D13" s="41">
        <f>COUNTIF($I$19:$I$64859,"FAILED")</f>
        <v>6</v>
      </c>
      <c r="E13" s="41" t="s">
        <v>58</v>
      </c>
      <c r="F13" s="44">
        <f>D13/D10</f>
        <v>0.1714285714</v>
      </c>
      <c r="G13" s="21"/>
      <c r="H13" s="21"/>
      <c r="I13" s="21"/>
      <c r="J13" s="21"/>
      <c r="K13" s="45" t="s">
        <v>59</v>
      </c>
      <c r="L13" s="21"/>
      <c r="M13" s="21"/>
      <c r="N13" s="21"/>
      <c r="O13" s="21"/>
      <c r="P13" s="21"/>
      <c r="Q13" s="21"/>
      <c r="R13" s="21"/>
      <c r="S13" s="21"/>
      <c r="T13" s="21"/>
      <c r="U13" s="21"/>
      <c r="V13" s="21"/>
      <c r="W13" s="21"/>
      <c r="X13" s="21"/>
      <c r="Y13" s="21"/>
      <c r="Z13" s="21"/>
    </row>
    <row r="14">
      <c r="A14" s="21"/>
      <c r="B14" s="21"/>
      <c r="C14" s="40" t="s">
        <v>60</v>
      </c>
      <c r="D14" s="41">
        <f>COUNTIF($H$19:$H$64859,"TO BE EXECUTED")</f>
        <v>0</v>
      </c>
      <c r="E14" s="40" t="s">
        <v>61</v>
      </c>
      <c r="F14" s="44">
        <f>D14/D10</f>
        <v>0</v>
      </c>
      <c r="G14" s="21"/>
      <c r="H14" s="21"/>
      <c r="I14" s="21"/>
      <c r="J14" s="21"/>
      <c r="K14" s="21"/>
      <c r="L14" s="21"/>
      <c r="M14" s="21"/>
      <c r="N14" s="21"/>
      <c r="O14" s="21"/>
      <c r="P14" s="21"/>
      <c r="Q14" s="21"/>
      <c r="R14" s="21"/>
      <c r="S14" s="21"/>
      <c r="T14" s="21"/>
      <c r="U14" s="21"/>
      <c r="V14" s="21"/>
      <c r="W14" s="21"/>
      <c r="X14" s="21"/>
      <c r="Y14" s="21"/>
      <c r="Z14" s="21"/>
    </row>
    <row r="15">
      <c r="A15" s="21"/>
      <c r="B15" s="21"/>
      <c r="C15" s="41" t="s">
        <v>62</v>
      </c>
      <c r="D15" s="41">
        <f>COUNTIF($I$19:$I$64859,"BLOCKED")</f>
        <v>0</v>
      </c>
      <c r="E15" s="41" t="s">
        <v>63</v>
      </c>
      <c r="F15" s="44" t="str">
        <f>D15/D14</f>
        <v>#DIV/0!</v>
      </c>
      <c r="G15" s="21"/>
      <c r="H15" s="21"/>
      <c r="I15" s="21"/>
      <c r="J15" s="21"/>
      <c r="K15" s="21"/>
      <c r="L15" s="21"/>
      <c r="M15" s="21"/>
      <c r="N15" s="21"/>
      <c r="O15" s="21"/>
      <c r="P15" s="21"/>
      <c r="Q15" s="21"/>
      <c r="R15" s="21"/>
      <c r="S15" s="21"/>
      <c r="T15" s="21"/>
      <c r="U15" s="21"/>
      <c r="V15" s="21"/>
      <c r="W15" s="21"/>
      <c r="X15" s="21"/>
      <c r="Y15" s="21"/>
      <c r="Z15" s="21"/>
    </row>
    <row r="16">
      <c r="A16" s="21"/>
      <c r="B16" s="21"/>
      <c r="C16" s="41" t="s">
        <v>64</v>
      </c>
      <c r="D16" s="41">
        <f>D14-D15</f>
        <v>0</v>
      </c>
      <c r="E16" s="41" t="s">
        <v>65</v>
      </c>
      <c r="F16" s="44" t="str">
        <f>D16/D14</f>
        <v>#DIV/0!</v>
      </c>
      <c r="G16" s="21"/>
      <c r="H16" s="21"/>
      <c r="I16" s="21"/>
      <c r="J16" s="21"/>
      <c r="K16" s="21"/>
      <c r="L16" s="21"/>
      <c r="M16" s="21"/>
      <c r="N16" s="21"/>
      <c r="O16" s="21"/>
      <c r="P16" s="21"/>
      <c r="Q16" s="21"/>
      <c r="R16" s="21"/>
      <c r="S16" s="21"/>
      <c r="T16" s="21"/>
      <c r="U16" s="21"/>
      <c r="V16" s="21"/>
      <c r="W16" s="21"/>
      <c r="X16" s="21"/>
      <c r="Y16" s="21"/>
      <c r="Z16" s="21"/>
    </row>
    <row r="17">
      <c r="A17" s="21"/>
      <c r="B17" s="21"/>
      <c r="C17" s="40" t="s">
        <v>66</v>
      </c>
      <c r="D17" s="41">
        <f>COUNTIF($H$19:$H$64859,"Change Request")</f>
        <v>0</v>
      </c>
      <c r="E17" s="40" t="s">
        <v>67</v>
      </c>
      <c r="F17" s="44">
        <v>0.0</v>
      </c>
      <c r="G17" s="21"/>
      <c r="H17" s="21"/>
      <c r="I17" s="21"/>
      <c r="J17" s="21"/>
      <c r="K17" s="21"/>
      <c r="L17" s="21"/>
      <c r="M17" s="21"/>
      <c r="N17" s="21"/>
      <c r="O17" s="21"/>
      <c r="P17" s="21"/>
      <c r="Q17" s="21"/>
      <c r="R17" s="21"/>
      <c r="S17" s="21"/>
      <c r="T17" s="21"/>
      <c r="U17" s="21"/>
      <c r="V17" s="21"/>
      <c r="W17" s="21"/>
      <c r="X17" s="21"/>
      <c r="Y17" s="21"/>
      <c r="Z17" s="21"/>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48"/>
      <c r="B19" s="37" t="s">
        <v>0</v>
      </c>
      <c r="C19" s="37" t="s">
        <v>1</v>
      </c>
      <c r="D19" s="37" t="s">
        <v>68</v>
      </c>
      <c r="E19" s="37" t="s">
        <v>69</v>
      </c>
      <c r="F19" s="37" t="s">
        <v>70</v>
      </c>
      <c r="G19" s="37" t="s">
        <v>71</v>
      </c>
      <c r="H19" s="37" t="s">
        <v>72</v>
      </c>
      <c r="I19" s="37" t="s">
        <v>73</v>
      </c>
      <c r="J19" s="37" t="s">
        <v>74</v>
      </c>
      <c r="K19" s="37" t="s">
        <v>75</v>
      </c>
      <c r="L19" s="37" t="s">
        <v>76</v>
      </c>
      <c r="M19" s="37" t="s">
        <v>77</v>
      </c>
      <c r="N19" s="21"/>
      <c r="O19" s="21"/>
      <c r="P19" s="21"/>
      <c r="Q19" s="21"/>
      <c r="R19" s="21"/>
      <c r="S19" s="21"/>
      <c r="T19" s="21"/>
      <c r="U19" s="21"/>
      <c r="V19" s="21"/>
      <c r="W19" s="21"/>
      <c r="X19" s="21"/>
      <c r="Y19" s="21"/>
      <c r="Z19" s="21"/>
    </row>
    <row r="20">
      <c r="A20" s="48"/>
      <c r="B20" s="49" t="s">
        <v>12</v>
      </c>
      <c r="C20" s="49" t="s">
        <v>145</v>
      </c>
      <c r="D20" s="50"/>
      <c r="E20" s="51"/>
      <c r="F20" s="51"/>
      <c r="G20" s="51"/>
      <c r="H20" s="51"/>
      <c r="I20" s="51"/>
      <c r="J20" s="51"/>
      <c r="K20" s="51"/>
      <c r="L20" s="51"/>
      <c r="M20" s="51"/>
      <c r="N20" s="21"/>
      <c r="O20" s="21"/>
      <c r="P20" s="21"/>
      <c r="Q20" s="21"/>
      <c r="R20" s="21"/>
      <c r="S20" s="21"/>
      <c r="T20" s="21"/>
      <c r="U20" s="21"/>
      <c r="V20" s="21"/>
      <c r="W20" s="21"/>
      <c r="X20" s="21"/>
      <c r="Y20" s="21"/>
      <c r="Z20" s="21"/>
    </row>
    <row r="21" ht="15.75" customHeight="1">
      <c r="A21" s="48"/>
      <c r="B21" s="84"/>
      <c r="C21" s="85" t="s">
        <v>146</v>
      </c>
      <c r="D21" s="86"/>
      <c r="E21" s="86"/>
      <c r="F21" s="86"/>
      <c r="G21" s="86"/>
      <c r="H21" s="86"/>
      <c r="I21" s="86"/>
      <c r="J21" s="86"/>
      <c r="K21" s="86"/>
      <c r="L21" s="86"/>
      <c r="M21" s="87"/>
      <c r="N21" s="21"/>
      <c r="O21" s="21"/>
      <c r="P21" s="21"/>
      <c r="Q21" s="21"/>
      <c r="R21" s="21"/>
      <c r="S21" s="21"/>
      <c r="T21" s="21"/>
      <c r="U21" s="21"/>
      <c r="V21" s="21"/>
      <c r="W21" s="21"/>
      <c r="X21" s="21"/>
      <c r="Y21" s="21"/>
      <c r="Z21" s="21"/>
    </row>
    <row r="22" ht="124.5" customHeight="1">
      <c r="A22" s="48"/>
      <c r="B22" s="88" t="s">
        <v>147</v>
      </c>
      <c r="C22" s="88" t="s">
        <v>148</v>
      </c>
      <c r="D22" s="56" t="s">
        <v>149</v>
      </c>
      <c r="E22" s="89"/>
      <c r="F22" s="88" t="s">
        <v>150</v>
      </c>
      <c r="G22" s="89"/>
      <c r="H22" s="60" t="s">
        <v>50</v>
      </c>
      <c r="I22" s="60" t="s">
        <v>3</v>
      </c>
      <c r="J22" s="61">
        <v>45122.0</v>
      </c>
      <c r="K22" s="89"/>
      <c r="L22" s="89"/>
      <c r="M22" s="89"/>
      <c r="N22" s="21"/>
      <c r="O22" s="21"/>
      <c r="P22" s="21"/>
      <c r="Q22" s="21"/>
      <c r="R22" s="21"/>
      <c r="S22" s="21"/>
      <c r="T22" s="21"/>
      <c r="U22" s="21"/>
      <c r="V22" s="21"/>
      <c r="W22" s="21"/>
      <c r="X22" s="21"/>
      <c r="Y22" s="21"/>
      <c r="Z22" s="21"/>
    </row>
    <row r="23" ht="124.5" customHeight="1">
      <c r="A23" s="48"/>
      <c r="B23" s="88" t="s">
        <v>151</v>
      </c>
      <c r="C23" s="88" t="s">
        <v>152</v>
      </c>
      <c r="D23" s="56" t="s">
        <v>153</v>
      </c>
      <c r="E23" s="89"/>
      <c r="F23" s="88" t="s">
        <v>154</v>
      </c>
      <c r="G23" s="89"/>
      <c r="H23" s="60" t="s">
        <v>50</v>
      </c>
      <c r="I23" s="60" t="s">
        <v>3</v>
      </c>
      <c r="J23" s="61">
        <v>45122.0</v>
      </c>
      <c r="K23" s="89"/>
      <c r="L23" s="89"/>
      <c r="M23" s="89"/>
      <c r="N23" s="21"/>
      <c r="O23" s="21"/>
      <c r="P23" s="21"/>
      <c r="Q23" s="21"/>
      <c r="R23" s="21"/>
      <c r="S23" s="21"/>
      <c r="T23" s="21"/>
      <c r="U23" s="21"/>
      <c r="V23" s="21"/>
      <c r="W23" s="21"/>
      <c r="X23" s="21"/>
      <c r="Y23" s="21"/>
      <c r="Z23" s="21"/>
    </row>
    <row r="24" ht="124.5" customHeight="1">
      <c r="A24" s="48"/>
      <c r="B24" s="88" t="s">
        <v>155</v>
      </c>
      <c r="C24" s="88" t="s">
        <v>156</v>
      </c>
      <c r="D24" s="56" t="s">
        <v>157</v>
      </c>
      <c r="E24" s="89"/>
      <c r="F24" s="88" t="s">
        <v>158</v>
      </c>
      <c r="G24" s="89"/>
      <c r="H24" s="60" t="s">
        <v>50</v>
      </c>
      <c r="I24" s="60" t="s">
        <v>3</v>
      </c>
      <c r="J24" s="61">
        <v>45122.0</v>
      </c>
      <c r="K24" s="89"/>
      <c r="L24" s="89"/>
      <c r="M24" s="89"/>
      <c r="N24" s="21"/>
      <c r="O24" s="21"/>
      <c r="P24" s="21"/>
      <c r="Q24" s="21"/>
      <c r="R24" s="21"/>
      <c r="S24" s="21"/>
      <c r="T24" s="21"/>
      <c r="U24" s="21"/>
      <c r="V24" s="21"/>
      <c r="W24" s="21"/>
      <c r="X24" s="21"/>
      <c r="Y24" s="21"/>
      <c r="Z24" s="21"/>
    </row>
    <row r="25" ht="124.5" customHeight="1">
      <c r="A25" s="48"/>
      <c r="B25" s="88" t="s">
        <v>159</v>
      </c>
      <c r="C25" s="88" t="s">
        <v>160</v>
      </c>
      <c r="D25" s="56" t="s">
        <v>161</v>
      </c>
      <c r="E25" s="89"/>
      <c r="F25" s="88" t="s">
        <v>162</v>
      </c>
      <c r="G25" s="89"/>
      <c r="H25" s="60" t="s">
        <v>50</v>
      </c>
      <c r="I25" s="60" t="s">
        <v>3</v>
      </c>
      <c r="J25" s="61">
        <v>45122.0</v>
      </c>
      <c r="K25" s="89"/>
      <c r="L25" s="89"/>
      <c r="M25" s="89"/>
      <c r="N25" s="21"/>
      <c r="O25" s="21"/>
      <c r="P25" s="21"/>
      <c r="Q25" s="21"/>
      <c r="R25" s="21"/>
      <c r="S25" s="21"/>
      <c r="T25" s="21"/>
      <c r="U25" s="21"/>
      <c r="V25" s="21"/>
      <c r="W25" s="21"/>
      <c r="X25" s="21"/>
      <c r="Y25" s="21"/>
      <c r="Z25" s="21"/>
    </row>
    <row r="26" ht="124.5" customHeight="1">
      <c r="A26" s="48"/>
      <c r="B26" s="88" t="s">
        <v>163</v>
      </c>
      <c r="C26" s="88" t="s">
        <v>164</v>
      </c>
      <c r="D26" s="56" t="s">
        <v>165</v>
      </c>
      <c r="E26" s="89"/>
      <c r="F26" s="88" t="s">
        <v>166</v>
      </c>
      <c r="G26" s="89"/>
      <c r="H26" s="60" t="s">
        <v>50</v>
      </c>
      <c r="I26" s="60" t="s">
        <v>3</v>
      </c>
      <c r="J26" s="61">
        <v>45122.0</v>
      </c>
      <c r="K26" s="89"/>
      <c r="L26" s="89"/>
      <c r="M26" s="89"/>
      <c r="N26" s="21"/>
      <c r="O26" s="21"/>
      <c r="P26" s="21"/>
      <c r="Q26" s="21"/>
      <c r="R26" s="21"/>
      <c r="S26" s="21"/>
      <c r="T26" s="21"/>
      <c r="U26" s="21"/>
      <c r="V26" s="21"/>
      <c r="W26" s="21"/>
      <c r="X26" s="21"/>
      <c r="Y26" s="21"/>
      <c r="Z26" s="21"/>
    </row>
    <row r="27" ht="124.5" customHeight="1">
      <c r="A27" s="48"/>
      <c r="B27" s="88" t="s">
        <v>167</v>
      </c>
      <c r="C27" s="88" t="s">
        <v>168</v>
      </c>
      <c r="D27" s="56" t="s">
        <v>169</v>
      </c>
      <c r="E27" s="89"/>
      <c r="F27" s="88" t="s">
        <v>170</v>
      </c>
      <c r="G27" s="89"/>
      <c r="H27" s="60" t="s">
        <v>50</v>
      </c>
      <c r="I27" s="60" t="s">
        <v>3</v>
      </c>
      <c r="J27" s="61">
        <v>45122.0</v>
      </c>
      <c r="K27" s="89"/>
      <c r="L27" s="89"/>
      <c r="M27" s="89"/>
      <c r="N27" s="21"/>
      <c r="O27" s="21"/>
      <c r="P27" s="21"/>
      <c r="Q27" s="21"/>
      <c r="R27" s="21"/>
      <c r="S27" s="21"/>
      <c r="T27" s="21"/>
      <c r="U27" s="21"/>
      <c r="V27" s="21"/>
      <c r="W27" s="21"/>
      <c r="X27" s="21"/>
      <c r="Y27" s="21"/>
      <c r="Z27" s="21"/>
    </row>
    <row r="28" ht="270.75" customHeight="1">
      <c r="A28" s="48"/>
      <c r="B28" s="88" t="s">
        <v>171</v>
      </c>
      <c r="C28" s="88" t="s">
        <v>172</v>
      </c>
      <c r="D28" s="56" t="s">
        <v>173</v>
      </c>
      <c r="E28" s="89"/>
      <c r="F28" s="88" t="s">
        <v>174</v>
      </c>
      <c r="G28" s="89"/>
      <c r="H28" s="60" t="s">
        <v>50</v>
      </c>
      <c r="I28" s="60" t="s">
        <v>3</v>
      </c>
      <c r="J28" s="61">
        <v>45122.0</v>
      </c>
      <c r="K28" s="89"/>
      <c r="L28" s="89"/>
      <c r="M28" s="89"/>
      <c r="N28" s="21"/>
      <c r="O28" s="21"/>
      <c r="P28" s="21"/>
      <c r="Q28" s="21"/>
      <c r="R28" s="21"/>
      <c r="S28" s="21"/>
      <c r="T28" s="21"/>
      <c r="U28" s="21"/>
      <c r="V28" s="21"/>
      <c r="W28" s="21"/>
      <c r="X28" s="21"/>
      <c r="Y28" s="21"/>
      <c r="Z28" s="21"/>
    </row>
    <row r="29" ht="124.5" customHeight="1">
      <c r="A29" s="48"/>
      <c r="B29" s="88" t="s">
        <v>175</v>
      </c>
      <c r="C29" s="88" t="s">
        <v>176</v>
      </c>
      <c r="D29" s="56" t="s">
        <v>153</v>
      </c>
      <c r="E29" s="89"/>
      <c r="F29" s="88" t="s">
        <v>177</v>
      </c>
      <c r="G29" s="89"/>
      <c r="H29" s="60" t="s">
        <v>50</v>
      </c>
      <c r="I29" s="60" t="s">
        <v>3</v>
      </c>
      <c r="J29" s="61">
        <v>45122.0</v>
      </c>
      <c r="K29" s="89"/>
      <c r="L29" s="89"/>
      <c r="M29" s="89"/>
      <c r="N29" s="21"/>
      <c r="O29" s="21"/>
      <c r="P29" s="21"/>
      <c r="Q29" s="21"/>
      <c r="R29" s="21"/>
      <c r="S29" s="21"/>
      <c r="T29" s="21"/>
      <c r="U29" s="21"/>
      <c r="V29" s="21"/>
      <c r="W29" s="21"/>
      <c r="X29" s="21"/>
      <c r="Y29" s="21"/>
      <c r="Z29" s="21"/>
    </row>
    <row r="30" ht="124.5" customHeight="1">
      <c r="A30" s="48"/>
      <c r="B30" s="88" t="s">
        <v>178</v>
      </c>
      <c r="C30" s="88" t="s">
        <v>179</v>
      </c>
      <c r="D30" s="56" t="s">
        <v>180</v>
      </c>
      <c r="E30" s="89"/>
      <c r="F30" s="88" t="s">
        <v>170</v>
      </c>
      <c r="G30" s="89"/>
      <c r="H30" s="60" t="s">
        <v>50</v>
      </c>
      <c r="I30" s="60" t="s">
        <v>3</v>
      </c>
      <c r="J30" s="61">
        <v>45122.0</v>
      </c>
      <c r="K30" s="89"/>
      <c r="L30" s="89"/>
      <c r="M30" s="89"/>
      <c r="N30" s="21"/>
      <c r="O30" s="21"/>
      <c r="P30" s="21"/>
      <c r="Q30" s="21"/>
      <c r="R30" s="21"/>
      <c r="S30" s="21"/>
      <c r="T30" s="21"/>
      <c r="U30" s="21"/>
      <c r="V30" s="21"/>
      <c r="W30" s="21"/>
      <c r="X30" s="21"/>
      <c r="Y30" s="21"/>
      <c r="Z30" s="21"/>
    </row>
    <row r="31" ht="124.5" customHeight="1">
      <c r="A31" s="48"/>
      <c r="B31" s="88" t="s">
        <v>181</v>
      </c>
      <c r="C31" s="88" t="s">
        <v>182</v>
      </c>
      <c r="D31" s="56" t="s">
        <v>183</v>
      </c>
      <c r="E31" s="89"/>
      <c r="F31" s="88" t="s">
        <v>184</v>
      </c>
      <c r="G31" s="89"/>
      <c r="H31" s="60" t="s">
        <v>50</v>
      </c>
      <c r="I31" s="60" t="s">
        <v>3</v>
      </c>
      <c r="J31" s="61">
        <v>45122.0</v>
      </c>
      <c r="K31" s="89"/>
      <c r="L31" s="89"/>
      <c r="M31" s="89"/>
      <c r="N31" s="21"/>
      <c r="O31" s="21"/>
      <c r="P31" s="21"/>
      <c r="Q31" s="21"/>
      <c r="R31" s="21"/>
      <c r="S31" s="21"/>
      <c r="T31" s="21"/>
      <c r="U31" s="21"/>
      <c r="V31" s="21"/>
      <c r="W31" s="21"/>
      <c r="X31" s="21"/>
      <c r="Y31" s="21"/>
      <c r="Z31" s="21"/>
    </row>
    <row r="32" ht="163.5" customHeight="1">
      <c r="A32" s="48"/>
      <c r="B32" s="88" t="s">
        <v>185</v>
      </c>
      <c r="C32" s="88" t="s">
        <v>186</v>
      </c>
      <c r="D32" s="56" t="s">
        <v>173</v>
      </c>
      <c r="E32" s="89"/>
      <c r="F32" s="88" t="s">
        <v>187</v>
      </c>
      <c r="G32" s="89"/>
      <c r="H32" s="60" t="s">
        <v>50</v>
      </c>
      <c r="I32" s="60" t="s">
        <v>3</v>
      </c>
      <c r="J32" s="61">
        <v>45122.0</v>
      </c>
      <c r="K32" s="89"/>
      <c r="L32" s="89"/>
      <c r="M32" s="89"/>
      <c r="N32" s="21"/>
      <c r="O32" s="21"/>
      <c r="P32" s="21"/>
      <c r="Q32" s="21"/>
      <c r="R32" s="21"/>
      <c r="S32" s="21"/>
      <c r="T32" s="21"/>
      <c r="U32" s="21"/>
      <c r="V32" s="21"/>
      <c r="W32" s="21"/>
      <c r="X32" s="21"/>
      <c r="Y32" s="21"/>
      <c r="Z32" s="21"/>
    </row>
    <row r="33" ht="124.5" customHeight="1">
      <c r="A33" s="48"/>
      <c r="B33" s="88" t="s">
        <v>188</v>
      </c>
      <c r="C33" s="88" t="s">
        <v>189</v>
      </c>
      <c r="D33" s="56" t="s">
        <v>190</v>
      </c>
      <c r="E33" s="89"/>
      <c r="F33" s="88" t="s">
        <v>191</v>
      </c>
      <c r="G33" s="89"/>
      <c r="H33" s="60" t="s">
        <v>50</v>
      </c>
      <c r="I33" s="60" t="s">
        <v>3</v>
      </c>
      <c r="J33" s="61">
        <v>45122.0</v>
      </c>
      <c r="K33" s="89"/>
      <c r="L33" s="89"/>
      <c r="M33" s="89"/>
      <c r="N33" s="21"/>
      <c r="O33" s="21"/>
      <c r="P33" s="21"/>
      <c r="Q33" s="21"/>
      <c r="R33" s="21"/>
      <c r="S33" s="21"/>
      <c r="T33" s="21"/>
      <c r="U33" s="21"/>
      <c r="V33" s="21"/>
      <c r="W33" s="21"/>
      <c r="X33" s="21"/>
      <c r="Y33" s="21"/>
      <c r="Z33" s="21"/>
    </row>
    <row r="34" ht="151.5" customHeight="1">
      <c r="A34" s="48"/>
      <c r="B34" s="88" t="s">
        <v>192</v>
      </c>
      <c r="C34" s="88" t="s">
        <v>193</v>
      </c>
      <c r="D34" s="56" t="s">
        <v>190</v>
      </c>
      <c r="E34" s="89"/>
      <c r="F34" s="88" t="s">
        <v>194</v>
      </c>
      <c r="G34" s="89"/>
      <c r="H34" s="60" t="s">
        <v>50</v>
      </c>
      <c r="I34" s="60" t="s">
        <v>3</v>
      </c>
      <c r="J34" s="61">
        <v>45122.0</v>
      </c>
      <c r="K34" s="89"/>
      <c r="L34" s="89"/>
      <c r="M34" s="89"/>
      <c r="N34" s="21"/>
      <c r="O34" s="21"/>
      <c r="P34" s="21"/>
      <c r="Q34" s="21"/>
      <c r="R34" s="21"/>
      <c r="S34" s="21"/>
      <c r="T34" s="21"/>
      <c r="U34" s="21"/>
      <c r="V34" s="21"/>
      <c r="W34" s="21"/>
      <c r="X34" s="21"/>
      <c r="Y34" s="21"/>
      <c r="Z34" s="21"/>
    </row>
    <row r="35" ht="192.0" customHeight="1">
      <c r="A35" s="48"/>
      <c r="B35" s="88" t="s">
        <v>195</v>
      </c>
      <c r="C35" s="88" t="s">
        <v>196</v>
      </c>
      <c r="D35" s="56" t="s">
        <v>197</v>
      </c>
      <c r="E35" s="89"/>
      <c r="F35" s="88" t="s">
        <v>198</v>
      </c>
      <c r="G35" s="89"/>
      <c r="H35" s="60" t="s">
        <v>50</v>
      </c>
      <c r="I35" s="60" t="s">
        <v>3</v>
      </c>
      <c r="J35" s="61">
        <v>45122.0</v>
      </c>
      <c r="K35" s="89"/>
      <c r="L35" s="89"/>
      <c r="M35" s="89"/>
      <c r="N35" s="21"/>
      <c r="O35" s="21"/>
      <c r="P35" s="21"/>
      <c r="Q35" s="21"/>
      <c r="R35" s="21"/>
      <c r="S35" s="21"/>
      <c r="T35" s="21"/>
      <c r="U35" s="21"/>
      <c r="V35" s="21"/>
      <c r="W35" s="21"/>
      <c r="X35" s="21"/>
      <c r="Y35" s="21"/>
      <c r="Z35" s="21"/>
    </row>
    <row r="36" ht="124.5" customHeight="1">
      <c r="A36" s="48"/>
      <c r="B36" s="88" t="s">
        <v>199</v>
      </c>
      <c r="C36" s="88" t="s">
        <v>200</v>
      </c>
      <c r="D36" s="56" t="s">
        <v>201</v>
      </c>
      <c r="E36" s="89"/>
      <c r="F36" s="88" t="s">
        <v>202</v>
      </c>
      <c r="G36" s="89"/>
      <c r="H36" s="60" t="s">
        <v>50</v>
      </c>
      <c r="I36" s="60" t="s">
        <v>3</v>
      </c>
      <c r="J36" s="61">
        <v>45122.0</v>
      </c>
      <c r="K36" s="89"/>
      <c r="L36" s="89"/>
      <c r="M36" s="89"/>
      <c r="N36" s="21"/>
      <c r="O36" s="21"/>
      <c r="P36" s="21"/>
      <c r="Q36" s="21"/>
      <c r="R36" s="21"/>
      <c r="S36" s="21"/>
      <c r="T36" s="21"/>
      <c r="U36" s="21"/>
      <c r="V36" s="21"/>
      <c r="W36" s="21"/>
      <c r="X36" s="21"/>
      <c r="Y36" s="21"/>
      <c r="Z36" s="21"/>
    </row>
    <row r="37" ht="124.5" customHeight="1">
      <c r="A37" s="48"/>
      <c r="B37" s="88" t="s">
        <v>203</v>
      </c>
      <c r="C37" s="88" t="s">
        <v>204</v>
      </c>
      <c r="D37" s="56" t="s">
        <v>205</v>
      </c>
      <c r="E37" s="89"/>
      <c r="F37" s="88" t="s">
        <v>170</v>
      </c>
      <c r="G37" s="89"/>
      <c r="H37" s="60" t="s">
        <v>50</v>
      </c>
      <c r="I37" s="60" t="s">
        <v>3</v>
      </c>
      <c r="J37" s="61">
        <v>45122.0</v>
      </c>
      <c r="K37" s="89"/>
      <c r="L37" s="89"/>
      <c r="M37" s="89"/>
      <c r="N37" s="21"/>
      <c r="O37" s="21"/>
      <c r="P37" s="21"/>
      <c r="Q37" s="21"/>
      <c r="R37" s="21"/>
      <c r="S37" s="21"/>
      <c r="T37" s="21"/>
      <c r="U37" s="21"/>
      <c r="V37" s="21"/>
      <c r="W37" s="21"/>
      <c r="X37" s="21"/>
      <c r="Y37" s="21"/>
      <c r="Z37" s="21"/>
    </row>
    <row r="38" ht="124.5" customHeight="1">
      <c r="A38" s="48"/>
      <c r="B38" s="88" t="s">
        <v>206</v>
      </c>
      <c r="C38" s="88" t="s">
        <v>207</v>
      </c>
      <c r="D38" s="56" t="s">
        <v>208</v>
      </c>
      <c r="E38" s="89"/>
      <c r="F38" s="88" t="s">
        <v>170</v>
      </c>
      <c r="G38" s="89"/>
      <c r="H38" s="60" t="s">
        <v>50</v>
      </c>
      <c r="I38" s="60" t="s">
        <v>3</v>
      </c>
      <c r="J38" s="61">
        <v>45122.0</v>
      </c>
      <c r="K38" s="89"/>
      <c r="L38" s="89"/>
      <c r="M38" s="89"/>
      <c r="N38" s="21"/>
      <c r="O38" s="21"/>
      <c r="P38" s="21"/>
      <c r="Q38" s="21"/>
      <c r="R38" s="21"/>
      <c r="S38" s="21"/>
      <c r="T38" s="21"/>
      <c r="U38" s="21"/>
      <c r="V38" s="21"/>
      <c r="W38" s="21"/>
      <c r="X38" s="21"/>
      <c r="Y38" s="21"/>
      <c r="Z38" s="21"/>
    </row>
    <row r="39" ht="124.5" customHeight="1">
      <c r="A39" s="48"/>
      <c r="B39" s="88" t="s">
        <v>209</v>
      </c>
      <c r="C39" s="88" t="s">
        <v>210</v>
      </c>
      <c r="D39" s="56" t="s">
        <v>153</v>
      </c>
      <c r="E39" s="89"/>
      <c r="F39" s="88" t="s">
        <v>170</v>
      </c>
      <c r="G39" s="89"/>
      <c r="H39" s="60" t="s">
        <v>50</v>
      </c>
      <c r="I39" s="60" t="s">
        <v>3</v>
      </c>
      <c r="J39" s="61">
        <v>45122.0</v>
      </c>
      <c r="K39" s="89"/>
      <c r="L39" s="89"/>
      <c r="M39" s="89"/>
      <c r="N39" s="21"/>
      <c r="O39" s="21"/>
      <c r="P39" s="21"/>
      <c r="Q39" s="21"/>
      <c r="R39" s="21"/>
      <c r="S39" s="21"/>
      <c r="T39" s="21"/>
      <c r="U39" s="21"/>
      <c r="V39" s="21"/>
      <c r="W39" s="21"/>
      <c r="X39" s="21"/>
      <c r="Y39" s="21"/>
      <c r="Z39" s="21"/>
    </row>
    <row r="40" ht="124.5" customHeight="1">
      <c r="A40" s="48"/>
      <c r="B40" s="88" t="s">
        <v>211</v>
      </c>
      <c r="C40" s="88" t="s">
        <v>212</v>
      </c>
      <c r="D40" s="56" t="s">
        <v>153</v>
      </c>
      <c r="E40" s="89"/>
      <c r="F40" s="88" t="s">
        <v>170</v>
      </c>
      <c r="G40" s="89"/>
      <c r="H40" s="60" t="s">
        <v>50</v>
      </c>
      <c r="I40" s="60" t="s">
        <v>3</v>
      </c>
      <c r="J40" s="61">
        <v>45122.0</v>
      </c>
      <c r="K40" s="89"/>
      <c r="L40" s="89"/>
      <c r="M40" s="89"/>
      <c r="N40" s="21"/>
      <c r="O40" s="21"/>
      <c r="P40" s="21"/>
      <c r="Q40" s="21"/>
      <c r="R40" s="21"/>
      <c r="S40" s="21"/>
      <c r="T40" s="21"/>
      <c r="U40" s="21"/>
      <c r="V40" s="21"/>
      <c r="W40" s="21"/>
      <c r="X40" s="21"/>
      <c r="Y40" s="21"/>
      <c r="Z40" s="21"/>
    </row>
    <row r="41" ht="15.75" customHeight="1">
      <c r="A41" s="48"/>
      <c r="B41" s="52"/>
      <c r="C41" s="53" t="s">
        <v>213</v>
      </c>
      <c r="D41" s="54"/>
      <c r="E41" s="54"/>
      <c r="F41" s="54"/>
      <c r="G41" s="54"/>
      <c r="H41" s="54"/>
      <c r="I41" s="54"/>
      <c r="J41" s="54"/>
      <c r="K41" s="54"/>
      <c r="L41" s="54"/>
      <c r="M41" s="55"/>
      <c r="N41" s="21"/>
      <c r="O41" s="21"/>
      <c r="P41" s="21"/>
      <c r="Q41" s="21"/>
      <c r="R41" s="21"/>
      <c r="S41" s="21"/>
      <c r="T41" s="21"/>
      <c r="U41" s="21"/>
      <c r="V41" s="21"/>
      <c r="W41" s="21"/>
      <c r="X41" s="21"/>
      <c r="Y41" s="21"/>
      <c r="Z41" s="21"/>
    </row>
    <row r="42" ht="123.0" customHeight="1">
      <c r="A42" s="21"/>
      <c r="B42" s="88" t="s">
        <v>214</v>
      </c>
      <c r="C42" s="57" t="s">
        <v>215</v>
      </c>
      <c r="D42" s="56" t="s">
        <v>216</v>
      </c>
      <c r="E42" s="56"/>
      <c r="F42" s="56" t="s">
        <v>217</v>
      </c>
      <c r="G42" s="59"/>
      <c r="H42" s="60" t="s">
        <v>50</v>
      </c>
      <c r="I42" s="60" t="s">
        <v>3</v>
      </c>
      <c r="J42" s="61">
        <v>45122.0</v>
      </c>
      <c r="K42" s="62"/>
      <c r="L42" s="60"/>
      <c r="M42" s="38"/>
      <c r="N42" s="21"/>
      <c r="O42" s="21"/>
      <c r="P42" s="21"/>
      <c r="Q42" s="21"/>
      <c r="R42" s="21"/>
      <c r="S42" s="21"/>
      <c r="T42" s="21"/>
      <c r="U42" s="21"/>
      <c r="V42" s="21"/>
      <c r="W42" s="21"/>
      <c r="X42" s="21"/>
      <c r="Y42" s="21"/>
      <c r="Z42" s="21"/>
    </row>
    <row r="43" ht="198.0" customHeight="1">
      <c r="A43" s="63"/>
      <c r="B43" s="88" t="s">
        <v>218</v>
      </c>
      <c r="C43" s="90" t="s">
        <v>219</v>
      </c>
      <c r="D43" s="56" t="s">
        <v>220</v>
      </c>
      <c r="E43" s="91"/>
      <c r="F43" s="90" t="s">
        <v>221</v>
      </c>
      <c r="G43" s="91"/>
      <c r="H43" s="60" t="s">
        <v>50</v>
      </c>
      <c r="I43" s="60" t="s">
        <v>3</v>
      </c>
      <c r="J43" s="61">
        <v>45122.0</v>
      </c>
      <c r="K43" s="91"/>
      <c r="L43" s="91"/>
      <c r="M43" s="91"/>
      <c r="N43" s="80"/>
      <c r="O43" s="21"/>
      <c r="P43" s="21"/>
      <c r="Q43" s="21"/>
      <c r="R43" s="21"/>
      <c r="S43" s="21"/>
      <c r="T43" s="21"/>
      <c r="U43" s="21"/>
      <c r="V43" s="21"/>
      <c r="W43" s="21"/>
      <c r="X43" s="21"/>
      <c r="Y43" s="21"/>
      <c r="Z43" s="21"/>
    </row>
    <row r="44" ht="165.0" customHeight="1">
      <c r="A44" s="63"/>
      <c r="B44" s="88" t="s">
        <v>222</v>
      </c>
      <c r="C44" s="60" t="s">
        <v>223</v>
      </c>
      <c r="D44" s="56" t="s">
        <v>224</v>
      </c>
      <c r="E44" s="38"/>
      <c r="F44" s="90" t="s">
        <v>225</v>
      </c>
      <c r="G44" s="38"/>
      <c r="H44" s="60" t="s">
        <v>50</v>
      </c>
      <c r="I44" s="60" t="s">
        <v>3</v>
      </c>
      <c r="J44" s="61">
        <v>45122.0</v>
      </c>
      <c r="K44" s="38"/>
      <c r="L44" s="38"/>
      <c r="M44" s="38"/>
      <c r="N44" s="80"/>
      <c r="O44" s="21"/>
      <c r="P44" s="21"/>
      <c r="Q44" s="21"/>
      <c r="R44" s="21"/>
      <c r="S44" s="21"/>
      <c r="T44" s="21"/>
      <c r="U44" s="21"/>
      <c r="V44" s="21"/>
      <c r="W44" s="21"/>
      <c r="X44" s="21"/>
      <c r="Y44" s="21"/>
      <c r="Z44" s="21"/>
    </row>
    <row r="45" ht="106.5" customHeight="1">
      <c r="A45" s="63"/>
      <c r="B45" s="88" t="s">
        <v>226</v>
      </c>
      <c r="C45" s="60" t="s">
        <v>227</v>
      </c>
      <c r="D45" s="56" t="s">
        <v>228</v>
      </c>
      <c r="E45" s="38"/>
      <c r="F45" s="60" t="s">
        <v>229</v>
      </c>
      <c r="G45" s="38"/>
      <c r="H45" s="60" t="s">
        <v>50</v>
      </c>
      <c r="I45" s="60" t="s">
        <v>3</v>
      </c>
      <c r="J45" s="61">
        <v>45122.0</v>
      </c>
      <c r="K45" s="38"/>
      <c r="L45" s="38"/>
      <c r="M45" s="38"/>
      <c r="N45" s="80"/>
      <c r="O45" s="21"/>
      <c r="P45" s="21"/>
      <c r="Q45" s="21"/>
      <c r="R45" s="21"/>
      <c r="S45" s="21"/>
      <c r="T45" s="21"/>
      <c r="U45" s="21"/>
      <c r="V45" s="21"/>
      <c r="W45" s="21"/>
      <c r="X45" s="21"/>
      <c r="Y45" s="21"/>
      <c r="Z45" s="21"/>
    </row>
    <row r="46" ht="111.0" customHeight="1">
      <c r="A46" s="63"/>
      <c r="B46" s="88" t="s">
        <v>230</v>
      </c>
      <c r="C46" s="60" t="s">
        <v>231</v>
      </c>
      <c r="D46" s="56" t="s">
        <v>232</v>
      </c>
      <c r="E46" s="38"/>
      <c r="F46" s="60" t="s">
        <v>233</v>
      </c>
      <c r="G46" s="38"/>
      <c r="H46" s="60" t="s">
        <v>50</v>
      </c>
      <c r="I46" s="60" t="s">
        <v>3</v>
      </c>
      <c r="J46" s="61">
        <v>45122.0</v>
      </c>
      <c r="K46" s="38"/>
      <c r="L46" s="38"/>
      <c r="M46" s="38"/>
      <c r="N46" s="80"/>
      <c r="O46" s="21"/>
      <c r="P46" s="21"/>
      <c r="Q46" s="21"/>
      <c r="R46" s="21"/>
      <c r="S46" s="21"/>
      <c r="T46" s="21"/>
      <c r="U46" s="21"/>
      <c r="V46" s="21"/>
      <c r="W46" s="21"/>
      <c r="X46" s="21"/>
      <c r="Y46" s="21"/>
      <c r="Z46" s="21"/>
    </row>
    <row r="47" ht="117.75" customHeight="1">
      <c r="A47" s="63"/>
      <c r="B47" s="88" t="s">
        <v>234</v>
      </c>
      <c r="C47" s="60" t="s">
        <v>235</v>
      </c>
      <c r="D47" s="56" t="s">
        <v>236</v>
      </c>
      <c r="E47" s="38"/>
      <c r="F47" s="60" t="s">
        <v>237</v>
      </c>
      <c r="G47" s="38"/>
      <c r="H47" s="60" t="s">
        <v>50</v>
      </c>
      <c r="I47" s="60" t="s">
        <v>3</v>
      </c>
      <c r="J47" s="61">
        <v>45122.0</v>
      </c>
      <c r="K47" s="38"/>
      <c r="L47" s="38"/>
      <c r="M47" s="38"/>
      <c r="N47" s="80"/>
      <c r="O47" s="21"/>
      <c r="P47" s="21"/>
      <c r="Q47" s="21"/>
      <c r="R47" s="21"/>
      <c r="S47" s="21"/>
      <c r="T47" s="21"/>
      <c r="U47" s="21"/>
      <c r="V47" s="21"/>
      <c r="W47" s="21"/>
      <c r="X47" s="21"/>
      <c r="Y47" s="21"/>
      <c r="Z47" s="21"/>
    </row>
    <row r="48" ht="120.0" customHeight="1">
      <c r="A48" s="63"/>
      <c r="B48" s="88" t="s">
        <v>238</v>
      </c>
      <c r="C48" s="60" t="s">
        <v>239</v>
      </c>
      <c r="D48" s="56" t="s">
        <v>240</v>
      </c>
      <c r="E48" s="38"/>
      <c r="F48" s="60" t="s">
        <v>241</v>
      </c>
      <c r="G48" s="38"/>
      <c r="H48" s="60" t="s">
        <v>50</v>
      </c>
      <c r="I48" s="60" t="s">
        <v>3</v>
      </c>
      <c r="J48" s="61">
        <v>45122.0</v>
      </c>
      <c r="K48" s="38"/>
      <c r="L48" s="38"/>
      <c r="M48" s="38"/>
      <c r="N48" s="80"/>
      <c r="O48" s="21"/>
      <c r="P48" s="21"/>
      <c r="Q48" s="21"/>
      <c r="R48" s="21"/>
      <c r="S48" s="21"/>
      <c r="T48" s="21"/>
      <c r="U48" s="21"/>
      <c r="V48" s="21"/>
      <c r="W48" s="21"/>
      <c r="X48" s="21"/>
      <c r="Y48" s="21"/>
      <c r="Z48" s="21"/>
    </row>
    <row r="49" ht="118.5" customHeight="1">
      <c r="A49" s="63"/>
      <c r="B49" s="88" t="s">
        <v>242</v>
      </c>
      <c r="C49" s="60" t="s">
        <v>243</v>
      </c>
      <c r="D49" s="56" t="s">
        <v>244</v>
      </c>
      <c r="E49" s="38"/>
      <c r="F49" s="60" t="s">
        <v>245</v>
      </c>
      <c r="G49" s="38"/>
      <c r="H49" s="60" t="s">
        <v>50</v>
      </c>
      <c r="I49" s="60" t="s">
        <v>3</v>
      </c>
      <c r="J49" s="61">
        <v>45122.0</v>
      </c>
      <c r="K49" s="38"/>
      <c r="L49" s="38"/>
      <c r="M49" s="38"/>
      <c r="N49" s="80"/>
      <c r="O49" s="21"/>
      <c r="P49" s="21"/>
      <c r="Q49" s="21"/>
      <c r="R49" s="21"/>
      <c r="S49" s="21"/>
      <c r="T49" s="21"/>
      <c r="U49" s="21"/>
      <c r="V49" s="21"/>
      <c r="W49" s="21"/>
      <c r="X49" s="21"/>
      <c r="Y49" s="21"/>
      <c r="Z49" s="21"/>
    </row>
    <row r="50" ht="135.0" customHeight="1">
      <c r="A50" s="63"/>
      <c r="B50" s="88" t="s">
        <v>246</v>
      </c>
      <c r="C50" s="60" t="s">
        <v>247</v>
      </c>
      <c r="D50" s="56" t="s">
        <v>248</v>
      </c>
      <c r="E50" s="38"/>
      <c r="F50" s="60" t="s">
        <v>249</v>
      </c>
      <c r="G50" s="38"/>
      <c r="H50" s="60" t="s">
        <v>50</v>
      </c>
      <c r="I50" s="60" t="s">
        <v>3</v>
      </c>
      <c r="J50" s="61">
        <v>45122.0</v>
      </c>
      <c r="K50" s="38"/>
      <c r="L50" s="38"/>
      <c r="M50" s="38"/>
      <c r="N50" s="80"/>
      <c r="O50" s="21"/>
      <c r="P50" s="21"/>
      <c r="Q50" s="21"/>
      <c r="R50" s="21"/>
      <c r="S50" s="21"/>
      <c r="T50" s="21"/>
      <c r="U50" s="21"/>
      <c r="V50" s="21"/>
      <c r="W50" s="21"/>
      <c r="X50" s="21"/>
      <c r="Y50" s="21"/>
      <c r="Z50" s="21"/>
    </row>
    <row r="51" ht="135.0" customHeight="1">
      <c r="A51" s="63"/>
      <c r="B51" s="88" t="s">
        <v>250</v>
      </c>
      <c r="C51" s="60" t="s">
        <v>251</v>
      </c>
      <c r="D51" s="56" t="s">
        <v>252</v>
      </c>
      <c r="E51" s="38"/>
      <c r="F51" s="60" t="s">
        <v>241</v>
      </c>
      <c r="G51" s="38"/>
      <c r="H51" s="60" t="s">
        <v>50</v>
      </c>
      <c r="I51" s="60" t="s">
        <v>48</v>
      </c>
      <c r="J51" s="61">
        <v>45122.0</v>
      </c>
      <c r="K51" s="60" t="s">
        <v>253</v>
      </c>
      <c r="L51" s="38"/>
      <c r="M51" s="38"/>
      <c r="N51" s="80"/>
      <c r="O51" s="21"/>
      <c r="P51" s="21"/>
      <c r="Q51" s="21"/>
      <c r="R51" s="21"/>
      <c r="S51" s="21"/>
      <c r="T51" s="21"/>
      <c r="U51" s="21"/>
      <c r="V51" s="21"/>
      <c r="W51" s="21"/>
      <c r="X51" s="21"/>
      <c r="Y51" s="21"/>
      <c r="Z51" s="21"/>
    </row>
    <row r="52" ht="106.5" customHeight="1">
      <c r="A52" s="63"/>
      <c r="B52" s="88" t="s">
        <v>254</v>
      </c>
      <c r="C52" s="60" t="s">
        <v>255</v>
      </c>
      <c r="D52" s="56" t="s">
        <v>256</v>
      </c>
      <c r="E52" s="38"/>
      <c r="F52" s="60" t="s">
        <v>245</v>
      </c>
      <c r="G52" s="38"/>
      <c r="H52" s="60" t="s">
        <v>50</v>
      </c>
      <c r="I52" s="60" t="s">
        <v>48</v>
      </c>
      <c r="J52" s="61">
        <v>45122.0</v>
      </c>
      <c r="K52" s="60" t="s">
        <v>253</v>
      </c>
      <c r="L52" s="38"/>
      <c r="M52" s="38"/>
      <c r="N52" s="80"/>
      <c r="O52" s="21"/>
      <c r="P52" s="21"/>
      <c r="Q52" s="21"/>
      <c r="R52" s="21"/>
      <c r="S52" s="21"/>
      <c r="T52" s="21"/>
      <c r="U52" s="21"/>
      <c r="V52" s="21"/>
      <c r="W52" s="21"/>
      <c r="X52" s="21"/>
      <c r="Y52" s="21"/>
      <c r="Z52" s="21"/>
    </row>
    <row r="53" ht="136.5" customHeight="1">
      <c r="A53" s="63"/>
      <c r="B53" s="88" t="s">
        <v>257</v>
      </c>
      <c r="C53" s="60" t="s">
        <v>258</v>
      </c>
      <c r="D53" s="56" t="s">
        <v>259</v>
      </c>
      <c r="E53" s="38"/>
      <c r="F53" s="60" t="s">
        <v>260</v>
      </c>
      <c r="G53" s="38"/>
      <c r="H53" s="60" t="s">
        <v>50</v>
      </c>
      <c r="I53" s="60" t="s">
        <v>48</v>
      </c>
      <c r="J53" s="61">
        <v>45122.0</v>
      </c>
      <c r="K53" s="60" t="s">
        <v>253</v>
      </c>
      <c r="L53" s="38"/>
      <c r="M53" s="38"/>
      <c r="N53" s="80"/>
      <c r="O53" s="21"/>
      <c r="P53" s="21"/>
      <c r="Q53" s="21"/>
      <c r="R53" s="21"/>
      <c r="S53" s="21"/>
      <c r="T53" s="21"/>
      <c r="U53" s="21"/>
      <c r="V53" s="21"/>
      <c r="W53" s="21"/>
      <c r="X53" s="21"/>
      <c r="Y53" s="21"/>
      <c r="Z53" s="21"/>
    </row>
    <row r="54" ht="138.0" customHeight="1">
      <c r="A54" s="63"/>
      <c r="B54" s="88" t="s">
        <v>261</v>
      </c>
      <c r="C54" s="60" t="s">
        <v>262</v>
      </c>
      <c r="D54" s="56" t="s">
        <v>259</v>
      </c>
      <c r="E54" s="38"/>
      <c r="F54" s="60" t="s">
        <v>241</v>
      </c>
      <c r="G54" s="38"/>
      <c r="H54" s="60" t="s">
        <v>50</v>
      </c>
      <c r="I54" s="60" t="s">
        <v>48</v>
      </c>
      <c r="J54" s="61">
        <v>45122.0</v>
      </c>
      <c r="K54" s="60" t="s">
        <v>253</v>
      </c>
      <c r="L54" s="38"/>
      <c r="M54" s="38"/>
      <c r="N54" s="80"/>
      <c r="O54" s="21"/>
      <c r="P54" s="21"/>
      <c r="Q54" s="21"/>
      <c r="R54" s="21"/>
      <c r="S54" s="21"/>
      <c r="T54" s="21"/>
      <c r="U54" s="21"/>
      <c r="V54" s="21"/>
      <c r="W54" s="21"/>
      <c r="X54" s="21"/>
      <c r="Y54" s="21"/>
      <c r="Z54" s="21"/>
    </row>
    <row r="55" ht="121.5" customHeight="1">
      <c r="A55" s="63"/>
      <c r="B55" s="88" t="s">
        <v>263</v>
      </c>
      <c r="C55" s="60" t="s">
        <v>264</v>
      </c>
      <c r="D55" s="56" t="s">
        <v>265</v>
      </c>
      <c r="E55" s="38"/>
      <c r="F55" s="60" t="s">
        <v>245</v>
      </c>
      <c r="G55" s="38"/>
      <c r="H55" s="60" t="s">
        <v>50</v>
      </c>
      <c r="I55" s="60" t="s">
        <v>48</v>
      </c>
      <c r="J55" s="61">
        <v>45122.0</v>
      </c>
      <c r="K55" s="60" t="s">
        <v>253</v>
      </c>
      <c r="L55" s="38"/>
      <c r="M55" s="38"/>
      <c r="N55" s="80"/>
      <c r="O55" s="21"/>
      <c r="P55" s="21"/>
      <c r="Q55" s="21"/>
      <c r="R55" s="21"/>
      <c r="S55" s="21"/>
      <c r="T55" s="21"/>
      <c r="U55" s="21"/>
      <c r="V55" s="21"/>
      <c r="W55" s="21"/>
      <c r="X55" s="21"/>
      <c r="Y55" s="21"/>
      <c r="Z55" s="21"/>
    </row>
    <row r="56" ht="127.5" customHeight="1">
      <c r="A56" s="63"/>
      <c r="B56" s="88" t="s">
        <v>266</v>
      </c>
      <c r="C56" s="60" t="s">
        <v>267</v>
      </c>
      <c r="D56" s="56" t="s">
        <v>268</v>
      </c>
      <c r="E56" s="38"/>
      <c r="F56" s="60" t="s">
        <v>269</v>
      </c>
      <c r="G56" s="38"/>
      <c r="H56" s="60" t="s">
        <v>50</v>
      </c>
      <c r="I56" s="60" t="s">
        <v>48</v>
      </c>
      <c r="J56" s="61">
        <v>45122.0</v>
      </c>
      <c r="K56" s="60" t="s">
        <v>253</v>
      </c>
      <c r="L56" s="38"/>
      <c r="M56" s="38"/>
      <c r="N56" s="80"/>
      <c r="O56" s="21"/>
      <c r="P56" s="21"/>
      <c r="Q56" s="21"/>
      <c r="R56" s="21"/>
      <c r="S56" s="21"/>
      <c r="T56" s="21"/>
      <c r="U56" s="21"/>
      <c r="V56" s="21"/>
      <c r="W56" s="21"/>
      <c r="X56" s="21"/>
      <c r="Y56" s="21"/>
      <c r="Z56" s="21"/>
    </row>
    <row r="57" ht="127.5" customHeight="1">
      <c r="A57" s="63"/>
      <c r="B57" s="56" t="s">
        <v>270</v>
      </c>
      <c r="C57" s="60" t="s">
        <v>271</v>
      </c>
      <c r="D57" s="56" t="s">
        <v>272</v>
      </c>
      <c r="E57" s="38"/>
      <c r="F57" s="60" t="s">
        <v>273</v>
      </c>
      <c r="G57" s="38"/>
      <c r="H57" s="60" t="s">
        <v>50</v>
      </c>
      <c r="I57" s="60" t="s">
        <v>3</v>
      </c>
      <c r="J57" s="61">
        <v>45122.0</v>
      </c>
      <c r="K57" s="38"/>
      <c r="L57" s="38"/>
      <c r="M57" s="38"/>
      <c r="N57" s="80"/>
      <c r="O57" s="21"/>
      <c r="P57" s="21"/>
      <c r="Q57" s="21"/>
      <c r="R57" s="21"/>
      <c r="S57" s="21"/>
      <c r="T57" s="21"/>
      <c r="U57" s="21"/>
      <c r="V57" s="21"/>
      <c r="W57" s="21"/>
      <c r="X57" s="21"/>
      <c r="Y57" s="21"/>
      <c r="Z57" s="21"/>
    </row>
    <row r="58" ht="15.75" customHeight="1">
      <c r="A58" s="21"/>
      <c r="B58" s="75"/>
      <c r="C58" s="75"/>
      <c r="D58" s="75"/>
      <c r="E58" s="75"/>
      <c r="F58" s="75"/>
      <c r="G58" s="75"/>
      <c r="H58" s="75"/>
      <c r="I58" s="75"/>
      <c r="J58" s="75"/>
      <c r="K58" s="75"/>
      <c r="L58" s="75"/>
      <c r="M58" s="75"/>
      <c r="N58" s="21"/>
      <c r="O58" s="21"/>
      <c r="P58" s="21"/>
      <c r="Q58" s="21"/>
      <c r="R58" s="21"/>
      <c r="S58" s="21"/>
      <c r="T58" s="21"/>
      <c r="U58" s="21"/>
      <c r="V58" s="21"/>
      <c r="W58" s="21"/>
      <c r="X58" s="21"/>
      <c r="Y58" s="21"/>
      <c r="Z58" s="21"/>
    </row>
    <row r="59"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ht="15.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ht="15.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ht="15.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ht="15.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ht="15.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ht="15.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ht="15.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ht="15.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ht="15.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ht="15.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ht="15.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sheetData>
  <mergeCells count="2">
    <mergeCell ref="C21:M21"/>
    <mergeCell ref="C41:M41"/>
  </mergeCells>
  <conditionalFormatting sqref="I2:I8 I11:I17 J9:J10">
    <cfRule type="cellIs" dxfId="0" priority="1" stopIfTrue="1" operator="equal">
      <formula>"failed"</formula>
    </cfRule>
  </conditionalFormatting>
  <conditionalFormatting sqref="K9:K10">
    <cfRule type="cellIs" dxfId="1" priority="2" stopIfTrue="1" operator="equal">
      <formula>"To Be Executed"</formula>
    </cfRule>
  </conditionalFormatting>
  <conditionalFormatting sqref="I19:I20">
    <cfRule type="cellIs" dxfId="0" priority="3" stopIfTrue="1" operator="equal">
      <formula>"failed"</formula>
    </cfRule>
  </conditionalFormatting>
  <conditionalFormatting sqref="I22:I40 I42:I57">
    <cfRule type="cellIs" dxfId="0" priority="4" stopIfTrue="1" operator="equal">
      <formula>$J$9</formula>
    </cfRule>
  </conditionalFormatting>
  <conditionalFormatting sqref="I22:I40 I42:I57">
    <cfRule type="cellIs" dxfId="2" priority="5" stopIfTrue="1" operator="equal">
      <formula>$J$10</formula>
    </cfRule>
  </conditionalFormatting>
  <conditionalFormatting sqref="I22:I40 I42:I57">
    <cfRule type="cellIs" dxfId="0" priority="6" stopIfTrue="1" operator="equal">
      <formula>$J$11</formula>
    </cfRule>
  </conditionalFormatting>
  <conditionalFormatting sqref="H22:H40 H42:H57">
    <cfRule type="cellIs" dxfId="3" priority="7" stopIfTrue="1" operator="equal">
      <formula>"To Be Executed"</formula>
    </cfRule>
  </conditionalFormatting>
  <conditionalFormatting sqref="H22:H40 H42:H57">
    <cfRule type="cellIs" dxfId="4" priority="8" stopIfTrue="1" operator="equal">
      <formula>"Completed"</formula>
    </cfRule>
  </conditionalFormatting>
  <conditionalFormatting sqref="H22:H40 H42:H57">
    <cfRule type="cellIs" dxfId="5" priority="9" stopIfTrue="1" operator="equal">
      <formula>"Change Request"</formula>
    </cfRule>
  </conditionalFormatting>
  <dataValidations>
    <dataValidation type="list" allowBlank="1" showErrorMessage="1" sqref="I22:I40 I42:I57">
      <formula1>$J$9:$J$11</formula1>
    </dataValidation>
    <dataValidation type="list" allowBlank="1" showErrorMessage="1" sqref="H22:H40 H42:H57">
      <formula1>$K$9:$K$11</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17.63"/>
    <col customWidth="1" min="3" max="3" width="76.88"/>
    <col customWidth="1" min="4" max="4" width="58.13"/>
    <col customWidth="1" min="5" max="5" width="25.13"/>
    <col customWidth="1" min="6" max="6" width="47.0"/>
    <col customWidth="1" min="7" max="7" width="34.63"/>
    <col customWidth="1" min="8" max="8" width="17.0"/>
    <col customWidth="1" min="9" max="9" width="11.38"/>
    <col customWidth="1" min="10" max="10" width="12.75"/>
    <col customWidth="1" min="11" max="11" width="39.88"/>
    <col customWidth="1" min="12" max="12" width="14.63"/>
    <col customWidth="1" min="13" max="13" width="12.38"/>
    <col customWidth="1" min="14" max="26" width="11.75"/>
  </cols>
  <sheetData>
    <row r="1">
      <c r="A1" s="20"/>
      <c r="B1" s="20"/>
      <c r="C1" s="20"/>
      <c r="D1" s="20"/>
      <c r="E1" s="20"/>
      <c r="F1" s="20"/>
      <c r="G1" s="20"/>
      <c r="H1" s="20"/>
      <c r="I1" s="20"/>
      <c r="J1" s="20"/>
      <c r="K1" s="20"/>
      <c r="L1" s="20"/>
      <c r="M1" s="20"/>
      <c r="N1" s="20"/>
      <c r="O1" s="20"/>
      <c r="P1" s="20"/>
      <c r="Q1" s="20"/>
      <c r="R1" s="20"/>
      <c r="S1" s="20"/>
      <c r="T1" s="20"/>
      <c r="U1" s="20"/>
      <c r="V1" s="20"/>
      <c r="W1" s="20"/>
      <c r="X1" s="20"/>
      <c r="Y1" s="20"/>
      <c r="Z1" s="20"/>
    </row>
    <row r="2">
      <c r="A2" s="21"/>
      <c r="B2" s="22"/>
      <c r="C2" s="23"/>
      <c r="D2" s="24"/>
      <c r="E2" s="25"/>
      <c r="F2" s="26"/>
      <c r="G2" s="27"/>
      <c r="H2" s="22"/>
      <c r="I2" s="27"/>
      <c r="J2" s="27"/>
      <c r="K2" s="27"/>
      <c r="L2" s="27"/>
      <c r="M2" s="27"/>
      <c r="N2" s="21"/>
      <c r="O2" s="21"/>
      <c r="P2" s="21"/>
      <c r="Q2" s="21"/>
      <c r="R2" s="21"/>
      <c r="S2" s="21"/>
      <c r="T2" s="21"/>
      <c r="U2" s="21"/>
      <c r="V2" s="21"/>
      <c r="W2" s="21"/>
      <c r="X2" s="21"/>
      <c r="Y2" s="21"/>
      <c r="Z2" s="21"/>
    </row>
    <row r="3">
      <c r="A3" s="21"/>
      <c r="B3" s="22"/>
      <c r="C3" s="28"/>
      <c r="D3" s="29"/>
      <c r="E3" s="22"/>
      <c r="F3" s="30"/>
      <c r="G3" s="27"/>
      <c r="H3" s="22"/>
      <c r="I3" s="27"/>
      <c r="J3" s="27"/>
      <c r="K3" s="27"/>
      <c r="L3" s="27"/>
      <c r="M3" s="27"/>
      <c r="N3" s="21"/>
      <c r="O3" s="21"/>
      <c r="P3" s="21"/>
      <c r="Q3" s="21"/>
      <c r="R3" s="21"/>
      <c r="S3" s="21"/>
      <c r="T3" s="21"/>
      <c r="U3" s="21"/>
      <c r="V3" s="21"/>
      <c r="W3" s="21"/>
      <c r="X3" s="21"/>
      <c r="Y3" s="21"/>
      <c r="Z3" s="21"/>
    </row>
    <row r="4">
      <c r="A4" s="21"/>
      <c r="B4" s="22"/>
      <c r="C4" s="28"/>
      <c r="D4" s="29"/>
      <c r="E4" s="22"/>
      <c r="F4" s="30"/>
      <c r="G4" s="27"/>
      <c r="H4" s="22"/>
      <c r="I4" s="27"/>
      <c r="J4" s="27"/>
      <c r="K4" s="27"/>
      <c r="L4" s="27"/>
      <c r="M4" s="27"/>
      <c r="N4" s="21"/>
      <c r="O4" s="21"/>
      <c r="P4" s="21"/>
      <c r="Q4" s="21"/>
      <c r="R4" s="21"/>
      <c r="S4" s="21"/>
      <c r="T4" s="21"/>
      <c r="U4" s="21"/>
      <c r="V4" s="21"/>
      <c r="W4" s="21"/>
      <c r="X4" s="21"/>
      <c r="Y4" s="21"/>
      <c r="Z4" s="21"/>
    </row>
    <row r="5">
      <c r="A5" s="21"/>
      <c r="B5" s="22"/>
      <c r="C5" s="28"/>
      <c r="D5" s="29"/>
      <c r="E5" s="31"/>
      <c r="F5" s="32"/>
      <c r="G5" s="27"/>
      <c r="H5" s="22"/>
      <c r="I5" s="27"/>
      <c r="J5" s="27"/>
      <c r="K5" s="27"/>
      <c r="L5" s="27"/>
      <c r="M5" s="27"/>
      <c r="N5" s="21"/>
      <c r="O5" s="21"/>
      <c r="P5" s="21"/>
      <c r="Q5" s="21"/>
      <c r="R5" s="21"/>
      <c r="S5" s="21"/>
      <c r="T5" s="21"/>
      <c r="U5" s="21"/>
      <c r="V5" s="21"/>
      <c r="W5" s="21"/>
      <c r="X5" s="21"/>
      <c r="Y5" s="21"/>
      <c r="Z5" s="21"/>
    </row>
    <row r="6">
      <c r="A6" s="21"/>
      <c r="B6" s="22"/>
      <c r="C6" s="28"/>
      <c r="D6" s="29"/>
      <c r="E6" s="22"/>
      <c r="F6" s="30"/>
      <c r="G6" s="27"/>
      <c r="H6" s="22"/>
      <c r="I6" s="27"/>
      <c r="J6" s="27"/>
      <c r="K6" s="27"/>
      <c r="L6" s="27"/>
      <c r="M6" s="27"/>
      <c r="N6" s="21"/>
      <c r="O6" s="21"/>
      <c r="P6" s="21"/>
      <c r="Q6" s="21"/>
      <c r="R6" s="21"/>
      <c r="S6" s="21"/>
      <c r="T6" s="21"/>
      <c r="U6" s="21"/>
      <c r="V6" s="21"/>
      <c r="W6" s="21"/>
      <c r="X6" s="21"/>
      <c r="Y6" s="21"/>
      <c r="Z6" s="21"/>
    </row>
    <row r="7">
      <c r="A7" s="21"/>
      <c r="B7" s="22"/>
      <c r="C7" s="33"/>
      <c r="D7" s="34"/>
      <c r="E7" s="35"/>
      <c r="F7" s="30"/>
      <c r="G7" s="27"/>
      <c r="H7" s="22"/>
      <c r="I7" s="27"/>
      <c r="J7" s="27"/>
      <c r="K7" s="27"/>
      <c r="L7" s="27"/>
      <c r="M7" s="27"/>
      <c r="N7" s="21"/>
      <c r="O7" s="21"/>
      <c r="P7" s="21"/>
      <c r="Q7" s="21"/>
      <c r="R7" s="21"/>
      <c r="S7" s="21"/>
      <c r="T7" s="21"/>
      <c r="U7" s="21"/>
      <c r="V7" s="21"/>
      <c r="W7" s="21"/>
      <c r="X7" s="21"/>
      <c r="Y7" s="21"/>
      <c r="Z7" s="21"/>
    </row>
    <row r="8">
      <c r="A8" s="21"/>
      <c r="B8" s="21"/>
      <c r="C8" s="36" t="s">
        <v>45</v>
      </c>
      <c r="D8" s="21"/>
      <c r="E8" s="21"/>
      <c r="F8" s="21"/>
      <c r="G8" s="21"/>
      <c r="H8" s="21"/>
      <c r="I8" s="21"/>
      <c r="J8" s="21"/>
      <c r="K8" s="21"/>
      <c r="L8" s="21"/>
      <c r="M8" s="21"/>
      <c r="N8" s="21"/>
      <c r="O8" s="21"/>
      <c r="P8" s="21"/>
      <c r="Q8" s="21"/>
      <c r="R8" s="21"/>
      <c r="S8" s="21"/>
      <c r="T8" s="21"/>
      <c r="U8" s="21"/>
      <c r="V8" s="21"/>
      <c r="W8" s="21"/>
      <c r="X8" s="21"/>
      <c r="Y8" s="21"/>
      <c r="Z8" s="21"/>
    </row>
    <row r="9">
      <c r="A9" s="21"/>
      <c r="B9" s="21"/>
      <c r="C9" s="37" t="s">
        <v>46</v>
      </c>
      <c r="D9" s="37"/>
      <c r="E9" s="37" t="s">
        <v>47</v>
      </c>
      <c r="F9" s="37"/>
      <c r="G9" s="21"/>
      <c r="H9" s="21"/>
      <c r="I9" s="21"/>
      <c r="J9" s="38" t="s">
        <v>48</v>
      </c>
      <c r="K9" s="39" t="s">
        <v>2</v>
      </c>
      <c r="L9" s="21"/>
      <c r="M9" s="21"/>
      <c r="N9" s="21"/>
      <c r="O9" s="21"/>
      <c r="P9" s="21"/>
      <c r="Q9" s="21"/>
      <c r="R9" s="21"/>
      <c r="S9" s="21"/>
      <c r="T9" s="21"/>
      <c r="U9" s="21"/>
      <c r="V9" s="21"/>
      <c r="W9" s="21"/>
      <c r="X9" s="21"/>
      <c r="Y9" s="21"/>
      <c r="Z9" s="21"/>
    </row>
    <row r="10">
      <c r="A10" s="21"/>
      <c r="B10" s="21"/>
      <c r="C10" s="40" t="s">
        <v>49</v>
      </c>
      <c r="D10" s="41">
        <f>D11+D14</f>
        <v>20</v>
      </c>
      <c r="E10" s="41"/>
      <c r="F10" s="41"/>
      <c r="G10" s="21"/>
      <c r="H10" s="21"/>
      <c r="I10" s="21"/>
      <c r="J10" s="42" t="s">
        <v>3</v>
      </c>
      <c r="K10" s="43" t="s">
        <v>50</v>
      </c>
      <c r="L10" s="21"/>
      <c r="M10" s="21"/>
      <c r="N10" s="21"/>
      <c r="O10" s="21"/>
      <c r="P10" s="21"/>
      <c r="Q10" s="21"/>
      <c r="R10" s="21"/>
      <c r="S10" s="21"/>
      <c r="T10" s="21"/>
      <c r="U10" s="21"/>
      <c r="V10" s="21"/>
      <c r="W10" s="21"/>
      <c r="X10" s="21"/>
      <c r="Y10" s="21"/>
      <c r="Z10" s="21"/>
    </row>
    <row r="11">
      <c r="A11" s="21"/>
      <c r="B11" s="21"/>
      <c r="C11" s="40" t="s">
        <v>51</v>
      </c>
      <c r="D11" s="41">
        <f>COUNTIF($H$19:$H$64844,"COMPLETED")</f>
        <v>20</v>
      </c>
      <c r="E11" s="40" t="s">
        <v>52</v>
      </c>
      <c r="F11" s="44">
        <f>D11/D10</f>
        <v>1</v>
      </c>
      <c r="G11" s="21"/>
      <c r="H11" s="21"/>
      <c r="I11" s="21"/>
      <c r="J11" s="45" t="s">
        <v>4</v>
      </c>
      <c r="K11" s="46" t="s">
        <v>53</v>
      </c>
      <c r="L11" s="21"/>
      <c r="M11" s="21"/>
      <c r="N11" s="21"/>
      <c r="O11" s="21"/>
      <c r="P11" s="21"/>
      <c r="Q11" s="21"/>
      <c r="R11" s="21"/>
      <c r="S11" s="21"/>
      <c r="T11" s="21"/>
      <c r="U11" s="21"/>
      <c r="V11" s="21"/>
      <c r="W11" s="21"/>
      <c r="X11" s="21"/>
      <c r="Y11" s="21"/>
      <c r="Z11" s="21"/>
    </row>
    <row r="12">
      <c r="A12" s="21"/>
      <c r="B12" s="21"/>
      <c r="C12" s="41" t="s">
        <v>54</v>
      </c>
      <c r="D12" s="41">
        <f>COUNTIF($I$19:$I$64844,"PASSED")</f>
        <v>18</v>
      </c>
      <c r="E12" s="41" t="s">
        <v>55</v>
      </c>
      <c r="F12" s="44">
        <f>D12/D10</f>
        <v>0.9</v>
      </c>
      <c r="G12" s="21"/>
      <c r="H12" s="21"/>
      <c r="I12" s="21"/>
      <c r="J12" s="21"/>
      <c r="K12" s="47" t="s">
        <v>56</v>
      </c>
      <c r="L12" s="21"/>
      <c r="M12" s="21"/>
      <c r="N12" s="21"/>
      <c r="O12" s="21"/>
      <c r="P12" s="21"/>
      <c r="Q12" s="21"/>
      <c r="R12" s="21"/>
      <c r="S12" s="21"/>
      <c r="T12" s="21"/>
      <c r="U12" s="21"/>
      <c r="V12" s="21"/>
      <c r="W12" s="21"/>
      <c r="X12" s="21"/>
      <c r="Y12" s="21"/>
      <c r="Z12" s="21"/>
    </row>
    <row r="13">
      <c r="A13" s="21"/>
      <c r="B13" s="21"/>
      <c r="C13" s="41" t="s">
        <v>57</v>
      </c>
      <c r="D13" s="41">
        <f>COUNTIF($I$19:$I$64844,"FAILED")</f>
        <v>2</v>
      </c>
      <c r="E13" s="41" t="s">
        <v>58</v>
      </c>
      <c r="F13" s="44">
        <f>D13/D10</f>
        <v>0.1</v>
      </c>
      <c r="G13" s="21"/>
      <c r="H13" s="21"/>
      <c r="I13" s="21"/>
      <c r="J13" s="21"/>
      <c r="K13" s="45" t="s">
        <v>59</v>
      </c>
      <c r="L13" s="21"/>
      <c r="M13" s="21"/>
      <c r="N13" s="21"/>
      <c r="O13" s="21"/>
      <c r="P13" s="21"/>
      <c r="Q13" s="21"/>
      <c r="R13" s="21"/>
      <c r="S13" s="21"/>
      <c r="T13" s="21"/>
      <c r="U13" s="21"/>
      <c r="V13" s="21"/>
      <c r="W13" s="21"/>
      <c r="X13" s="21"/>
      <c r="Y13" s="21"/>
      <c r="Z13" s="21"/>
    </row>
    <row r="14">
      <c r="A14" s="21"/>
      <c r="B14" s="21"/>
      <c r="C14" s="40" t="s">
        <v>60</v>
      </c>
      <c r="D14" s="41">
        <f>COUNTIF($H$19:$H$64844,"TO BE EXECUTED")</f>
        <v>0</v>
      </c>
      <c r="E14" s="40" t="s">
        <v>61</v>
      </c>
      <c r="F14" s="44">
        <f>D14/D10</f>
        <v>0</v>
      </c>
      <c r="G14" s="21"/>
      <c r="H14" s="21"/>
      <c r="I14" s="21"/>
      <c r="J14" s="21"/>
      <c r="K14" s="21"/>
      <c r="L14" s="21"/>
      <c r="M14" s="21"/>
      <c r="N14" s="21"/>
      <c r="O14" s="21"/>
      <c r="P14" s="21"/>
      <c r="Q14" s="21"/>
      <c r="R14" s="21"/>
      <c r="S14" s="21"/>
      <c r="T14" s="21"/>
      <c r="U14" s="21"/>
      <c r="V14" s="21"/>
      <c r="W14" s="21"/>
      <c r="X14" s="21"/>
      <c r="Y14" s="21"/>
      <c r="Z14" s="21"/>
    </row>
    <row r="15">
      <c r="A15" s="21"/>
      <c r="B15" s="21"/>
      <c r="C15" s="41" t="s">
        <v>62</v>
      </c>
      <c r="D15" s="41">
        <f>COUNTIF($I$19:$I$64844,"BLOCKED")</f>
        <v>0</v>
      </c>
      <c r="E15" s="41" t="s">
        <v>63</v>
      </c>
      <c r="F15" s="44" t="str">
        <f>D15/D14</f>
        <v>#DIV/0!</v>
      </c>
      <c r="G15" s="21"/>
      <c r="H15" s="21"/>
      <c r="I15" s="21"/>
      <c r="J15" s="21"/>
      <c r="K15" s="21"/>
      <c r="L15" s="21"/>
      <c r="M15" s="21"/>
      <c r="N15" s="21"/>
      <c r="O15" s="21"/>
      <c r="P15" s="21"/>
      <c r="Q15" s="21"/>
      <c r="R15" s="21"/>
      <c r="S15" s="21"/>
      <c r="T15" s="21"/>
      <c r="U15" s="21"/>
      <c r="V15" s="21"/>
      <c r="W15" s="21"/>
      <c r="X15" s="21"/>
      <c r="Y15" s="21"/>
      <c r="Z15" s="21"/>
    </row>
    <row r="16">
      <c r="A16" s="21"/>
      <c r="B16" s="21"/>
      <c r="C16" s="41" t="s">
        <v>64</v>
      </c>
      <c r="D16" s="41">
        <f>D14-D15</f>
        <v>0</v>
      </c>
      <c r="E16" s="41" t="s">
        <v>65</v>
      </c>
      <c r="F16" s="44" t="str">
        <f>D16/D14</f>
        <v>#DIV/0!</v>
      </c>
      <c r="G16" s="21"/>
      <c r="H16" s="21"/>
      <c r="I16" s="21"/>
      <c r="J16" s="21"/>
      <c r="K16" s="21"/>
      <c r="L16" s="21"/>
      <c r="M16" s="21"/>
      <c r="N16" s="21"/>
      <c r="O16" s="21"/>
      <c r="P16" s="21"/>
      <c r="Q16" s="21"/>
      <c r="R16" s="21"/>
      <c r="S16" s="21"/>
      <c r="T16" s="21"/>
      <c r="U16" s="21"/>
      <c r="V16" s="21"/>
      <c r="W16" s="21"/>
      <c r="X16" s="21"/>
      <c r="Y16" s="21"/>
      <c r="Z16" s="21"/>
    </row>
    <row r="17">
      <c r="A17" s="21"/>
      <c r="B17" s="21"/>
      <c r="C17" s="40" t="s">
        <v>66</v>
      </c>
      <c r="D17" s="41">
        <f>COUNTIF($H$19:$H$64844,"Change Request")</f>
        <v>0</v>
      </c>
      <c r="E17" s="40" t="s">
        <v>67</v>
      </c>
      <c r="F17" s="44">
        <v>0.0</v>
      </c>
      <c r="G17" s="21"/>
      <c r="H17" s="21"/>
      <c r="I17" s="21"/>
      <c r="J17" s="21"/>
      <c r="K17" s="21"/>
      <c r="L17" s="21"/>
      <c r="M17" s="21"/>
      <c r="N17" s="21"/>
      <c r="O17" s="21"/>
      <c r="P17" s="21"/>
      <c r="Q17" s="21"/>
      <c r="R17" s="21"/>
      <c r="S17" s="21"/>
      <c r="T17" s="21"/>
      <c r="U17" s="21"/>
      <c r="V17" s="21"/>
      <c r="W17" s="21"/>
      <c r="X17" s="21"/>
      <c r="Y17" s="21"/>
      <c r="Z17" s="21"/>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48"/>
      <c r="B19" s="37" t="s">
        <v>0</v>
      </c>
      <c r="C19" s="37" t="s">
        <v>1</v>
      </c>
      <c r="D19" s="37" t="s">
        <v>68</v>
      </c>
      <c r="E19" s="37" t="s">
        <v>69</v>
      </c>
      <c r="F19" s="37" t="s">
        <v>70</v>
      </c>
      <c r="G19" s="37" t="s">
        <v>71</v>
      </c>
      <c r="H19" s="37" t="s">
        <v>72</v>
      </c>
      <c r="I19" s="37" t="s">
        <v>73</v>
      </c>
      <c r="J19" s="37" t="s">
        <v>74</v>
      </c>
      <c r="K19" s="37" t="s">
        <v>75</v>
      </c>
      <c r="L19" s="37" t="s">
        <v>76</v>
      </c>
      <c r="M19" s="37" t="s">
        <v>77</v>
      </c>
      <c r="N19" s="21"/>
      <c r="O19" s="21"/>
      <c r="P19" s="21"/>
      <c r="Q19" s="21"/>
      <c r="R19" s="21"/>
      <c r="S19" s="21"/>
      <c r="T19" s="21"/>
      <c r="U19" s="21"/>
      <c r="V19" s="21"/>
      <c r="W19" s="21"/>
      <c r="X19" s="21"/>
      <c r="Y19" s="21"/>
      <c r="Z19" s="21"/>
    </row>
    <row r="20">
      <c r="A20" s="48"/>
      <c r="B20" s="49" t="s">
        <v>14</v>
      </c>
      <c r="C20" s="49" t="s">
        <v>274</v>
      </c>
      <c r="D20" s="50"/>
      <c r="E20" s="51"/>
      <c r="F20" s="51"/>
      <c r="G20" s="51"/>
      <c r="H20" s="51"/>
      <c r="I20" s="51"/>
      <c r="J20" s="51"/>
      <c r="K20" s="51"/>
      <c r="L20" s="51"/>
      <c r="M20" s="51"/>
      <c r="N20" s="21"/>
      <c r="O20" s="21"/>
      <c r="P20" s="21"/>
      <c r="Q20" s="21"/>
      <c r="R20" s="21"/>
      <c r="S20" s="21"/>
      <c r="T20" s="21"/>
      <c r="U20" s="21"/>
      <c r="V20" s="21"/>
      <c r="W20" s="21"/>
      <c r="X20" s="21"/>
      <c r="Y20" s="21"/>
      <c r="Z20" s="21"/>
    </row>
    <row r="21" ht="15.75" customHeight="1">
      <c r="A21" s="48"/>
      <c r="B21" s="52"/>
      <c r="C21" s="53" t="s">
        <v>146</v>
      </c>
      <c r="D21" s="54"/>
      <c r="E21" s="54"/>
      <c r="F21" s="54"/>
      <c r="G21" s="54"/>
      <c r="H21" s="54"/>
      <c r="I21" s="54"/>
      <c r="J21" s="54"/>
      <c r="K21" s="54"/>
      <c r="L21" s="54"/>
      <c r="M21" s="55"/>
      <c r="N21" s="21"/>
      <c r="O21" s="21"/>
      <c r="P21" s="21"/>
      <c r="Q21" s="21"/>
      <c r="R21" s="21"/>
      <c r="S21" s="21"/>
      <c r="T21" s="21"/>
      <c r="U21" s="21"/>
      <c r="V21" s="21"/>
      <c r="W21" s="21"/>
      <c r="X21" s="21"/>
      <c r="Y21" s="21"/>
      <c r="Z21" s="21"/>
    </row>
    <row r="22" ht="123.0" customHeight="1">
      <c r="A22" s="80"/>
      <c r="B22" s="88" t="s">
        <v>275</v>
      </c>
      <c r="C22" s="92" t="s">
        <v>276</v>
      </c>
      <c r="D22" s="56" t="s">
        <v>216</v>
      </c>
      <c r="E22" s="88"/>
      <c r="F22" s="88" t="s">
        <v>277</v>
      </c>
      <c r="G22" s="93"/>
      <c r="H22" s="94" t="s">
        <v>50</v>
      </c>
      <c r="I22" s="94" t="s">
        <v>3</v>
      </c>
      <c r="J22" s="61">
        <v>45122.0</v>
      </c>
      <c r="K22" s="95"/>
      <c r="L22" s="94"/>
      <c r="M22" s="79"/>
      <c r="N22" s="21"/>
      <c r="O22" s="21"/>
      <c r="P22" s="21"/>
      <c r="Q22" s="21"/>
      <c r="R22" s="21"/>
      <c r="S22" s="21"/>
      <c r="T22" s="21"/>
      <c r="U22" s="21"/>
      <c r="V22" s="21"/>
      <c r="W22" s="21"/>
      <c r="X22" s="21"/>
      <c r="Y22" s="21"/>
      <c r="Z22" s="21"/>
    </row>
    <row r="23" ht="123.0" customHeight="1">
      <c r="A23" s="80"/>
      <c r="B23" s="88" t="s">
        <v>278</v>
      </c>
      <c r="C23" s="92" t="s">
        <v>279</v>
      </c>
      <c r="D23" s="56" t="s">
        <v>280</v>
      </c>
      <c r="E23" s="88"/>
      <c r="F23" s="88" t="s">
        <v>281</v>
      </c>
      <c r="G23" s="93"/>
      <c r="H23" s="94" t="s">
        <v>50</v>
      </c>
      <c r="I23" s="94" t="s">
        <v>3</v>
      </c>
      <c r="J23" s="61">
        <v>45122.0</v>
      </c>
      <c r="K23" s="95"/>
      <c r="L23" s="94"/>
      <c r="M23" s="79"/>
      <c r="N23" s="21"/>
      <c r="O23" s="21"/>
      <c r="P23" s="21"/>
      <c r="Q23" s="21"/>
      <c r="R23" s="21"/>
      <c r="S23" s="21"/>
      <c r="T23" s="21"/>
      <c r="U23" s="21"/>
      <c r="V23" s="21"/>
      <c r="W23" s="21"/>
      <c r="X23" s="21"/>
      <c r="Y23" s="21"/>
      <c r="Z23" s="21"/>
    </row>
    <row r="24" ht="123.0" customHeight="1">
      <c r="A24" s="80"/>
      <c r="B24" s="88" t="s">
        <v>282</v>
      </c>
      <c r="C24" s="92" t="s">
        <v>283</v>
      </c>
      <c r="D24" s="56" t="s">
        <v>284</v>
      </c>
      <c r="E24" s="88"/>
      <c r="F24" s="88" t="s">
        <v>285</v>
      </c>
      <c r="G24" s="93"/>
      <c r="H24" s="94" t="s">
        <v>50</v>
      </c>
      <c r="I24" s="94" t="s">
        <v>3</v>
      </c>
      <c r="J24" s="61">
        <v>45122.0</v>
      </c>
      <c r="K24" s="95"/>
      <c r="L24" s="94"/>
      <c r="M24" s="79"/>
      <c r="N24" s="21"/>
      <c r="O24" s="21"/>
      <c r="P24" s="21"/>
      <c r="Q24" s="21"/>
      <c r="R24" s="21"/>
      <c r="S24" s="21"/>
      <c r="T24" s="21"/>
      <c r="U24" s="21"/>
      <c r="V24" s="21"/>
      <c r="W24" s="21"/>
      <c r="X24" s="21"/>
      <c r="Y24" s="21"/>
      <c r="Z24" s="21"/>
    </row>
    <row r="25" ht="123.0" customHeight="1">
      <c r="A25" s="80"/>
      <c r="B25" s="88" t="s">
        <v>286</v>
      </c>
      <c r="C25" s="92" t="s">
        <v>152</v>
      </c>
      <c r="D25" s="56" t="s">
        <v>287</v>
      </c>
      <c r="E25" s="88"/>
      <c r="F25" s="88" t="s">
        <v>170</v>
      </c>
      <c r="G25" s="93"/>
      <c r="H25" s="94" t="s">
        <v>50</v>
      </c>
      <c r="I25" s="94" t="s">
        <v>3</v>
      </c>
      <c r="J25" s="61">
        <v>45122.0</v>
      </c>
      <c r="K25" s="96" t="s">
        <v>288</v>
      </c>
      <c r="L25" s="94"/>
      <c r="M25" s="79"/>
      <c r="N25" s="21"/>
      <c r="O25" s="21"/>
      <c r="P25" s="21"/>
      <c r="Q25" s="21"/>
      <c r="R25" s="21"/>
      <c r="S25" s="21"/>
      <c r="T25" s="21"/>
      <c r="U25" s="21"/>
      <c r="V25" s="21"/>
      <c r="W25" s="21"/>
      <c r="X25" s="21"/>
      <c r="Y25" s="21"/>
      <c r="Z25" s="21"/>
    </row>
    <row r="26" ht="123.0" customHeight="1">
      <c r="A26" s="80"/>
      <c r="B26" s="88" t="s">
        <v>289</v>
      </c>
      <c r="C26" s="92" t="s">
        <v>168</v>
      </c>
      <c r="D26" s="56" t="s">
        <v>290</v>
      </c>
      <c r="E26" s="88"/>
      <c r="F26" s="88" t="s">
        <v>170</v>
      </c>
      <c r="G26" s="93"/>
      <c r="H26" s="94" t="s">
        <v>50</v>
      </c>
      <c r="I26" s="94" t="s">
        <v>3</v>
      </c>
      <c r="J26" s="61">
        <v>45122.0</v>
      </c>
      <c r="K26" s="95"/>
      <c r="L26" s="94"/>
      <c r="M26" s="79"/>
      <c r="N26" s="21"/>
      <c r="O26" s="21"/>
      <c r="P26" s="21"/>
      <c r="Q26" s="21"/>
      <c r="R26" s="21"/>
      <c r="S26" s="21"/>
      <c r="T26" s="21"/>
      <c r="U26" s="21"/>
      <c r="V26" s="21"/>
      <c r="W26" s="21"/>
      <c r="X26" s="21"/>
      <c r="Y26" s="21"/>
      <c r="Z26" s="21"/>
    </row>
    <row r="27" ht="123.0" customHeight="1">
      <c r="A27" s="80"/>
      <c r="B27" s="88" t="s">
        <v>291</v>
      </c>
      <c r="C27" s="92" t="s">
        <v>292</v>
      </c>
      <c r="D27" s="56" t="s">
        <v>293</v>
      </c>
      <c r="E27" s="88"/>
      <c r="F27" s="88" t="s">
        <v>170</v>
      </c>
      <c r="G27" s="93"/>
      <c r="H27" s="94" t="s">
        <v>50</v>
      </c>
      <c r="I27" s="94" t="s">
        <v>3</v>
      </c>
      <c r="J27" s="61">
        <v>45122.0</v>
      </c>
      <c r="K27" s="95"/>
      <c r="L27" s="94"/>
      <c r="M27" s="79"/>
      <c r="N27" s="21"/>
      <c r="O27" s="21"/>
      <c r="P27" s="21"/>
      <c r="Q27" s="21"/>
      <c r="R27" s="21"/>
      <c r="S27" s="21"/>
      <c r="T27" s="21"/>
      <c r="U27" s="21"/>
      <c r="V27" s="21"/>
      <c r="W27" s="21"/>
      <c r="X27" s="21"/>
      <c r="Y27" s="21"/>
      <c r="Z27" s="21"/>
    </row>
    <row r="28" ht="123.0" customHeight="1">
      <c r="A28" s="80"/>
      <c r="B28" s="88" t="s">
        <v>294</v>
      </c>
      <c r="C28" s="92" t="s">
        <v>295</v>
      </c>
      <c r="D28" s="56" t="s">
        <v>296</v>
      </c>
      <c r="E28" s="88"/>
      <c r="F28" s="88" t="s">
        <v>170</v>
      </c>
      <c r="G28" s="93"/>
      <c r="H28" s="94" t="s">
        <v>50</v>
      </c>
      <c r="I28" s="94" t="s">
        <v>3</v>
      </c>
      <c r="J28" s="61">
        <v>45122.0</v>
      </c>
      <c r="K28" s="95"/>
      <c r="L28" s="94"/>
      <c r="M28" s="79"/>
      <c r="N28" s="21"/>
      <c r="O28" s="21"/>
      <c r="P28" s="21"/>
      <c r="Q28" s="21"/>
      <c r="R28" s="21"/>
      <c r="S28" s="21"/>
      <c r="T28" s="21"/>
      <c r="U28" s="21"/>
      <c r="V28" s="21"/>
      <c r="W28" s="21"/>
      <c r="X28" s="21"/>
      <c r="Y28" s="21"/>
      <c r="Z28" s="21"/>
    </row>
    <row r="29" ht="180.75" customHeight="1">
      <c r="A29" s="80"/>
      <c r="B29" s="88" t="s">
        <v>297</v>
      </c>
      <c r="C29" s="92" t="s">
        <v>298</v>
      </c>
      <c r="D29" s="56" t="s">
        <v>268</v>
      </c>
      <c r="E29" s="88"/>
      <c r="F29" s="88" t="s">
        <v>299</v>
      </c>
      <c r="G29" s="93"/>
      <c r="H29" s="94" t="s">
        <v>50</v>
      </c>
      <c r="I29" s="94" t="s">
        <v>3</v>
      </c>
      <c r="J29" s="61">
        <v>45122.0</v>
      </c>
      <c r="K29" s="95"/>
      <c r="L29" s="94"/>
      <c r="M29" s="79"/>
      <c r="N29" s="21"/>
      <c r="O29" s="21"/>
      <c r="P29" s="21"/>
      <c r="Q29" s="21"/>
      <c r="R29" s="21"/>
      <c r="S29" s="21"/>
      <c r="T29" s="21"/>
      <c r="U29" s="21"/>
      <c r="V29" s="21"/>
      <c r="W29" s="21"/>
      <c r="X29" s="21"/>
      <c r="Y29" s="21"/>
      <c r="Z29" s="21"/>
    </row>
    <row r="30" ht="123.0" customHeight="1">
      <c r="A30" s="80"/>
      <c r="B30" s="88" t="s">
        <v>300</v>
      </c>
      <c r="C30" s="92" t="s">
        <v>301</v>
      </c>
      <c r="D30" s="56" t="s">
        <v>302</v>
      </c>
      <c r="E30" s="88"/>
      <c r="F30" s="88" t="s">
        <v>170</v>
      </c>
      <c r="G30" s="93"/>
      <c r="H30" s="94" t="s">
        <v>50</v>
      </c>
      <c r="I30" s="94" t="s">
        <v>3</v>
      </c>
      <c r="J30" s="61">
        <v>45122.0</v>
      </c>
      <c r="K30" s="95"/>
      <c r="L30" s="94"/>
      <c r="M30" s="79"/>
      <c r="N30" s="21"/>
      <c r="O30" s="21"/>
      <c r="P30" s="21"/>
      <c r="Q30" s="21"/>
      <c r="R30" s="21"/>
      <c r="S30" s="21"/>
      <c r="T30" s="21"/>
      <c r="U30" s="21"/>
      <c r="V30" s="21"/>
      <c r="W30" s="21"/>
      <c r="X30" s="21"/>
      <c r="Y30" s="21"/>
      <c r="Z30" s="21"/>
    </row>
    <row r="31" ht="123.0" customHeight="1">
      <c r="A31" s="80"/>
      <c r="B31" s="88" t="s">
        <v>303</v>
      </c>
      <c r="C31" s="92" t="s">
        <v>304</v>
      </c>
      <c r="D31" s="56" t="s">
        <v>305</v>
      </c>
      <c r="E31" s="88"/>
      <c r="F31" s="88" t="s">
        <v>170</v>
      </c>
      <c r="G31" s="93"/>
      <c r="H31" s="94" t="s">
        <v>50</v>
      </c>
      <c r="I31" s="94" t="s">
        <v>3</v>
      </c>
      <c r="J31" s="61">
        <v>45122.0</v>
      </c>
      <c r="K31" s="95"/>
      <c r="L31" s="94"/>
      <c r="M31" s="79"/>
      <c r="N31" s="21"/>
      <c r="O31" s="21"/>
      <c r="P31" s="21"/>
      <c r="Q31" s="21"/>
      <c r="R31" s="21"/>
      <c r="S31" s="21"/>
      <c r="T31" s="21"/>
      <c r="U31" s="21"/>
      <c r="V31" s="21"/>
      <c r="W31" s="21"/>
      <c r="X31" s="21"/>
      <c r="Y31" s="21"/>
      <c r="Z31" s="21"/>
    </row>
    <row r="32" ht="21.0" customHeight="1">
      <c r="A32" s="80"/>
      <c r="B32" s="84"/>
      <c r="C32" s="97" t="s">
        <v>213</v>
      </c>
      <c r="D32" s="86"/>
      <c r="E32" s="86"/>
      <c r="F32" s="86"/>
      <c r="G32" s="86"/>
      <c r="H32" s="86"/>
      <c r="I32" s="86"/>
      <c r="J32" s="86"/>
      <c r="K32" s="86"/>
      <c r="L32" s="86"/>
      <c r="M32" s="87"/>
      <c r="N32" s="21"/>
      <c r="O32" s="21"/>
      <c r="P32" s="21"/>
      <c r="Q32" s="21"/>
      <c r="R32" s="21"/>
      <c r="S32" s="21"/>
      <c r="T32" s="21"/>
      <c r="U32" s="21"/>
      <c r="V32" s="21"/>
      <c r="W32" s="21"/>
      <c r="X32" s="21"/>
      <c r="Y32" s="21"/>
      <c r="Z32" s="21"/>
    </row>
    <row r="33" ht="123.0" customHeight="1">
      <c r="A33" s="21"/>
      <c r="B33" s="88" t="s">
        <v>306</v>
      </c>
      <c r="C33" s="57" t="s">
        <v>307</v>
      </c>
      <c r="D33" s="56" t="s">
        <v>149</v>
      </c>
      <c r="E33" s="56"/>
      <c r="F33" s="56" t="s">
        <v>308</v>
      </c>
      <c r="G33" s="59"/>
      <c r="H33" s="60" t="s">
        <v>50</v>
      </c>
      <c r="I33" s="60" t="s">
        <v>3</v>
      </c>
      <c r="J33" s="61">
        <v>45122.0</v>
      </c>
      <c r="K33" s="62"/>
      <c r="L33" s="60"/>
      <c r="M33" s="38"/>
      <c r="N33" s="21"/>
      <c r="O33" s="21"/>
      <c r="P33" s="21"/>
      <c r="Q33" s="21"/>
      <c r="R33" s="21"/>
      <c r="S33" s="21"/>
      <c r="T33" s="21"/>
      <c r="U33" s="21"/>
      <c r="V33" s="21"/>
      <c r="W33" s="21"/>
      <c r="X33" s="21"/>
      <c r="Y33" s="21"/>
      <c r="Z33" s="21"/>
    </row>
    <row r="34" ht="118.5" customHeight="1">
      <c r="A34" s="21"/>
      <c r="B34" s="88" t="s">
        <v>309</v>
      </c>
      <c r="C34" s="90" t="s">
        <v>310</v>
      </c>
      <c r="D34" s="56" t="s">
        <v>311</v>
      </c>
      <c r="E34" s="59"/>
      <c r="F34" s="57" t="s">
        <v>312</v>
      </c>
      <c r="G34" s="59"/>
      <c r="H34" s="60" t="s">
        <v>50</v>
      </c>
      <c r="I34" s="60" t="s">
        <v>3</v>
      </c>
      <c r="J34" s="61">
        <v>45122.0</v>
      </c>
      <c r="K34" s="62"/>
      <c r="L34" s="60"/>
      <c r="M34" s="38"/>
      <c r="N34" s="21"/>
      <c r="O34" s="21"/>
      <c r="P34" s="21"/>
      <c r="Q34" s="21"/>
      <c r="R34" s="21"/>
      <c r="S34" s="21"/>
      <c r="T34" s="21"/>
      <c r="U34" s="21"/>
      <c r="V34" s="21"/>
      <c r="W34" s="21"/>
      <c r="X34" s="21"/>
      <c r="Y34" s="21"/>
      <c r="Z34" s="21"/>
    </row>
    <row r="35" ht="118.5" customHeight="1">
      <c r="A35" s="21"/>
      <c r="B35" s="88" t="s">
        <v>313</v>
      </c>
      <c r="C35" s="90" t="s">
        <v>219</v>
      </c>
      <c r="D35" s="56" t="s">
        <v>314</v>
      </c>
      <c r="E35" s="59"/>
      <c r="F35" s="57" t="s">
        <v>315</v>
      </c>
      <c r="G35" s="59"/>
      <c r="H35" s="60" t="s">
        <v>50</v>
      </c>
      <c r="I35" s="60" t="s">
        <v>3</v>
      </c>
      <c r="J35" s="61">
        <v>45122.0</v>
      </c>
      <c r="K35" s="62"/>
      <c r="L35" s="60"/>
      <c r="M35" s="38"/>
      <c r="N35" s="21"/>
      <c r="O35" s="21"/>
      <c r="P35" s="21"/>
      <c r="Q35" s="21"/>
      <c r="R35" s="21"/>
      <c r="S35" s="21"/>
      <c r="T35" s="21"/>
      <c r="U35" s="21"/>
      <c r="V35" s="21"/>
      <c r="W35" s="21"/>
      <c r="X35" s="21"/>
      <c r="Y35" s="21"/>
      <c r="Z35" s="21"/>
    </row>
    <row r="36" ht="108.0" customHeight="1">
      <c r="A36" s="21"/>
      <c r="B36" s="88" t="s">
        <v>316</v>
      </c>
      <c r="C36" s="57" t="s">
        <v>317</v>
      </c>
      <c r="D36" s="56" t="s">
        <v>318</v>
      </c>
      <c r="E36" s="59"/>
      <c r="F36" s="57" t="s">
        <v>170</v>
      </c>
      <c r="G36" s="59"/>
      <c r="H36" s="60" t="s">
        <v>50</v>
      </c>
      <c r="I36" s="60" t="s">
        <v>48</v>
      </c>
      <c r="J36" s="61">
        <v>45122.0</v>
      </c>
      <c r="K36" s="98" t="s">
        <v>319</v>
      </c>
      <c r="L36" s="60"/>
      <c r="M36" s="38"/>
      <c r="N36" s="21"/>
      <c r="O36" s="21"/>
      <c r="P36" s="21"/>
      <c r="Q36" s="21"/>
      <c r="R36" s="21"/>
      <c r="S36" s="21"/>
      <c r="T36" s="21"/>
      <c r="U36" s="21"/>
      <c r="V36" s="21"/>
      <c r="W36" s="21"/>
      <c r="X36" s="21"/>
      <c r="Y36" s="21"/>
      <c r="Z36" s="21"/>
    </row>
    <row r="37" ht="106.5" customHeight="1">
      <c r="A37" s="63"/>
      <c r="B37" s="88" t="s">
        <v>320</v>
      </c>
      <c r="C37" s="76" t="s">
        <v>321</v>
      </c>
      <c r="D37" s="56" t="s">
        <v>322</v>
      </c>
      <c r="E37" s="77"/>
      <c r="F37" s="78" t="s">
        <v>323</v>
      </c>
      <c r="G37" s="79"/>
      <c r="H37" s="60" t="s">
        <v>50</v>
      </c>
      <c r="I37" s="60" t="s">
        <v>3</v>
      </c>
      <c r="J37" s="61">
        <v>45122.0</v>
      </c>
      <c r="K37" s="94"/>
      <c r="L37" s="60"/>
      <c r="M37" s="79"/>
      <c r="N37" s="80"/>
      <c r="O37" s="21"/>
      <c r="P37" s="21"/>
      <c r="Q37" s="21"/>
      <c r="R37" s="21"/>
      <c r="S37" s="21"/>
      <c r="T37" s="21"/>
      <c r="U37" s="21"/>
      <c r="V37" s="21"/>
      <c r="W37" s="21"/>
      <c r="X37" s="21"/>
      <c r="Y37" s="21"/>
      <c r="Z37" s="21"/>
    </row>
    <row r="38" ht="105.75" customHeight="1">
      <c r="A38" s="63"/>
      <c r="B38" s="88" t="s">
        <v>324</v>
      </c>
      <c r="C38" s="76" t="s">
        <v>325</v>
      </c>
      <c r="D38" s="56" t="s">
        <v>322</v>
      </c>
      <c r="E38" s="83"/>
      <c r="F38" s="67" t="s">
        <v>326</v>
      </c>
      <c r="G38" s="38"/>
      <c r="H38" s="60" t="s">
        <v>50</v>
      </c>
      <c r="I38" s="60" t="s">
        <v>3</v>
      </c>
      <c r="J38" s="61">
        <v>45122.0</v>
      </c>
      <c r="K38" s="38"/>
      <c r="L38" s="60"/>
      <c r="M38" s="38"/>
      <c r="N38" s="80"/>
      <c r="O38" s="21"/>
      <c r="P38" s="21"/>
      <c r="Q38" s="21"/>
      <c r="R38" s="21"/>
      <c r="S38" s="21"/>
      <c r="T38" s="21"/>
      <c r="U38" s="21"/>
      <c r="V38" s="21"/>
      <c r="W38" s="21"/>
      <c r="X38" s="21"/>
      <c r="Y38" s="21"/>
      <c r="Z38" s="21"/>
    </row>
    <row r="39" ht="93.75" customHeight="1">
      <c r="A39" s="63"/>
      <c r="B39" s="88" t="s">
        <v>327</v>
      </c>
      <c r="C39" s="76" t="s">
        <v>328</v>
      </c>
      <c r="D39" s="56" t="s">
        <v>329</v>
      </c>
      <c r="E39" s="83"/>
      <c r="F39" s="67" t="s">
        <v>330</v>
      </c>
      <c r="G39" s="38"/>
      <c r="H39" s="60" t="s">
        <v>50</v>
      </c>
      <c r="I39" s="60" t="s">
        <v>3</v>
      </c>
      <c r="J39" s="61">
        <v>45122.0</v>
      </c>
      <c r="K39" s="38"/>
      <c r="L39" s="60"/>
      <c r="M39" s="38"/>
      <c r="N39" s="80"/>
      <c r="O39" s="21"/>
      <c r="P39" s="21"/>
      <c r="Q39" s="21"/>
      <c r="R39" s="21"/>
      <c r="S39" s="21"/>
      <c r="T39" s="21"/>
      <c r="U39" s="21"/>
      <c r="V39" s="21"/>
      <c r="W39" s="21"/>
      <c r="X39" s="21"/>
      <c r="Y39" s="21"/>
      <c r="Z39" s="21"/>
    </row>
    <row r="40" ht="100.5" customHeight="1">
      <c r="A40" s="63"/>
      <c r="B40" s="88" t="s">
        <v>331</v>
      </c>
      <c r="C40" s="76" t="s">
        <v>332</v>
      </c>
      <c r="D40" s="99" t="s">
        <v>333</v>
      </c>
      <c r="E40" s="77"/>
      <c r="F40" s="78" t="s">
        <v>334</v>
      </c>
      <c r="G40" s="38"/>
      <c r="H40" s="60" t="s">
        <v>50</v>
      </c>
      <c r="I40" s="60" t="s">
        <v>3</v>
      </c>
      <c r="J40" s="61">
        <v>45122.0</v>
      </c>
      <c r="K40" s="38"/>
      <c r="L40" s="60"/>
      <c r="M40" s="38"/>
      <c r="N40" s="80"/>
      <c r="O40" s="21"/>
      <c r="P40" s="21"/>
      <c r="Q40" s="21"/>
      <c r="R40" s="21"/>
      <c r="S40" s="21"/>
      <c r="T40" s="21"/>
      <c r="U40" s="21"/>
      <c r="V40" s="21"/>
      <c r="W40" s="21"/>
      <c r="X40" s="21"/>
      <c r="Y40" s="21"/>
      <c r="Z40" s="21"/>
    </row>
    <row r="41" ht="114.0" customHeight="1">
      <c r="A41" s="63"/>
      <c r="B41" s="88" t="s">
        <v>335</v>
      </c>
      <c r="C41" s="76" t="s">
        <v>336</v>
      </c>
      <c r="D41" s="99" t="s">
        <v>337</v>
      </c>
      <c r="E41" s="83"/>
      <c r="F41" s="67" t="s">
        <v>338</v>
      </c>
      <c r="G41" s="38"/>
      <c r="H41" s="60" t="s">
        <v>50</v>
      </c>
      <c r="I41" s="60" t="s">
        <v>3</v>
      </c>
      <c r="J41" s="61">
        <v>45122.0</v>
      </c>
      <c r="K41" s="38"/>
      <c r="L41" s="60"/>
      <c r="M41" s="38"/>
      <c r="N41" s="80"/>
      <c r="O41" s="21"/>
      <c r="P41" s="21"/>
      <c r="Q41" s="21"/>
      <c r="R41" s="21"/>
      <c r="S41" s="21"/>
      <c r="T41" s="21"/>
      <c r="U41" s="21"/>
      <c r="V41" s="21"/>
      <c r="W41" s="21"/>
      <c r="X41" s="21"/>
      <c r="Y41" s="21"/>
      <c r="Z41" s="21"/>
    </row>
    <row r="42" ht="103.5" customHeight="1">
      <c r="A42" s="63"/>
      <c r="B42" s="88" t="s">
        <v>339</v>
      </c>
      <c r="C42" s="81" t="s">
        <v>340</v>
      </c>
      <c r="D42" s="82" t="s">
        <v>341</v>
      </c>
      <c r="E42" s="83"/>
      <c r="F42" s="67" t="s">
        <v>342</v>
      </c>
      <c r="G42" s="38"/>
      <c r="H42" s="60" t="s">
        <v>50</v>
      </c>
      <c r="I42" s="60" t="s">
        <v>48</v>
      </c>
      <c r="J42" s="61">
        <v>45122.0</v>
      </c>
      <c r="K42" s="60" t="s">
        <v>343</v>
      </c>
      <c r="L42" s="60"/>
      <c r="M42" s="38"/>
      <c r="N42" s="80"/>
      <c r="O42" s="21"/>
      <c r="P42" s="21"/>
      <c r="Q42" s="21"/>
      <c r="R42" s="21"/>
      <c r="S42" s="21"/>
      <c r="T42" s="21"/>
      <c r="U42" s="21"/>
      <c r="V42" s="21"/>
      <c r="W42" s="21"/>
      <c r="X42" s="21"/>
      <c r="Y42" s="21"/>
      <c r="Z42" s="21"/>
    </row>
    <row r="43" ht="15.75" customHeight="1">
      <c r="A43" s="21"/>
      <c r="B43" s="75"/>
      <c r="C43" s="75"/>
      <c r="D43" s="75"/>
      <c r="E43" s="75"/>
      <c r="F43" s="75"/>
      <c r="G43" s="75"/>
      <c r="H43" s="75"/>
      <c r="I43" s="75"/>
      <c r="J43" s="75"/>
      <c r="K43" s="75"/>
      <c r="L43" s="75"/>
      <c r="M43" s="75"/>
      <c r="N43" s="21"/>
      <c r="O43" s="21"/>
      <c r="P43" s="21"/>
      <c r="Q43" s="21"/>
      <c r="R43" s="21"/>
      <c r="S43" s="21"/>
      <c r="T43" s="21"/>
      <c r="U43" s="21"/>
      <c r="V43" s="21"/>
      <c r="W43" s="21"/>
      <c r="X43" s="21"/>
      <c r="Y43" s="21"/>
      <c r="Z43" s="21"/>
    </row>
    <row r="44"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5.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15.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ht="15.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ht="15.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sheetData>
  <mergeCells count="2">
    <mergeCell ref="C21:M21"/>
    <mergeCell ref="C32:M32"/>
  </mergeCells>
  <conditionalFormatting sqref="I2:I8 I11:I17 J9:J10">
    <cfRule type="cellIs" dxfId="0" priority="1" stopIfTrue="1" operator="equal">
      <formula>"failed"</formula>
    </cfRule>
  </conditionalFormatting>
  <conditionalFormatting sqref="K9:K10">
    <cfRule type="cellIs" dxfId="1" priority="2" stopIfTrue="1" operator="equal">
      <formula>"To Be Executed"</formula>
    </cfRule>
  </conditionalFormatting>
  <conditionalFormatting sqref="I19:I20">
    <cfRule type="cellIs" dxfId="0" priority="3" stopIfTrue="1" operator="equal">
      <formula>"failed"</formula>
    </cfRule>
  </conditionalFormatting>
  <conditionalFormatting sqref="I22:I31 I33:I42">
    <cfRule type="cellIs" dxfId="0" priority="4" stopIfTrue="1" operator="equal">
      <formula>$J$9</formula>
    </cfRule>
  </conditionalFormatting>
  <conditionalFormatting sqref="I22:I31 I33:I42">
    <cfRule type="cellIs" dxfId="2" priority="5" stopIfTrue="1" operator="equal">
      <formula>$J$10</formula>
    </cfRule>
  </conditionalFormatting>
  <conditionalFormatting sqref="I22:I31 I33:I42">
    <cfRule type="cellIs" dxfId="0" priority="6" stopIfTrue="1" operator="equal">
      <formula>$J$11</formula>
    </cfRule>
  </conditionalFormatting>
  <conditionalFormatting sqref="H22:H31 H33:H42">
    <cfRule type="cellIs" dxfId="3" priority="7" stopIfTrue="1" operator="equal">
      <formula>"To Be Executed"</formula>
    </cfRule>
  </conditionalFormatting>
  <conditionalFormatting sqref="H22:H31 H33:H42">
    <cfRule type="cellIs" dxfId="4" priority="8" stopIfTrue="1" operator="equal">
      <formula>"Completed"</formula>
    </cfRule>
  </conditionalFormatting>
  <conditionalFormatting sqref="H22:H31 H33:H42">
    <cfRule type="cellIs" dxfId="5" priority="9" stopIfTrue="1" operator="equal">
      <formula>"Change Request"</formula>
    </cfRule>
  </conditionalFormatting>
  <dataValidations>
    <dataValidation type="list" allowBlank="1" showErrorMessage="1" sqref="I22:I31 I33:I42">
      <formula1>$J$9:$J$11</formula1>
    </dataValidation>
    <dataValidation type="list" allowBlank="1" showErrorMessage="1" sqref="H22:H31 H33:H42">
      <formula1>$K$9:$K$11</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17.63"/>
    <col customWidth="1" min="3" max="3" width="76.88"/>
    <col customWidth="1" min="4" max="4" width="58.13"/>
    <col customWidth="1" min="5" max="5" width="25.13"/>
    <col customWidth="1" min="6" max="6" width="47.0"/>
    <col customWidth="1" min="7" max="7" width="34.63"/>
    <col customWidth="1" min="8" max="8" width="17.0"/>
    <col customWidth="1" min="9" max="9" width="11.38"/>
    <col customWidth="1" min="10" max="10" width="12.75"/>
    <col customWidth="1" min="11" max="11" width="39.88"/>
    <col customWidth="1" min="12" max="12" width="14.63"/>
    <col customWidth="1" min="13" max="13" width="12.38"/>
    <col customWidth="1" min="14" max="26" width="11.75"/>
  </cols>
  <sheetData>
    <row r="1">
      <c r="A1" s="20"/>
      <c r="B1" s="20"/>
      <c r="C1" s="20"/>
      <c r="D1" s="20"/>
      <c r="E1" s="20"/>
      <c r="F1" s="20"/>
      <c r="G1" s="20"/>
      <c r="H1" s="20"/>
      <c r="I1" s="20"/>
      <c r="J1" s="20"/>
      <c r="K1" s="20"/>
      <c r="L1" s="20"/>
      <c r="M1" s="20"/>
      <c r="N1" s="20"/>
      <c r="O1" s="20"/>
      <c r="P1" s="20"/>
      <c r="Q1" s="20"/>
      <c r="R1" s="20"/>
      <c r="S1" s="20"/>
      <c r="T1" s="20"/>
      <c r="U1" s="20"/>
      <c r="V1" s="20"/>
      <c r="W1" s="20"/>
      <c r="X1" s="20"/>
      <c r="Y1" s="20"/>
      <c r="Z1" s="20"/>
    </row>
    <row r="2">
      <c r="A2" s="21"/>
      <c r="B2" s="22"/>
      <c r="C2" s="23"/>
      <c r="D2" s="24"/>
      <c r="E2" s="25"/>
      <c r="F2" s="26"/>
      <c r="G2" s="27"/>
      <c r="H2" s="22"/>
      <c r="I2" s="27"/>
      <c r="J2" s="27"/>
      <c r="K2" s="27"/>
      <c r="L2" s="27"/>
      <c r="M2" s="27"/>
      <c r="N2" s="21"/>
      <c r="O2" s="21"/>
      <c r="P2" s="21"/>
      <c r="Q2" s="21"/>
      <c r="R2" s="21"/>
      <c r="S2" s="21"/>
      <c r="T2" s="21"/>
      <c r="U2" s="21"/>
      <c r="V2" s="21"/>
      <c r="W2" s="21"/>
      <c r="X2" s="21"/>
      <c r="Y2" s="21"/>
      <c r="Z2" s="21"/>
    </row>
    <row r="3">
      <c r="A3" s="21"/>
      <c r="B3" s="22"/>
      <c r="C3" s="28"/>
      <c r="D3" s="29"/>
      <c r="E3" s="22"/>
      <c r="F3" s="30"/>
      <c r="G3" s="27"/>
      <c r="H3" s="22"/>
      <c r="I3" s="27"/>
      <c r="J3" s="27"/>
      <c r="K3" s="27"/>
      <c r="L3" s="27"/>
      <c r="M3" s="27"/>
      <c r="N3" s="21"/>
      <c r="O3" s="21"/>
      <c r="P3" s="21"/>
      <c r="Q3" s="21"/>
      <c r="R3" s="21"/>
      <c r="S3" s="21"/>
      <c r="T3" s="21"/>
      <c r="U3" s="21"/>
      <c r="V3" s="21"/>
      <c r="W3" s="21"/>
      <c r="X3" s="21"/>
      <c r="Y3" s="21"/>
      <c r="Z3" s="21"/>
    </row>
    <row r="4">
      <c r="A4" s="21"/>
      <c r="B4" s="22"/>
      <c r="C4" s="28"/>
      <c r="D4" s="29"/>
      <c r="E4" s="22"/>
      <c r="F4" s="30"/>
      <c r="G4" s="27"/>
      <c r="H4" s="22"/>
      <c r="I4" s="27"/>
      <c r="J4" s="27"/>
      <c r="K4" s="27"/>
      <c r="L4" s="27"/>
      <c r="M4" s="27"/>
      <c r="N4" s="21"/>
      <c r="O4" s="21"/>
      <c r="P4" s="21"/>
      <c r="Q4" s="21"/>
      <c r="R4" s="21"/>
      <c r="S4" s="21"/>
      <c r="T4" s="21"/>
      <c r="U4" s="21"/>
      <c r="V4" s="21"/>
      <c r="W4" s="21"/>
      <c r="X4" s="21"/>
      <c r="Y4" s="21"/>
      <c r="Z4" s="21"/>
    </row>
    <row r="5">
      <c r="A5" s="21"/>
      <c r="B5" s="22"/>
      <c r="C5" s="28"/>
      <c r="D5" s="29"/>
      <c r="E5" s="31"/>
      <c r="F5" s="32"/>
      <c r="G5" s="27"/>
      <c r="H5" s="22"/>
      <c r="I5" s="27"/>
      <c r="J5" s="27"/>
      <c r="K5" s="27"/>
      <c r="L5" s="27"/>
      <c r="M5" s="27"/>
      <c r="N5" s="21"/>
      <c r="O5" s="21"/>
      <c r="P5" s="21"/>
      <c r="Q5" s="21"/>
      <c r="R5" s="21"/>
      <c r="S5" s="21"/>
      <c r="T5" s="21"/>
      <c r="U5" s="21"/>
      <c r="V5" s="21"/>
      <c r="W5" s="21"/>
      <c r="X5" s="21"/>
      <c r="Y5" s="21"/>
      <c r="Z5" s="21"/>
    </row>
    <row r="6">
      <c r="A6" s="21"/>
      <c r="B6" s="22"/>
      <c r="C6" s="28"/>
      <c r="D6" s="29"/>
      <c r="E6" s="22"/>
      <c r="F6" s="30"/>
      <c r="G6" s="27"/>
      <c r="H6" s="22"/>
      <c r="I6" s="27"/>
      <c r="J6" s="27"/>
      <c r="K6" s="27"/>
      <c r="L6" s="27"/>
      <c r="M6" s="27"/>
      <c r="N6" s="21"/>
      <c r="O6" s="21"/>
      <c r="P6" s="21"/>
      <c r="Q6" s="21"/>
      <c r="R6" s="21"/>
      <c r="S6" s="21"/>
      <c r="T6" s="21"/>
      <c r="U6" s="21"/>
      <c r="V6" s="21"/>
      <c r="W6" s="21"/>
      <c r="X6" s="21"/>
      <c r="Y6" s="21"/>
      <c r="Z6" s="21"/>
    </row>
    <row r="7">
      <c r="A7" s="21"/>
      <c r="B7" s="22"/>
      <c r="C7" s="33"/>
      <c r="D7" s="34"/>
      <c r="E7" s="35"/>
      <c r="F7" s="30"/>
      <c r="G7" s="27"/>
      <c r="H7" s="22"/>
      <c r="I7" s="27"/>
      <c r="J7" s="27"/>
      <c r="K7" s="27"/>
      <c r="L7" s="27"/>
      <c r="M7" s="27"/>
      <c r="N7" s="21"/>
      <c r="O7" s="21"/>
      <c r="P7" s="21"/>
      <c r="Q7" s="21"/>
      <c r="R7" s="21"/>
      <c r="S7" s="21"/>
      <c r="T7" s="21"/>
      <c r="U7" s="21"/>
      <c r="V7" s="21"/>
      <c r="W7" s="21"/>
      <c r="X7" s="21"/>
      <c r="Y7" s="21"/>
      <c r="Z7" s="21"/>
    </row>
    <row r="8">
      <c r="A8" s="21"/>
      <c r="B8" s="21"/>
      <c r="C8" s="36" t="s">
        <v>45</v>
      </c>
      <c r="D8" s="21"/>
      <c r="E8" s="21"/>
      <c r="F8" s="21"/>
      <c r="G8" s="21"/>
      <c r="H8" s="21"/>
      <c r="I8" s="21"/>
      <c r="J8" s="21"/>
      <c r="K8" s="21"/>
      <c r="L8" s="21"/>
      <c r="M8" s="21"/>
      <c r="N8" s="21"/>
      <c r="O8" s="21"/>
      <c r="P8" s="21"/>
      <c r="Q8" s="21"/>
      <c r="R8" s="21"/>
      <c r="S8" s="21"/>
      <c r="T8" s="21"/>
      <c r="U8" s="21"/>
      <c r="V8" s="21"/>
      <c r="W8" s="21"/>
      <c r="X8" s="21"/>
      <c r="Y8" s="21"/>
      <c r="Z8" s="21"/>
    </row>
    <row r="9">
      <c r="A9" s="21"/>
      <c r="B9" s="21"/>
      <c r="C9" s="37" t="s">
        <v>46</v>
      </c>
      <c r="D9" s="37"/>
      <c r="E9" s="37" t="s">
        <v>47</v>
      </c>
      <c r="F9" s="37"/>
      <c r="G9" s="21"/>
      <c r="H9" s="21"/>
      <c r="I9" s="21"/>
      <c r="J9" s="38" t="s">
        <v>48</v>
      </c>
      <c r="K9" s="39" t="s">
        <v>2</v>
      </c>
      <c r="L9" s="21"/>
      <c r="M9" s="21"/>
      <c r="N9" s="21"/>
      <c r="O9" s="21"/>
      <c r="P9" s="21"/>
      <c r="Q9" s="21"/>
      <c r="R9" s="21"/>
      <c r="S9" s="21"/>
      <c r="T9" s="21"/>
      <c r="U9" s="21"/>
      <c r="V9" s="21"/>
      <c r="W9" s="21"/>
      <c r="X9" s="21"/>
      <c r="Y9" s="21"/>
      <c r="Z9" s="21"/>
    </row>
    <row r="10">
      <c r="A10" s="21"/>
      <c r="B10" s="21"/>
      <c r="C10" s="40" t="s">
        <v>49</v>
      </c>
      <c r="D10" s="41">
        <f>D11+D14</f>
        <v>37</v>
      </c>
      <c r="E10" s="41"/>
      <c r="F10" s="41"/>
      <c r="G10" s="21"/>
      <c r="H10" s="21"/>
      <c r="I10" s="21"/>
      <c r="J10" s="42" t="s">
        <v>3</v>
      </c>
      <c r="K10" s="43" t="s">
        <v>50</v>
      </c>
      <c r="L10" s="21"/>
      <c r="M10" s="21"/>
      <c r="N10" s="21"/>
      <c r="O10" s="21"/>
      <c r="P10" s="21"/>
      <c r="Q10" s="21"/>
      <c r="R10" s="21"/>
      <c r="S10" s="21"/>
      <c r="T10" s="21"/>
      <c r="U10" s="21"/>
      <c r="V10" s="21"/>
      <c r="W10" s="21"/>
      <c r="X10" s="21"/>
      <c r="Y10" s="21"/>
      <c r="Z10" s="21"/>
    </row>
    <row r="11">
      <c r="A11" s="21"/>
      <c r="B11" s="21"/>
      <c r="C11" s="40" t="s">
        <v>51</v>
      </c>
      <c r="D11" s="41">
        <f>COUNTIF($H$19:$H$64861,"COMPLETED")</f>
        <v>37</v>
      </c>
      <c r="E11" s="40" t="s">
        <v>52</v>
      </c>
      <c r="F11" s="44">
        <f>D11/D10</f>
        <v>1</v>
      </c>
      <c r="G11" s="21"/>
      <c r="H11" s="21"/>
      <c r="I11" s="21"/>
      <c r="J11" s="45" t="s">
        <v>4</v>
      </c>
      <c r="K11" s="46" t="s">
        <v>53</v>
      </c>
      <c r="L11" s="21"/>
      <c r="M11" s="21"/>
      <c r="N11" s="21"/>
      <c r="O11" s="21"/>
      <c r="P11" s="21"/>
      <c r="Q11" s="21"/>
      <c r="R11" s="21"/>
      <c r="S11" s="21"/>
      <c r="T11" s="21"/>
      <c r="U11" s="21"/>
      <c r="V11" s="21"/>
      <c r="W11" s="21"/>
      <c r="X11" s="21"/>
      <c r="Y11" s="21"/>
      <c r="Z11" s="21"/>
    </row>
    <row r="12">
      <c r="A12" s="21"/>
      <c r="B12" s="21"/>
      <c r="C12" s="41" t="s">
        <v>54</v>
      </c>
      <c r="D12" s="41">
        <f>COUNTIF($I$19:$I$64861,"PASSED")</f>
        <v>36</v>
      </c>
      <c r="E12" s="41" t="s">
        <v>55</v>
      </c>
      <c r="F12" s="44">
        <f>D12/D10</f>
        <v>0.972972973</v>
      </c>
      <c r="G12" s="21"/>
      <c r="H12" s="21"/>
      <c r="I12" s="21"/>
      <c r="J12" s="21"/>
      <c r="K12" s="47" t="s">
        <v>56</v>
      </c>
      <c r="L12" s="21"/>
      <c r="M12" s="21"/>
      <c r="N12" s="21"/>
      <c r="O12" s="21"/>
      <c r="P12" s="21"/>
      <c r="Q12" s="21"/>
      <c r="R12" s="21"/>
      <c r="S12" s="21"/>
      <c r="T12" s="21"/>
      <c r="U12" s="21"/>
      <c r="V12" s="21"/>
      <c r="W12" s="21"/>
      <c r="X12" s="21"/>
      <c r="Y12" s="21"/>
      <c r="Z12" s="21"/>
    </row>
    <row r="13">
      <c r="A13" s="21"/>
      <c r="B13" s="21"/>
      <c r="C13" s="41" t="s">
        <v>57</v>
      </c>
      <c r="D13" s="41">
        <f>COUNTIF($I$19:$I$64861,"FAILED")</f>
        <v>1</v>
      </c>
      <c r="E13" s="41" t="s">
        <v>58</v>
      </c>
      <c r="F13" s="44">
        <f>D13/D10</f>
        <v>0.02702702703</v>
      </c>
      <c r="G13" s="21"/>
      <c r="H13" s="21"/>
      <c r="I13" s="21"/>
      <c r="J13" s="21"/>
      <c r="K13" s="45" t="s">
        <v>59</v>
      </c>
      <c r="L13" s="21"/>
      <c r="M13" s="21"/>
      <c r="N13" s="21"/>
      <c r="O13" s="21"/>
      <c r="P13" s="21"/>
      <c r="Q13" s="21"/>
      <c r="R13" s="21"/>
      <c r="S13" s="21"/>
      <c r="T13" s="21"/>
      <c r="U13" s="21"/>
      <c r="V13" s="21"/>
      <c r="W13" s="21"/>
      <c r="X13" s="21"/>
      <c r="Y13" s="21"/>
      <c r="Z13" s="21"/>
    </row>
    <row r="14">
      <c r="A14" s="21"/>
      <c r="B14" s="21"/>
      <c r="C14" s="40" t="s">
        <v>60</v>
      </c>
      <c r="D14" s="41">
        <f>COUNTIF($H$19:$H$64861,"TO BE EXECUTED")</f>
        <v>0</v>
      </c>
      <c r="E14" s="40" t="s">
        <v>61</v>
      </c>
      <c r="F14" s="44">
        <f>D14/D10</f>
        <v>0</v>
      </c>
      <c r="G14" s="21"/>
      <c r="H14" s="21"/>
      <c r="I14" s="21"/>
      <c r="J14" s="21"/>
      <c r="K14" s="21"/>
      <c r="L14" s="21"/>
      <c r="M14" s="21"/>
      <c r="N14" s="21"/>
      <c r="O14" s="21"/>
      <c r="P14" s="21"/>
      <c r="Q14" s="21"/>
      <c r="R14" s="21"/>
      <c r="S14" s="21"/>
      <c r="T14" s="21"/>
      <c r="U14" s="21"/>
      <c r="V14" s="21"/>
      <c r="W14" s="21"/>
      <c r="X14" s="21"/>
      <c r="Y14" s="21"/>
      <c r="Z14" s="21"/>
    </row>
    <row r="15">
      <c r="A15" s="21"/>
      <c r="B15" s="21"/>
      <c r="C15" s="41" t="s">
        <v>62</v>
      </c>
      <c r="D15" s="41">
        <f>COUNTIF($I$19:$I$64861,"BLOCKED")</f>
        <v>0</v>
      </c>
      <c r="E15" s="41" t="s">
        <v>63</v>
      </c>
      <c r="F15" s="44" t="str">
        <f>D15/D14</f>
        <v>#DIV/0!</v>
      </c>
      <c r="G15" s="21"/>
      <c r="H15" s="21"/>
      <c r="I15" s="21"/>
      <c r="J15" s="21"/>
      <c r="K15" s="21"/>
      <c r="L15" s="21"/>
      <c r="M15" s="21"/>
      <c r="N15" s="21"/>
      <c r="O15" s="21"/>
      <c r="P15" s="21"/>
      <c r="Q15" s="21"/>
      <c r="R15" s="21"/>
      <c r="S15" s="21"/>
      <c r="T15" s="21"/>
      <c r="U15" s="21"/>
      <c r="V15" s="21"/>
      <c r="W15" s="21"/>
      <c r="X15" s="21"/>
      <c r="Y15" s="21"/>
      <c r="Z15" s="21"/>
    </row>
    <row r="16">
      <c r="A16" s="21"/>
      <c r="B16" s="21"/>
      <c r="C16" s="41" t="s">
        <v>64</v>
      </c>
      <c r="D16" s="41">
        <f>D14-D15</f>
        <v>0</v>
      </c>
      <c r="E16" s="41" t="s">
        <v>65</v>
      </c>
      <c r="F16" s="44" t="str">
        <f>D16/D14</f>
        <v>#DIV/0!</v>
      </c>
      <c r="G16" s="21"/>
      <c r="H16" s="21"/>
      <c r="I16" s="21"/>
      <c r="J16" s="21"/>
      <c r="K16" s="21"/>
      <c r="L16" s="21"/>
      <c r="M16" s="21"/>
      <c r="N16" s="21"/>
      <c r="O16" s="21"/>
      <c r="P16" s="21"/>
      <c r="Q16" s="21"/>
      <c r="R16" s="21"/>
      <c r="S16" s="21"/>
      <c r="T16" s="21"/>
      <c r="U16" s="21"/>
      <c r="V16" s="21"/>
      <c r="W16" s="21"/>
      <c r="X16" s="21"/>
      <c r="Y16" s="21"/>
      <c r="Z16" s="21"/>
    </row>
    <row r="17">
      <c r="A17" s="21"/>
      <c r="B17" s="21"/>
      <c r="C17" s="40" t="s">
        <v>66</v>
      </c>
      <c r="D17" s="41">
        <f>COUNTIF($H$19:$H$64861,"Change Request")</f>
        <v>0</v>
      </c>
      <c r="E17" s="40" t="s">
        <v>67</v>
      </c>
      <c r="F17" s="44">
        <v>0.0</v>
      </c>
      <c r="G17" s="21"/>
      <c r="H17" s="21"/>
      <c r="I17" s="21"/>
      <c r="J17" s="21"/>
      <c r="K17" s="21"/>
      <c r="L17" s="21"/>
      <c r="M17" s="21"/>
      <c r="N17" s="21"/>
      <c r="O17" s="21"/>
      <c r="P17" s="21"/>
      <c r="Q17" s="21"/>
      <c r="R17" s="21"/>
      <c r="S17" s="21"/>
      <c r="T17" s="21"/>
      <c r="U17" s="21"/>
      <c r="V17" s="21"/>
      <c r="W17" s="21"/>
      <c r="X17" s="21"/>
      <c r="Y17" s="21"/>
      <c r="Z17" s="21"/>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48"/>
      <c r="B19" s="37" t="s">
        <v>0</v>
      </c>
      <c r="C19" s="37" t="s">
        <v>1</v>
      </c>
      <c r="D19" s="37" t="s">
        <v>68</v>
      </c>
      <c r="E19" s="37" t="s">
        <v>69</v>
      </c>
      <c r="F19" s="37" t="s">
        <v>70</v>
      </c>
      <c r="G19" s="37" t="s">
        <v>71</v>
      </c>
      <c r="H19" s="37" t="s">
        <v>72</v>
      </c>
      <c r="I19" s="37" t="s">
        <v>73</v>
      </c>
      <c r="J19" s="37" t="s">
        <v>74</v>
      </c>
      <c r="K19" s="37" t="s">
        <v>75</v>
      </c>
      <c r="L19" s="37" t="s">
        <v>76</v>
      </c>
      <c r="M19" s="37" t="s">
        <v>77</v>
      </c>
      <c r="N19" s="21"/>
      <c r="O19" s="21"/>
      <c r="P19" s="21"/>
      <c r="Q19" s="21"/>
      <c r="R19" s="21"/>
      <c r="S19" s="21"/>
      <c r="T19" s="21"/>
      <c r="U19" s="21"/>
      <c r="V19" s="21"/>
      <c r="W19" s="21"/>
      <c r="X19" s="21"/>
      <c r="Y19" s="21"/>
      <c r="Z19" s="21"/>
    </row>
    <row r="20">
      <c r="A20" s="48"/>
      <c r="B20" s="49" t="s">
        <v>16</v>
      </c>
      <c r="C20" s="49" t="s">
        <v>344</v>
      </c>
      <c r="D20" s="50"/>
      <c r="E20" s="51"/>
      <c r="F20" s="51"/>
      <c r="G20" s="51"/>
      <c r="H20" s="51"/>
      <c r="I20" s="51"/>
      <c r="J20" s="51"/>
      <c r="K20" s="51"/>
      <c r="L20" s="51"/>
      <c r="M20" s="51"/>
      <c r="N20" s="21"/>
      <c r="O20" s="21"/>
      <c r="P20" s="21"/>
      <c r="Q20" s="21"/>
      <c r="R20" s="21"/>
      <c r="S20" s="21"/>
      <c r="T20" s="21"/>
      <c r="U20" s="21"/>
      <c r="V20" s="21"/>
      <c r="W20" s="21"/>
      <c r="X20" s="21"/>
      <c r="Y20" s="21"/>
      <c r="Z20" s="21"/>
    </row>
    <row r="21" ht="15.75" customHeight="1">
      <c r="A21" s="48"/>
      <c r="B21" s="52"/>
      <c r="C21" s="53" t="s">
        <v>146</v>
      </c>
      <c r="D21" s="54"/>
      <c r="E21" s="54"/>
      <c r="F21" s="54"/>
      <c r="G21" s="54"/>
      <c r="H21" s="54"/>
      <c r="I21" s="54"/>
      <c r="J21" s="54"/>
      <c r="K21" s="54"/>
      <c r="L21" s="54"/>
      <c r="M21" s="55"/>
      <c r="N21" s="21"/>
      <c r="O21" s="21"/>
      <c r="P21" s="21"/>
      <c r="Q21" s="21"/>
      <c r="R21" s="21"/>
      <c r="S21" s="21"/>
      <c r="T21" s="21"/>
      <c r="U21" s="21"/>
      <c r="V21" s="21"/>
      <c r="W21" s="21"/>
      <c r="X21" s="21"/>
      <c r="Y21" s="21"/>
      <c r="Z21" s="21"/>
    </row>
    <row r="22" ht="136.5" customHeight="1">
      <c r="A22" s="80"/>
      <c r="B22" s="88" t="s">
        <v>345</v>
      </c>
      <c r="C22" s="94" t="s">
        <v>346</v>
      </c>
      <c r="D22" s="56" t="s">
        <v>347</v>
      </c>
      <c r="E22" s="88"/>
      <c r="F22" s="88" t="s">
        <v>348</v>
      </c>
      <c r="G22" s="93"/>
      <c r="H22" s="94" t="s">
        <v>50</v>
      </c>
      <c r="I22" s="94" t="s">
        <v>3</v>
      </c>
      <c r="J22" s="61">
        <v>45122.0</v>
      </c>
      <c r="K22" s="95"/>
      <c r="L22" s="94"/>
      <c r="M22" s="79"/>
      <c r="N22" s="21"/>
      <c r="O22" s="21"/>
      <c r="P22" s="21"/>
      <c r="Q22" s="21"/>
      <c r="R22" s="21"/>
      <c r="S22" s="21"/>
      <c r="T22" s="21"/>
      <c r="U22" s="21"/>
      <c r="V22" s="21"/>
      <c r="W22" s="21"/>
      <c r="X22" s="21"/>
      <c r="Y22" s="21"/>
      <c r="Z22" s="21"/>
    </row>
    <row r="23" ht="193.5" customHeight="1">
      <c r="A23" s="80"/>
      <c r="B23" s="88" t="s">
        <v>349</v>
      </c>
      <c r="C23" s="94" t="s">
        <v>350</v>
      </c>
      <c r="D23" s="56" t="s">
        <v>351</v>
      </c>
      <c r="E23" s="88"/>
      <c r="F23" s="88" t="s">
        <v>352</v>
      </c>
      <c r="G23" s="93"/>
      <c r="H23" s="94" t="s">
        <v>50</v>
      </c>
      <c r="I23" s="94" t="s">
        <v>3</v>
      </c>
      <c r="J23" s="61">
        <v>45122.0</v>
      </c>
      <c r="K23" s="95"/>
      <c r="L23" s="94"/>
      <c r="M23" s="79"/>
      <c r="N23" s="21"/>
      <c r="O23" s="21"/>
      <c r="P23" s="21"/>
      <c r="Q23" s="21"/>
      <c r="R23" s="21"/>
      <c r="S23" s="21"/>
      <c r="T23" s="21"/>
      <c r="U23" s="21"/>
      <c r="V23" s="21"/>
      <c r="W23" s="21"/>
      <c r="X23" s="21"/>
      <c r="Y23" s="21"/>
      <c r="Z23" s="21"/>
    </row>
    <row r="24" ht="105.75" customHeight="1">
      <c r="A24" s="80"/>
      <c r="B24" s="88" t="s">
        <v>353</v>
      </c>
      <c r="C24" s="94" t="s">
        <v>152</v>
      </c>
      <c r="D24" s="56" t="s">
        <v>354</v>
      </c>
      <c r="E24" s="88"/>
      <c r="F24" s="88" t="s">
        <v>170</v>
      </c>
      <c r="G24" s="93"/>
      <c r="H24" s="94" t="s">
        <v>50</v>
      </c>
      <c r="I24" s="94" t="s">
        <v>3</v>
      </c>
      <c r="J24" s="61">
        <v>45122.0</v>
      </c>
      <c r="K24" s="95"/>
      <c r="L24" s="94"/>
      <c r="M24" s="79"/>
      <c r="N24" s="21"/>
      <c r="O24" s="21"/>
      <c r="P24" s="21"/>
      <c r="Q24" s="21"/>
      <c r="R24" s="21"/>
      <c r="S24" s="21"/>
      <c r="T24" s="21"/>
      <c r="U24" s="21"/>
      <c r="V24" s="21"/>
      <c r="W24" s="21"/>
      <c r="X24" s="21"/>
      <c r="Y24" s="21"/>
      <c r="Z24" s="21"/>
    </row>
    <row r="25" ht="105.75" customHeight="1">
      <c r="A25" s="80"/>
      <c r="B25" s="88" t="s">
        <v>355</v>
      </c>
      <c r="C25" s="94" t="s">
        <v>356</v>
      </c>
      <c r="D25" s="56" t="s">
        <v>357</v>
      </c>
      <c r="E25" s="88"/>
      <c r="F25" s="88" t="s">
        <v>358</v>
      </c>
      <c r="G25" s="93"/>
      <c r="H25" s="94" t="s">
        <v>50</v>
      </c>
      <c r="I25" s="94" t="s">
        <v>3</v>
      </c>
      <c r="J25" s="61">
        <v>45122.0</v>
      </c>
      <c r="K25" s="95"/>
      <c r="L25" s="94"/>
      <c r="M25" s="79"/>
      <c r="N25" s="21"/>
      <c r="O25" s="21"/>
      <c r="P25" s="21"/>
      <c r="Q25" s="21"/>
      <c r="R25" s="21"/>
      <c r="S25" s="21"/>
      <c r="T25" s="21"/>
      <c r="U25" s="21"/>
      <c r="V25" s="21"/>
      <c r="W25" s="21"/>
      <c r="X25" s="21"/>
      <c r="Y25" s="21"/>
      <c r="Z25" s="21"/>
    </row>
    <row r="26" ht="105.75" customHeight="1">
      <c r="A26" s="80"/>
      <c r="B26" s="88" t="s">
        <v>359</v>
      </c>
      <c r="C26" s="94" t="s">
        <v>360</v>
      </c>
      <c r="D26" s="56" t="s">
        <v>361</v>
      </c>
      <c r="E26" s="88"/>
      <c r="F26" s="88" t="s">
        <v>362</v>
      </c>
      <c r="G26" s="93"/>
      <c r="H26" s="94" t="s">
        <v>50</v>
      </c>
      <c r="I26" s="94" t="s">
        <v>3</v>
      </c>
      <c r="J26" s="61">
        <v>45122.0</v>
      </c>
      <c r="K26" s="95"/>
      <c r="L26" s="94"/>
      <c r="M26" s="79"/>
      <c r="N26" s="21"/>
      <c r="O26" s="21"/>
      <c r="P26" s="21"/>
      <c r="Q26" s="21"/>
      <c r="R26" s="21"/>
      <c r="S26" s="21"/>
      <c r="T26" s="21"/>
      <c r="U26" s="21"/>
      <c r="V26" s="21"/>
      <c r="W26" s="21"/>
      <c r="X26" s="21"/>
      <c r="Y26" s="21"/>
      <c r="Z26" s="21"/>
    </row>
    <row r="27" ht="105.75" customHeight="1">
      <c r="A27" s="80"/>
      <c r="B27" s="88" t="s">
        <v>363</v>
      </c>
      <c r="C27" s="94" t="s">
        <v>168</v>
      </c>
      <c r="D27" s="56" t="s">
        <v>347</v>
      </c>
      <c r="E27" s="88"/>
      <c r="F27" s="88" t="s">
        <v>170</v>
      </c>
      <c r="G27" s="93"/>
      <c r="H27" s="94" t="s">
        <v>50</v>
      </c>
      <c r="I27" s="94" t="s">
        <v>3</v>
      </c>
      <c r="J27" s="61">
        <v>45122.0</v>
      </c>
      <c r="K27" s="95"/>
      <c r="L27" s="94"/>
      <c r="M27" s="79"/>
      <c r="N27" s="21"/>
      <c r="O27" s="21"/>
      <c r="P27" s="21"/>
      <c r="Q27" s="21"/>
      <c r="R27" s="21"/>
      <c r="S27" s="21"/>
      <c r="T27" s="21"/>
      <c r="U27" s="21"/>
      <c r="V27" s="21"/>
      <c r="W27" s="21"/>
      <c r="X27" s="21"/>
      <c r="Y27" s="21"/>
      <c r="Z27" s="21"/>
    </row>
    <row r="28" ht="105.75" customHeight="1">
      <c r="A28" s="80"/>
      <c r="B28" s="88" t="s">
        <v>364</v>
      </c>
      <c r="C28" s="94" t="s">
        <v>365</v>
      </c>
      <c r="D28" s="56" t="s">
        <v>366</v>
      </c>
      <c r="E28" s="88"/>
      <c r="F28" s="88" t="s">
        <v>367</v>
      </c>
      <c r="G28" s="93"/>
      <c r="H28" s="94" t="s">
        <v>50</v>
      </c>
      <c r="I28" s="94" t="s">
        <v>3</v>
      </c>
      <c r="J28" s="61">
        <v>45122.0</v>
      </c>
      <c r="K28" s="95"/>
      <c r="L28" s="94"/>
      <c r="M28" s="79"/>
      <c r="N28" s="21"/>
      <c r="O28" s="21"/>
      <c r="P28" s="21"/>
      <c r="Q28" s="21"/>
      <c r="R28" s="21"/>
      <c r="S28" s="21"/>
      <c r="T28" s="21"/>
      <c r="U28" s="21"/>
      <c r="V28" s="21"/>
      <c r="W28" s="21"/>
      <c r="X28" s="21"/>
      <c r="Y28" s="21"/>
      <c r="Z28" s="21"/>
    </row>
    <row r="29" ht="105.75" customHeight="1">
      <c r="A29" s="80"/>
      <c r="B29" s="88" t="s">
        <v>368</v>
      </c>
      <c r="C29" s="94" t="s">
        <v>369</v>
      </c>
      <c r="D29" s="56" t="s">
        <v>370</v>
      </c>
      <c r="E29" s="88"/>
      <c r="F29" s="88" t="s">
        <v>371</v>
      </c>
      <c r="G29" s="93"/>
      <c r="H29" s="94" t="s">
        <v>50</v>
      </c>
      <c r="I29" s="94" t="s">
        <v>3</v>
      </c>
      <c r="J29" s="61">
        <v>45122.0</v>
      </c>
      <c r="K29" s="95"/>
      <c r="L29" s="94"/>
      <c r="M29" s="79"/>
      <c r="N29" s="21"/>
      <c r="O29" s="21"/>
      <c r="P29" s="21"/>
      <c r="Q29" s="21"/>
      <c r="R29" s="21"/>
      <c r="S29" s="21"/>
      <c r="T29" s="21"/>
      <c r="U29" s="21"/>
      <c r="V29" s="21"/>
      <c r="W29" s="21"/>
      <c r="X29" s="21"/>
      <c r="Y29" s="21"/>
      <c r="Z29" s="21"/>
    </row>
    <row r="30" ht="105.75" customHeight="1">
      <c r="A30" s="80"/>
      <c r="B30" s="88" t="s">
        <v>372</v>
      </c>
      <c r="C30" s="94" t="s">
        <v>373</v>
      </c>
      <c r="D30" s="56" t="s">
        <v>370</v>
      </c>
      <c r="E30" s="88"/>
      <c r="F30" s="88" t="s">
        <v>374</v>
      </c>
      <c r="G30" s="93"/>
      <c r="H30" s="94" t="s">
        <v>50</v>
      </c>
      <c r="I30" s="94" t="s">
        <v>3</v>
      </c>
      <c r="J30" s="61">
        <v>45122.0</v>
      </c>
      <c r="K30" s="95"/>
      <c r="L30" s="94"/>
      <c r="M30" s="79"/>
      <c r="N30" s="21"/>
      <c r="O30" s="21"/>
      <c r="P30" s="21"/>
      <c r="Q30" s="21"/>
      <c r="R30" s="21"/>
      <c r="S30" s="21"/>
      <c r="T30" s="21"/>
      <c r="U30" s="21"/>
      <c r="V30" s="21"/>
      <c r="W30" s="21"/>
      <c r="X30" s="21"/>
      <c r="Y30" s="21"/>
      <c r="Z30" s="21"/>
    </row>
    <row r="31" ht="105.75" customHeight="1">
      <c r="A31" s="80"/>
      <c r="B31" s="88" t="s">
        <v>375</v>
      </c>
      <c r="C31" s="94" t="s">
        <v>376</v>
      </c>
      <c r="D31" s="56" t="s">
        <v>370</v>
      </c>
      <c r="E31" s="88"/>
      <c r="F31" s="88" t="s">
        <v>377</v>
      </c>
      <c r="G31" s="93"/>
      <c r="H31" s="94" t="s">
        <v>50</v>
      </c>
      <c r="I31" s="94" t="s">
        <v>3</v>
      </c>
      <c r="J31" s="61">
        <v>45122.0</v>
      </c>
      <c r="K31" s="95"/>
      <c r="L31" s="94"/>
      <c r="M31" s="79"/>
      <c r="N31" s="21"/>
      <c r="O31" s="21"/>
      <c r="P31" s="21"/>
      <c r="Q31" s="21"/>
      <c r="R31" s="21"/>
      <c r="S31" s="21"/>
      <c r="T31" s="21"/>
      <c r="U31" s="21"/>
      <c r="V31" s="21"/>
      <c r="W31" s="21"/>
      <c r="X31" s="21"/>
      <c r="Y31" s="21"/>
      <c r="Z31" s="21"/>
    </row>
    <row r="32" ht="105.75" customHeight="1">
      <c r="A32" s="80"/>
      <c r="B32" s="88" t="s">
        <v>378</v>
      </c>
      <c r="C32" s="94" t="s">
        <v>379</v>
      </c>
      <c r="D32" s="56" t="s">
        <v>370</v>
      </c>
      <c r="E32" s="88"/>
      <c r="F32" s="88" t="s">
        <v>371</v>
      </c>
      <c r="G32" s="93"/>
      <c r="H32" s="94" t="s">
        <v>50</v>
      </c>
      <c r="I32" s="94" t="s">
        <v>3</v>
      </c>
      <c r="J32" s="61">
        <v>45122.0</v>
      </c>
      <c r="K32" s="95"/>
      <c r="L32" s="94"/>
      <c r="M32" s="79"/>
      <c r="N32" s="21"/>
      <c r="O32" s="21"/>
      <c r="P32" s="21"/>
      <c r="Q32" s="21"/>
      <c r="R32" s="21"/>
      <c r="S32" s="21"/>
      <c r="T32" s="21"/>
      <c r="U32" s="21"/>
      <c r="V32" s="21"/>
      <c r="W32" s="21"/>
      <c r="X32" s="21"/>
      <c r="Y32" s="21"/>
      <c r="Z32" s="21"/>
    </row>
    <row r="33" ht="105.75" customHeight="1">
      <c r="A33" s="80"/>
      <c r="B33" s="88" t="s">
        <v>380</v>
      </c>
      <c r="C33" s="94" t="s">
        <v>381</v>
      </c>
      <c r="D33" s="56" t="s">
        <v>370</v>
      </c>
      <c r="E33" s="88"/>
      <c r="F33" s="88" t="s">
        <v>371</v>
      </c>
      <c r="G33" s="93"/>
      <c r="H33" s="94" t="s">
        <v>50</v>
      </c>
      <c r="I33" s="94" t="s">
        <v>3</v>
      </c>
      <c r="J33" s="61">
        <v>45122.0</v>
      </c>
      <c r="K33" s="95"/>
      <c r="L33" s="94"/>
      <c r="M33" s="79"/>
      <c r="N33" s="21"/>
      <c r="O33" s="21"/>
      <c r="P33" s="21"/>
      <c r="Q33" s="21"/>
      <c r="R33" s="21"/>
      <c r="S33" s="21"/>
      <c r="T33" s="21"/>
      <c r="U33" s="21"/>
      <c r="V33" s="21"/>
      <c r="W33" s="21"/>
      <c r="X33" s="21"/>
      <c r="Y33" s="21"/>
      <c r="Z33" s="21"/>
    </row>
    <row r="34" ht="105.75" customHeight="1">
      <c r="A34" s="80"/>
      <c r="B34" s="88" t="s">
        <v>382</v>
      </c>
      <c r="C34" s="94" t="s">
        <v>383</v>
      </c>
      <c r="D34" s="56" t="s">
        <v>370</v>
      </c>
      <c r="E34" s="88"/>
      <c r="F34" s="88" t="s">
        <v>374</v>
      </c>
      <c r="G34" s="93"/>
      <c r="H34" s="94" t="s">
        <v>50</v>
      </c>
      <c r="I34" s="94" t="s">
        <v>3</v>
      </c>
      <c r="J34" s="61">
        <v>45122.0</v>
      </c>
      <c r="K34" s="95"/>
      <c r="L34" s="94"/>
      <c r="M34" s="79"/>
      <c r="N34" s="21"/>
      <c r="O34" s="21"/>
      <c r="P34" s="21"/>
      <c r="Q34" s="21"/>
      <c r="R34" s="21"/>
      <c r="S34" s="21"/>
      <c r="T34" s="21"/>
      <c r="U34" s="21"/>
      <c r="V34" s="21"/>
      <c r="W34" s="21"/>
      <c r="X34" s="21"/>
      <c r="Y34" s="21"/>
      <c r="Z34" s="21"/>
    </row>
    <row r="35" ht="105.75" customHeight="1">
      <c r="A35" s="80"/>
      <c r="B35" s="88" t="s">
        <v>384</v>
      </c>
      <c r="C35" s="94" t="s">
        <v>385</v>
      </c>
      <c r="D35" s="56" t="s">
        <v>386</v>
      </c>
      <c r="E35" s="88"/>
      <c r="F35" s="88" t="s">
        <v>387</v>
      </c>
      <c r="G35" s="93"/>
      <c r="H35" s="94" t="s">
        <v>50</v>
      </c>
      <c r="I35" s="94" t="s">
        <v>3</v>
      </c>
      <c r="J35" s="61">
        <v>45122.0</v>
      </c>
      <c r="K35" s="95"/>
      <c r="L35" s="94"/>
      <c r="M35" s="79"/>
      <c r="N35" s="21"/>
      <c r="O35" s="21"/>
      <c r="P35" s="21"/>
      <c r="Q35" s="21"/>
      <c r="R35" s="21"/>
      <c r="S35" s="21"/>
      <c r="T35" s="21"/>
      <c r="U35" s="21"/>
      <c r="V35" s="21"/>
      <c r="W35" s="21"/>
      <c r="X35" s="21"/>
      <c r="Y35" s="21"/>
      <c r="Z35" s="21"/>
    </row>
    <row r="36" ht="105.75" customHeight="1">
      <c r="A36" s="80"/>
      <c r="B36" s="88" t="s">
        <v>388</v>
      </c>
      <c r="C36" s="94" t="s">
        <v>389</v>
      </c>
      <c r="D36" s="56" t="s">
        <v>390</v>
      </c>
      <c r="E36" s="88"/>
      <c r="F36" s="88" t="s">
        <v>391</v>
      </c>
      <c r="G36" s="93"/>
      <c r="H36" s="94" t="s">
        <v>50</v>
      </c>
      <c r="I36" s="94" t="s">
        <v>3</v>
      </c>
      <c r="J36" s="61">
        <v>45122.0</v>
      </c>
      <c r="K36" s="95"/>
      <c r="L36" s="94"/>
      <c r="M36" s="79"/>
      <c r="N36" s="21"/>
      <c r="O36" s="21"/>
      <c r="P36" s="21"/>
      <c r="Q36" s="21"/>
      <c r="R36" s="21"/>
      <c r="S36" s="21"/>
      <c r="T36" s="21"/>
      <c r="U36" s="21"/>
      <c r="V36" s="21"/>
      <c r="W36" s="21"/>
      <c r="X36" s="21"/>
      <c r="Y36" s="21"/>
      <c r="Z36" s="21"/>
    </row>
    <row r="37" ht="105.75" customHeight="1">
      <c r="A37" s="80"/>
      <c r="B37" s="88" t="s">
        <v>392</v>
      </c>
      <c r="C37" s="94" t="s">
        <v>204</v>
      </c>
      <c r="D37" s="56" t="s">
        <v>393</v>
      </c>
      <c r="E37" s="88"/>
      <c r="F37" s="88" t="s">
        <v>170</v>
      </c>
      <c r="G37" s="93"/>
      <c r="H37" s="94" t="s">
        <v>50</v>
      </c>
      <c r="I37" s="94" t="s">
        <v>3</v>
      </c>
      <c r="J37" s="61">
        <v>45122.0</v>
      </c>
      <c r="K37" s="95"/>
      <c r="L37" s="94"/>
      <c r="M37" s="79"/>
      <c r="N37" s="21"/>
      <c r="O37" s="21"/>
      <c r="P37" s="21"/>
      <c r="Q37" s="21"/>
      <c r="R37" s="21"/>
      <c r="S37" s="21"/>
      <c r="T37" s="21"/>
      <c r="U37" s="21"/>
      <c r="V37" s="21"/>
      <c r="W37" s="21"/>
      <c r="X37" s="21"/>
      <c r="Y37" s="21"/>
      <c r="Z37" s="21"/>
    </row>
    <row r="38" ht="105.75" customHeight="1">
      <c r="A38" s="80"/>
      <c r="B38" s="88" t="s">
        <v>394</v>
      </c>
      <c r="C38" s="94" t="s">
        <v>395</v>
      </c>
      <c r="D38" s="56" t="s">
        <v>396</v>
      </c>
      <c r="E38" s="88"/>
      <c r="F38" s="88" t="s">
        <v>170</v>
      </c>
      <c r="G38" s="93"/>
      <c r="H38" s="94" t="s">
        <v>50</v>
      </c>
      <c r="I38" s="94" t="s">
        <v>3</v>
      </c>
      <c r="J38" s="61">
        <v>45122.0</v>
      </c>
      <c r="K38" s="95"/>
      <c r="L38" s="94"/>
      <c r="M38" s="79"/>
      <c r="N38" s="21"/>
      <c r="O38" s="21"/>
      <c r="P38" s="21"/>
      <c r="Q38" s="21"/>
      <c r="R38" s="21"/>
      <c r="S38" s="21"/>
      <c r="T38" s="21"/>
      <c r="U38" s="21"/>
      <c r="V38" s="21"/>
      <c r="W38" s="21"/>
      <c r="X38" s="21"/>
      <c r="Y38" s="21"/>
      <c r="Z38" s="21"/>
    </row>
    <row r="39" ht="21.0" customHeight="1">
      <c r="A39" s="80"/>
      <c r="B39" s="84"/>
      <c r="C39" s="85" t="s">
        <v>213</v>
      </c>
      <c r="D39" s="86"/>
      <c r="E39" s="86"/>
      <c r="F39" s="86"/>
      <c r="G39" s="86"/>
      <c r="H39" s="86"/>
      <c r="I39" s="86"/>
      <c r="J39" s="86"/>
      <c r="K39" s="86"/>
      <c r="L39" s="86"/>
      <c r="M39" s="87"/>
      <c r="N39" s="21"/>
      <c r="O39" s="21"/>
      <c r="P39" s="21"/>
      <c r="Q39" s="21"/>
      <c r="R39" s="21"/>
      <c r="S39" s="21"/>
      <c r="T39" s="21"/>
      <c r="U39" s="21"/>
      <c r="V39" s="21"/>
      <c r="W39" s="21"/>
      <c r="X39" s="21"/>
      <c r="Y39" s="21"/>
      <c r="Z39" s="21"/>
    </row>
    <row r="40" ht="105.75" customHeight="1">
      <c r="A40" s="80"/>
      <c r="B40" s="88" t="s">
        <v>397</v>
      </c>
      <c r="C40" s="94" t="s">
        <v>398</v>
      </c>
      <c r="D40" s="56" t="s">
        <v>399</v>
      </c>
      <c r="E40" s="88"/>
      <c r="F40" s="88" t="s">
        <v>400</v>
      </c>
      <c r="G40" s="93"/>
      <c r="H40" s="94" t="s">
        <v>50</v>
      </c>
      <c r="I40" s="94" t="s">
        <v>3</v>
      </c>
      <c r="J40" s="61">
        <v>45122.0</v>
      </c>
      <c r="K40" s="95"/>
      <c r="L40" s="94"/>
      <c r="M40" s="79"/>
      <c r="N40" s="21"/>
      <c r="O40" s="21"/>
      <c r="P40" s="21"/>
      <c r="Q40" s="21"/>
      <c r="R40" s="21"/>
      <c r="S40" s="21"/>
      <c r="T40" s="21"/>
      <c r="U40" s="21"/>
      <c r="V40" s="21"/>
      <c r="W40" s="21"/>
      <c r="X40" s="21"/>
      <c r="Y40" s="21"/>
      <c r="Z40" s="21"/>
    </row>
    <row r="41" ht="105.75" customHeight="1">
      <c r="A41" s="80"/>
      <c r="B41" s="88" t="s">
        <v>401</v>
      </c>
      <c r="C41" s="94" t="s">
        <v>402</v>
      </c>
      <c r="D41" s="56" t="s">
        <v>403</v>
      </c>
      <c r="E41" s="93"/>
      <c r="F41" s="88" t="s">
        <v>402</v>
      </c>
      <c r="G41" s="93"/>
      <c r="H41" s="94" t="s">
        <v>50</v>
      </c>
      <c r="I41" s="94" t="s">
        <v>3</v>
      </c>
      <c r="J41" s="61">
        <v>45122.0</v>
      </c>
      <c r="K41" s="95"/>
      <c r="L41" s="94"/>
      <c r="M41" s="79"/>
      <c r="N41" s="21"/>
      <c r="O41" s="21"/>
      <c r="P41" s="21"/>
      <c r="Q41" s="21"/>
      <c r="R41" s="21"/>
      <c r="S41" s="21"/>
      <c r="T41" s="21"/>
      <c r="U41" s="21"/>
      <c r="V41" s="21"/>
      <c r="W41" s="21"/>
      <c r="X41" s="21"/>
      <c r="Y41" s="21"/>
      <c r="Z41" s="21"/>
    </row>
    <row r="42" ht="105.75" customHeight="1">
      <c r="A42" s="21"/>
      <c r="B42" s="88" t="s">
        <v>404</v>
      </c>
      <c r="C42" s="60" t="s">
        <v>405</v>
      </c>
      <c r="D42" s="56" t="s">
        <v>406</v>
      </c>
      <c r="E42" s="59"/>
      <c r="F42" s="56" t="s">
        <v>170</v>
      </c>
      <c r="G42" s="59"/>
      <c r="H42" s="94" t="s">
        <v>50</v>
      </c>
      <c r="I42" s="60" t="s">
        <v>48</v>
      </c>
      <c r="J42" s="61">
        <v>45122.0</v>
      </c>
      <c r="K42" s="98" t="s">
        <v>407</v>
      </c>
      <c r="L42" s="60"/>
      <c r="M42" s="38"/>
      <c r="N42" s="21"/>
      <c r="O42" s="21"/>
      <c r="P42" s="21"/>
      <c r="Q42" s="21"/>
      <c r="R42" s="21"/>
      <c r="S42" s="21"/>
      <c r="T42" s="21"/>
      <c r="U42" s="21"/>
      <c r="V42" s="21"/>
      <c r="W42" s="21"/>
      <c r="X42" s="21"/>
      <c r="Y42" s="21"/>
      <c r="Z42" s="21"/>
    </row>
    <row r="43" ht="129.0" customHeight="1">
      <c r="A43" s="21"/>
      <c r="B43" s="88" t="s">
        <v>408</v>
      </c>
      <c r="C43" s="60" t="s">
        <v>235</v>
      </c>
      <c r="D43" s="56" t="s">
        <v>409</v>
      </c>
      <c r="E43" s="59"/>
      <c r="F43" s="57" t="s">
        <v>170</v>
      </c>
      <c r="G43" s="59"/>
      <c r="H43" s="94" t="s">
        <v>50</v>
      </c>
      <c r="I43" s="60" t="s">
        <v>3</v>
      </c>
      <c r="J43" s="61">
        <v>45122.0</v>
      </c>
      <c r="K43" s="62"/>
      <c r="L43" s="60"/>
      <c r="M43" s="38"/>
      <c r="N43" s="21"/>
      <c r="O43" s="21"/>
      <c r="P43" s="21"/>
      <c r="Q43" s="21"/>
      <c r="R43" s="21"/>
      <c r="S43" s="21"/>
      <c r="T43" s="21"/>
      <c r="U43" s="21"/>
      <c r="V43" s="21"/>
      <c r="W43" s="21"/>
      <c r="X43" s="21"/>
      <c r="Y43" s="21"/>
      <c r="Z43" s="21"/>
    </row>
    <row r="44" ht="133.5" customHeight="1">
      <c r="A44" s="21"/>
      <c r="B44" s="88" t="s">
        <v>410</v>
      </c>
      <c r="C44" s="60" t="s">
        <v>239</v>
      </c>
      <c r="D44" s="56" t="s">
        <v>411</v>
      </c>
      <c r="E44" s="59"/>
      <c r="F44" s="57" t="s">
        <v>412</v>
      </c>
      <c r="G44" s="59"/>
      <c r="H44" s="94" t="s">
        <v>50</v>
      </c>
      <c r="I44" s="60" t="s">
        <v>3</v>
      </c>
      <c r="J44" s="61">
        <v>45122.0</v>
      </c>
      <c r="K44" s="62"/>
      <c r="L44" s="60"/>
      <c r="M44" s="38"/>
      <c r="N44" s="21"/>
      <c r="O44" s="21"/>
      <c r="P44" s="21"/>
      <c r="Q44" s="21"/>
      <c r="R44" s="21"/>
      <c r="S44" s="21"/>
      <c r="T44" s="21"/>
      <c r="U44" s="21"/>
      <c r="V44" s="21"/>
      <c r="W44" s="21"/>
      <c r="X44" s="21"/>
      <c r="Y44" s="21"/>
      <c r="Z44" s="21"/>
    </row>
    <row r="45" ht="115.5" customHeight="1">
      <c r="A45" s="21"/>
      <c r="B45" s="88" t="s">
        <v>413</v>
      </c>
      <c r="C45" s="60" t="s">
        <v>243</v>
      </c>
      <c r="D45" s="56" t="s">
        <v>414</v>
      </c>
      <c r="E45" s="59"/>
      <c r="F45" s="57" t="s">
        <v>415</v>
      </c>
      <c r="G45" s="59"/>
      <c r="H45" s="94" t="s">
        <v>50</v>
      </c>
      <c r="I45" s="60" t="s">
        <v>3</v>
      </c>
      <c r="J45" s="61">
        <v>45122.0</v>
      </c>
      <c r="K45" s="62"/>
      <c r="L45" s="60"/>
      <c r="M45" s="38"/>
      <c r="N45" s="21"/>
      <c r="O45" s="21"/>
      <c r="P45" s="21"/>
      <c r="Q45" s="21"/>
      <c r="R45" s="21"/>
      <c r="S45" s="21"/>
      <c r="T45" s="21"/>
      <c r="U45" s="21"/>
      <c r="V45" s="21"/>
      <c r="W45" s="21"/>
      <c r="X45" s="21"/>
      <c r="Y45" s="21"/>
      <c r="Z45" s="21"/>
    </row>
    <row r="46" ht="123.75" customHeight="1">
      <c r="A46" s="21"/>
      <c r="B46" s="88" t="s">
        <v>416</v>
      </c>
      <c r="C46" s="60" t="s">
        <v>417</v>
      </c>
      <c r="D46" s="56" t="s">
        <v>418</v>
      </c>
      <c r="E46" s="59"/>
      <c r="F46" s="57" t="s">
        <v>419</v>
      </c>
      <c r="G46" s="59"/>
      <c r="H46" s="94" t="s">
        <v>50</v>
      </c>
      <c r="I46" s="60" t="s">
        <v>3</v>
      </c>
      <c r="J46" s="61">
        <v>45122.0</v>
      </c>
      <c r="K46" s="62"/>
      <c r="L46" s="60"/>
      <c r="M46" s="38"/>
      <c r="N46" s="21"/>
      <c r="O46" s="21"/>
      <c r="P46" s="21"/>
      <c r="Q46" s="21"/>
      <c r="R46" s="21"/>
      <c r="S46" s="21"/>
      <c r="T46" s="21"/>
      <c r="U46" s="21"/>
      <c r="V46" s="21"/>
      <c r="W46" s="21"/>
      <c r="X46" s="21"/>
      <c r="Y46" s="21"/>
      <c r="Z46" s="21"/>
    </row>
    <row r="47" ht="123.75" customHeight="1">
      <c r="A47" s="21"/>
      <c r="B47" s="88" t="s">
        <v>420</v>
      </c>
      <c r="C47" s="60" t="s">
        <v>421</v>
      </c>
      <c r="D47" s="56" t="s">
        <v>422</v>
      </c>
      <c r="E47" s="59"/>
      <c r="F47" s="57" t="s">
        <v>170</v>
      </c>
      <c r="G47" s="59"/>
      <c r="H47" s="94" t="s">
        <v>50</v>
      </c>
      <c r="I47" s="60" t="s">
        <v>3</v>
      </c>
      <c r="J47" s="61">
        <v>45122.0</v>
      </c>
      <c r="K47" s="62"/>
      <c r="L47" s="60"/>
      <c r="M47" s="38"/>
      <c r="N47" s="21"/>
      <c r="O47" s="21"/>
      <c r="P47" s="21"/>
      <c r="Q47" s="21"/>
      <c r="R47" s="21"/>
      <c r="S47" s="21"/>
      <c r="T47" s="21"/>
      <c r="U47" s="21"/>
      <c r="V47" s="21"/>
      <c r="W47" s="21"/>
      <c r="X47" s="21"/>
      <c r="Y47" s="21"/>
      <c r="Z47" s="21"/>
    </row>
    <row r="48" ht="129.0" customHeight="1">
      <c r="A48" s="21"/>
      <c r="B48" s="88" t="s">
        <v>423</v>
      </c>
      <c r="C48" s="60" t="s">
        <v>247</v>
      </c>
      <c r="D48" s="56" t="s">
        <v>424</v>
      </c>
      <c r="E48" s="59"/>
      <c r="F48" s="57" t="s">
        <v>425</v>
      </c>
      <c r="G48" s="59"/>
      <c r="H48" s="94" t="s">
        <v>50</v>
      </c>
      <c r="I48" s="60" t="s">
        <v>3</v>
      </c>
      <c r="J48" s="61">
        <v>45122.0</v>
      </c>
      <c r="K48" s="62"/>
      <c r="L48" s="60"/>
      <c r="M48" s="38"/>
      <c r="N48" s="21"/>
      <c r="O48" s="21"/>
      <c r="P48" s="21"/>
      <c r="Q48" s="21"/>
      <c r="R48" s="21"/>
      <c r="S48" s="21"/>
      <c r="T48" s="21"/>
      <c r="U48" s="21"/>
      <c r="V48" s="21"/>
      <c r="W48" s="21"/>
      <c r="X48" s="21"/>
      <c r="Y48" s="21"/>
      <c r="Z48" s="21"/>
    </row>
    <row r="49" ht="153.0" customHeight="1">
      <c r="A49" s="21"/>
      <c r="B49" s="88" t="s">
        <v>426</v>
      </c>
      <c r="C49" s="60" t="s">
        <v>251</v>
      </c>
      <c r="D49" s="56" t="s">
        <v>427</v>
      </c>
      <c r="E49" s="59"/>
      <c r="F49" s="57" t="s">
        <v>428</v>
      </c>
      <c r="G49" s="59"/>
      <c r="H49" s="94" t="s">
        <v>50</v>
      </c>
      <c r="I49" s="60" t="s">
        <v>3</v>
      </c>
      <c r="J49" s="61">
        <v>45122.0</v>
      </c>
      <c r="K49" s="62"/>
      <c r="L49" s="60"/>
      <c r="M49" s="38"/>
      <c r="N49" s="21"/>
      <c r="O49" s="21"/>
      <c r="P49" s="21"/>
      <c r="Q49" s="21"/>
      <c r="R49" s="21"/>
      <c r="S49" s="21"/>
      <c r="T49" s="21"/>
      <c r="U49" s="21"/>
      <c r="V49" s="21"/>
      <c r="W49" s="21"/>
      <c r="X49" s="21"/>
      <c r="Y49" s="21"/>
      <c r="Z49" s="21"/>
    </row>
    <row r="50" ht="118.5" customHeight="1">
      <c r="A50" s="63"/>
      <c r="B50" s="88" t="s">
        <v>429</v>
      </c>
      <c r="C50" s="60" t="s">
        <v>255</v>
      </c>
      <c r="D50" s="56" t="s">
        <v>430</v>
      </c>
      <c r="E50" s="77"/>
      <c r="F50" s="57" t="s">
        <v>428</v>
      </c>
      <c r="G50" s="79"/>
      <c r="H50" s="94" t="s">
        <v>50</v>
      </c>
      <c r="I50" s="60" t="s">
        <v>3</v>
      </c>
      <c r="J50" s="61">
        <v>45122.0</v>
      </c>
      <c r="K50" s="79"/>
      <c r="L50" s="60"/>
      <c r="M50" s="79"/>
      <c r="N50" s="80"/>
      <c r="O50" s="21"/>
      <c r="P50" s="21"/>
      <c r="Q50" s="21"/>
      <c r="R50" s="21"/>
      <c r="S50" s="21"/>
      <c r="T50" s="21"/>
      <c r="U50" s="21"/>
      <c r="V50" s="21"/>
      <c r="W50" s="21"/>
      <c r="X50" s="21"/>
      <c r="Y50" s="21"/>
      <c r="Z50" s="21"/>
    </row>
    <row r="51" ht="124.5" customHeight="1">
      <c r="A51" s="63"/>
      <c r="B51" s="88" t="s">
        <v>431</v>
      </c>
      <c r="C51" s="60" t="s">
        <v>432</v>
      </c>
      <c r="D51" s="56" t="s">
        <v>433</v>
      </c>
      <c r="E51" s="77"/>
      <c r="F51" s="78" t="s">
        <v>434</v>
      </c>
      <c r="G51" s="79"/>
      <c r="H51" s="94" t="s">
        <v>50</v>
      </c>
      <c r="I51" s="60" t="s">
        <v>3</v>
      </c>
      <c r="J51" s="61">
        <v>45122.0</v>
      </c>
      <c r="K51" s="79"/>
      <c r="L51" s="60"/>
      <c r="M51" s="79"/>
      <c r="N51" s="80"/>
      <c r="O51" s="21"/>
      <c r="P51" s="21"/>
      <c r="Q51" s="21"/>
      <c r="R51" s="21"/>
      <c r="S51" s="21"/>
      <c r="T51" s="21"/>
      <c r="U51" s="21"/>
      <c r="V51" s="21"/>
      <c r="W51" s="21"/>
      <c r="X51" s="21"/>
      <c r="Y51" s="21"/>
      <c r="Z51" s="21"/>
    </row>
    <row r="52" ht="153.75" customHeight="1">
      <c r="A52" s="63"/>
      <c r="B52" s="88" t="s">
        <v>435</v>
      </c>
      <c r="C52" s="60" t="s">
        <v>258</v>
      </c>
      <c r="D52" s="56" t="s">
        <v>436</v>
      </c>
      <c r="E52" s="77"/>
      <c r="F52" s="78" t="s">
        <v>434</v>
      </c>
      <c r="G52" s="79"/>
      <c r="H52" s="94" t="s">
        <v>50</v>
      </c>
      <c r="I52" s="60" t="s">
        <v>3</v>
      </c>
      <c r="J52" s="61">
        <v>45122.0</v>
      </c>
      <c r="K52" s="79"/>
      <c r="L52" s="60"/>
      <c r="M52" s="79"/>
      <c r="N52" s="80"/>
      <c r="O52" s="21"/>
      <c r="P52" s="21"/>
      <c r="Q52" s="21"/>
      <c r="R52" s="21"/>
      <c r="S52" s="21"/>
      <c r="T52" s="21"/>
      <c r="U52" s="21"/>
      <c r="V52" s="21"/>
      <c r="W52" s="21"/>
      <c r="X52" s="21"/>
      <c r="Y52" s="21"/>
      <c r="Z52" s="21"/>
    </row>
    <row r="53" ht="150.0" customHeight="1">
      <c r="A53" s="63"/>
      <c r="B53" s="88" t="s">
        <v>437</v>
      </c>
      <c r="C53" s="60" t="s">
        <v>262</v>
      </c>
      <c r="D53" s="56" t="s">
        <v>438</v>
      </c>
      <c r="E53" s="77"/>
      <c r="F53" s="57" t="s">
        <v>428</v>
      </c>
      <c r="G53" s="79"/>
      <c r="H53" s="94" t="s">
        <v>50</v>
      </c>
      <c r="I53" s="60" t="s">
        <v>3</v>
      </c>
      <c r="J53" s="61">
        <v>45122.0</v>
      </c>
      <c r="K53" s="79"/>
      <c r="L53" s="60"/>
      <c r="M53" s="79"/>
      <c r="N53" s="80"/>
      <c r="O53" s="21"/>
      <c r="P53" s="21"/>
      <c r="Q53" s="21"/>
      <c r="R53" s="21"/>
      <c r="S53" s="21"/>
      <c r="T53" s="21"/>
      <c r="U53" s="21"/>
      <c r="V53" s="21"/>
      <c r="W53" s="21"/>
      <c r="X53" s="21"/>
      <c r="Y53" s="21"/>
      <c r="Z53" s="21"/>
    </row>
    <row r="54" ht="129.0" customHeight="1">
      <c r="A54" s="63"/>
      <c r="B54" s="88" t="s">
        <v>439</v>
      </c>
      <c r="C54" s="60" t="s">
        <v>264</v>
      </c>
      <c r="D54" s="56" t="s">
        <v>440</v>
      </c>
      <c r="E54" s="77"/>
      <c r="F54" s="57" t="s">
        <v>428</v>
      </c>
      <c r="G54" s="79"/>
      <c r="H54" s="94" t="s">
        <v>50</v>
      </c>
      <c r="I54" s="60" t="s">
        <v>3</v>
      </c>
      <c r="J54" s="61">
        <v>45122.0</v>
      </c>
      <c r="K54" s="79"/>
      <c r="L54" s="60"/>
      <c r="M54" s="79"/>
      <c r="N54" s="80"/>
      <c r="O54" s="21"/>
      <c r="P54" s="21"/>
      <c r="Q54" s="21"/>
      <c r="R54" s="21"/>
      <c r="S54" s="21"/>
      <c r="T54" s="21"/>
      <c r="U54" s="21"/>
      <c r="V54" s="21"/>
      <c r="W54" s="21"/>
      <c r="X54" s="21"/>
      <c r="Y54" s="21"/>
      <c r="Z54" s="21"/>
    </row>
    <row r="55" ht="103.5" customHeight="1">
      <c r="A55" s="63"/>
      <c r="B55" s="88" t="s">
        <v>441</v>
      </c>
      <c r="C55" s="76" t="s">
        <v>442</v>
      </c>
      <c r="D55" s="99" t="s">
        <v>443</v>
      </c>
      <c r="E55" s="77"/>
      <c r="F55" s="78" t="s">
        <v>444</v>
      </c>
      <c r="G55" s="79"/>
      <c r="H55" s="94" t="s">
        <v>50</v>
      </c>
      <c r="I55" s="60" t="s">
        <v>3</v>
      </c>
      <c r="J55" s="61">
        <v>45122.0</v>
      </c>
      <c r="K55" s="79"/>
      <c r="L55" s="60"/>
      <c r="M55" s="79"/>
      <c r="N55" s="80"/>
      <c r="O55" s="21"/>
      <c r="P55" s="21"/>
      <c r="Q55" s="21"/>
      <c r="R55" s="21"/>
      <c r="S55" s="21"/>
      <c r="T55" s="21"/>
      <c r="U55" s="21"/>
      <c r="V55" s="21"/>
      <c r="W55" s="21"/>
      <c r="X55" s="21"/>
      <c r="Y55" s="21"/>
      <c r="Z55" s="21"/>
    </row>
    <row r="56" ht="103.5" customHeight="1">
      <c r="A56" s="63"/>
      <c r="B56" s="88" t="s">
        <v>445</v>
      </c>
      <c r="C56" s="76" t="s">
        <v>446</v>
      </c>
      <c r="D56" s="99" t="s">
        <v>447</v>
      </c>
      <c r="E56" s="77"/>
      <c r="F56" s="78" t="s">
        <v>444</v>
      </c>
      <c r="G56" s="79"/>
      <c r="H56" s="94" t="s">
        <v>50</v>
      </c>
      <c r="I56" s="60" t="s">
        <v>3</v>
      </c>
      <c r="J56" s="61">
        <v>45122.0</v>
      </c>
      <c r="K56" s="79"/>
      <c r="L56" s="60"/>
      <c r="M56" s="79"/>
      <c r="N56" s="80"/>
      <c r="O56" s="21"/>
      <c r="P56" s="21"/>
      <c r="Q56" s="21"/>
      <c r="R56" s="21"/>
      <c r="S56" s="21"/>
      <c r="T56" s="21"/>
      <c r="U56" s="21"/>
      <c r="V56" s="21"/>
      <c r="W56" s="21"/>
      <c r="X56" s="21"/>
      <c r="Y56" s="21"/>
      <c r="Z56" s="21"/>
    </row>
    <row r="57" ht="109.5" customHeight="1">
      <c r="A57" s="63"/>
      <c r="B57" s="88" t="s">
        <v>448</v>
      </c>
      <c r="C57" s="76" t="s">
        <v>449</v>
      </c>
      <c r="D57" s="99" t="s">
        <v>450</v>
      </c>
      <c r="E57" s="77"/>
      <c r="F57" s="78" t="s">
        <v>444</v>
      </c>
      <c r="G57" s="79"/>
      <c r="H57" s="94" t="s">
        <v>50</v>
      </c>
      <c r="I57" s="60" t="s">
        <v>3</v>
      </c>
      <c r="J57" s="61">
        <v>45122.0</v>
      </c>
      <c r="K57" s="79"/>
      <c r="L57" s="60"/>
      <c r="M57" s="79"/>
      <c r="N57" s="80"/>
      <c r="O57" s="21"/>
      <c r="P57" s="21"/>
      <c r="Q57" s="21"/>
      <c r="R57" s="21"/>
      <c r="S57" s="21"/>
      <c r="T57" s="21"/>
      <c r="U57" s="21"/>
      <c r="V57" s="21"/>
      <c r="W57" s="21"/>
      <c r="X57" s="21"/>
      <c r="Y57" s="21"/>
      <c r="Z57" s="21"/>
    </row>
    <row r="58" ht="111.0" customHeight="1">
      <c r="A58" s="63"/>
      <c r="B58" s="88" t="s">
        <v>451</v>
      </c>
      <c r="C58" s="76" t="s">
        <v>452</v>
      </c>
      <c r="D58" s="99" t="s">
        <v>453</v>
      </c>
      <c r="E58" s="77"/>
      <c r="F58" s="78" t="s">
        <v>454</v>
      </c>
      <c r="G58" s="79"/>
      <c r="H58" s="94" t="s">
        <v>50</v>
      </c>
      <c r="I58" s="60" t="s">
        <v>3</v>
      </c>
      <c r="J58" s="61">
        <v>45122.0</v>
      </c>
      <c r="K58" s="79"/>
      <c r="L58" s="60"/>
      <c r="M58" s="79"/>
      <c r="N58" s="80"/>
      <c r="O58" s="21"/>
      <c r="P58" s="21"/>
      <c r="Q58" s="21"/>
      <c r="R58" s="21"/>
      <c r="S58" s="21"/>
      <c r="T58" s="21"/>
      <c r="U58" s="21"/>
      <c r="V58" s="21"/>
      <c r="W58" s="21"/>
      <c r="X58" s="21"/>
      <c r="Y58" s="21"/>
      <c r="Z58" s="21"/>
    </row>
    <row r="59" ht="108.75" customHeight="1">
      <c r="A59" s="63"/>
      <c r="B59" s="56" t="s">
        <v>455</v>
      </c>
      <c r="C59" s="81" t="s">
        <v>456</v>
      </c>
      <c r="D59" s="82" t="s">
        <v>457</v>
      </c>
      <c r="E59" s="83"/>
      <c r="F59" s="67" t="s">
        <v>338</v>
      </c>
      <c r="G59" s="38"/>
      <c r="H59" s="60" t="s">
        <v>50</v>
      </c>
      <c r="I59" s="60" t="s">
        <v>3</v>
      </c>
      <c r="J59" s="61">
        <v>45122.0</v>
      </c>
      <c r="K59" s="38"/>
      <c r="L59" s="60"/>
      <c r="M59" s="38"/>
      <c r="N59" s="80"/>
      <c r="O59" s="21"/>
      <c r="P59" s="21"/>
      <c r="Q59" s="21"/>
      <c r="R59" s="21"/>
      <c r="S59" s="21"/>
      <c r="T59" s="21"/>
      <c r="U59" s="21"/>
      <c r="V59" s="21"/>
      <c r="W59" s="21"/>
      <c r="X59" s="21"/>
      <c r="Y59" s="21"/>
      <c r="Z59" s="21"/>
    </row>
    <row r="60" ht="15.75" customHeight="1">
      <c r="A60" s="21"/>
      <c r="B60" s="75"/>
      <c r="C60" s="75"/>
      <c r="D60" s="75"/>
      <c r="E60" s="75"/>
      <c r="F60" s="75"/>
      <c r="G60" s="75"/>
      <c r="H60" s="75"/>
      <c r="I60" s="75"/>
      <c r="J60" s="75"/>
      <c r="K60" s="75"/>
      <c r="L60" s="75"/>
      <c r="M60" s="75"/>
      <c r="N60" s="21"/>
      <c r="O60" s="21"/>
      <c r="P60" s="21"/>
      <c r="Q60" s="21"/>
      <c r="R60" s="21"/>
      <c r="S60" s="21"/>
      <c r="T60" s="21"/>
      <c r="U60" s="21"/>
      <c r="V60" s="21"/>
      <c r="W60" s="21"/>
      <c r="X60" s="21"/>
      <c r="Y60" s="21"/>
      <c r="Z60" s="21"/>
    </row>
    <row r="61"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ht="15.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ht="15.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ht="15.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ht="15.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ht="15.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ht="15.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ht="15.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ht="15.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ht="15.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ht="15.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ht="15.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ht="15.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ht="15.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sheetData>
  <mergeCells count="2">
    <mergeCell ref="C21:M21"/>
    <mergeCell ref="C39:M39"/>
  </mergeCells>
  <conditionalFormatting sqref="I2:I8 I11:I17 J9:J10">
    <cfRule type="cellIs" dxfId="0" priority="1" stopIfTrue="1" operator="equal">
      <formula>"failed"</formula>
    </cfRule>
  </conditionalFormatting>
  <conditionalFormatting sqref="K9:K10">
    <cfRule type="cellIs" dxfId="1" priority="2" stopIfTrue="1" operator="equal">
      <formula>"To Be Executed"</formula>
    </cfRule>
  </conditionalFormatting>
  <conditionalFormatting sqref="I19:I20">
    <cfRule type="cellIs" dxfId="0" priority="3" stopIfTrue="1" operator="equal">
      <formula>"failed"</formula>
    </cfRule>
  </conditionalFormatting>
  <conditionalFormatting sqref="I22:I38 I40:I59">
    <cfRule type="cellIs" dxfId="0" priority="4" stopIfTrue="1" operator="equal">
      <formula>$J$9</formula>
    </cfRule>
  </conditionalFormatting>
  <conditionalFormatting sqref="I22:I38 I40:I59">
    <cfRule type="cellIs" dxfId="2" priority="5" stopIfTrue="1" operator="equal">
      <formula>$J$10</formula>
    </cfRule>
  </conditionalFormatting>
  <conditionalFormatting sqref="I22:I38 I40:I59">
    <cfRule type="cellIs" dxfId="0" priority="6" stopIfTrue="1" operator="equal">
      <formula>$J$11</formula>
    </cfRule>
  </conditionalFormatting>
  <conditionalFormatting sqref="H22:H38 H40:H59">
    <cfRule type="cellIs" dxfId="3" priority="7" stopIfTrue="1" operator="equal">
      <formula>"To Be Executed"</formula>
    </cfRule>
  </conditionalFormatting>
  <conditionalFormatting sqref="H22:H38 H40:H59">
    <cfRule type="cellIs" dxfId="4" priority="8" stopIfTrue="1" operator="equal">
      <formula>"Completed"</formula>
    </cfRule>
  </conditionalFormatting>
  <conditionalFormatting sqref="H22:H38 H40:H59">
    <cfRule type="cellIs" dxfId="5" priority="9" stopIfTrue="1" operator="equal">
      <formula>"Change Request"</formula>
    </cfRule>
  </conditionalFormatting>
  <dataValidations>
    <dataValidation type="list" allowBlank="1" showErrorMessage="1" sqref="I22:I38 I40:I59">
      <formula1>$J$9:$J$11</formula1>
    </dataValidation>
    <dataValidation type="list" allowBlank="1" showErrorMessage="1" sqref="H22:H38 H40:H59">
      <formula1>$K$9:$K$11</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17.63"/>
    <col customWidth="1" min="3" max="3" width="76.88"/>
    <col customWidth="1" min="4" max="4" width="58.13"/>
    <col customWidth="1" min="5" max="5" width="25.13"/>
    <col customWidth="1" min="6" max="6" width="47.0"/>
    <col customWidth="1" min="7" max="7" width="34.63"/>
    <col customWidth="1" min="8" max="8" width="17.0"/>
    <col customWidth="1" min="9" max="9" width="11.38"/>
    <col customWidth="1" min="10" max="10" width="12.75"/>
    <col customWidth="1" min="11" max="11" width="39.88"/>
    <col customWidth="1" min="12" max="12" width="14.63"/>
    <col customWidth="1" min="13" max="13" width="12.38"/>
    <col customWidth="1" min="14" max="26" width="11.75"/>
  </cols>
  <sheetData>
    <row r="1">
      <c r="A1" s="20"/>
      <c r="B1" s="20"/>
      <c r="C1" s="20"/>
      <c r="D1" s="20"/>
      <c r="E1" s="20"/>
      <c r="F1" s="20"/>
      <c r="G1" s="20"/>
      <c r="H1" s="20"/>
      <c r="I1" s="20"/>
      <c r="J1" s="20"/>
      <c r="K1" s="20"/>
      <c r="L1" s="20"/>
      <c r="M1" s="20"/>
      <c r="N1" s="20"/>
      <c r="O1" s="20"/>
      <c r="P1" s="20"/>
      <c r="Q1" s="20"/>
      <c r="R1" s="20"/>
      <c r="S1" s="20"/>
      <c r="T1" s="20"/>
      <c r="U1" s="20"/>
      <c r="V1" s="20"/>
      <c r="W1" s="20"/>
      <c r="X1" s="20"/>
      <c r="Y1" s="20"/>
      <c r="Z1" s="20"/>
    </row>
    <row r="2">
      <c r="A2" s="21"/>
      <c r="B2" s="22"/>
      <c r="C2" s="23"/>
      <c r="D2" s="24"/>
      <c r="E2" s="25"/>
      <c r="F2" s="26"/>
      <c r="G2" s="27"/>
      <c r="H2" s="22"/>
      <c r="I2" s="27"/>
      <c r="J2" s="27"/>
      <c r="K2" s="27"/>
      <c r="L2" s="27"/>
      <c r="M2" s="27"/>
      <c r="N2" s="21"/>
      <c r="O2" s="21"/>
      <c r="P2" s="21"/>
      <c r="Q2" s="21"/>
      <c r="R2" s="21"/>
      <c r="S2" s="21"/>
      <c r="T2" s="21"/>
      <c r="U2" s="21"/>
      <c r="V2" s="21"/>
      <c r="W2" s="21"/>
      <c r="X2" s="21"/>
      <c r="Y2" s="21"/>
      <c r="Z2" s="21"/>
    </row>
    <row r="3">
      <c r="A3" s="21"/>
      <c r="B3" s="22"/>
      <c r="C3" s="28"/>
      <c r="D3" s="29"/>
      <c r="E3" s="22"/>
      <c r="F3" s="30"/>
      <c r="G3" s="27"/>
      <c r="H3" s="22"/>
      <c r="I3" s="27"/>
      <c r="J3" s="27"/>
      <c r="K3" s="27"/>
      <c r="L3" s="27"/>
      <c r="M3" s="27"/>
      <c r="N3" s="21"/>
      <c r="O3" s="21"/>
      <c r="P3" s="21"/>
      <c r="Q3" s="21"/>
      <c r="R3" s="21"/>
      <c r="S3" s="21"/>
      <c r="T3" s="21"/>
      <c r="U3" s="21"/>
      <c r="V3" s="21"/>
      <c r="W3" s="21"/>
      <c r="X3" s="21"/>
      <c r="Y3" s="21"/>
      <c r="Z3" s="21"/>
    </row>
    <row r="4">
      <c r="A4" s="21"/>
      <c r="B4" s="22"/>
      <c r="C4" s="28"/>
      <c r="D4" s="29"/>
      <c r="E4" s="22"/>
      <c r="F4" s="30"/>
      <c r="G4" s="27"/>
      <c r="H4" s="22"/>
      <c r="I4" s="27"/>
      <c r="J4" s="27"/>
      <c r="K4" s="27"/>
      <c r="L4" s="27"/>
      <c r="M4" s="27"/>
      <c r="N4" s="21"/>
      <c r="O4" s="21"/>
      <c r="P4" s="21"/>
      <c r="Q4" s="21"/>
      <c r="R4" s="21"/>
      <c r="S4" s="21"/>
      <c r="T4" s="21"/>
      <c r="U4" s="21"/>
      <c r="V4" s="21"/>
      <c r="W4" s="21"/>
      <c r="X4" s="21"/>
      <c r="Y4" s="21"/>
      <c r="Z4" s="21"/>
    </row>
    <row r="5">
      <c r="A5" s="21"/>
      <c r="B5" s="22"/>
      <c r="C5" s="28"/>
      <c r="D5" s="29"/>
      <c r="E5" s="31"/>
      <c r="F5" s="32"/>
      <c r="G5" s="27"/>
      <c r="H5" s="22"/>
      <c r="I5" s="27"/>
      <c r="J5" s="27"/>
      <c r="K5" s="27"/>
      <c r="L5" s="27"/>
      <c r="M5" s="27"/>
      <c r="N5" s="21"/>
      <c r="O5" s="21"/>
      <c r="P5" s="21"/>
      <c r="Q5" s="21"/>
      <c r="R5" s="21"/>
      <c r="S5" s="21"/>
      <c r="T5" s="21"/>
      <c r="U5" s="21"/>
      <c r="V5" s="21"/>
      <c r="W5" s="21"/>
      <c r="X5" s="21"/>
      <c r="Y5" s="21"/>
      <c r="Z5" s="21"/>
    </row>
    <row r="6">
      <c r="A6" s="21"/>
      <c r="B6" s="22"/>
      <c r="C6" s="28"/>
      <c r="D6" s="29"/>
      <c r="E6" s="22"/>
      <c r="F6" s="30"/>
      <c r="G6" s="27"/>
      <c r="H6" s="22"/>
      <c r="I6" s="27"/>
      <c r="J6" s="27"/>
      <c r="K6" s="27"/>
      <c r="L6" s="27"/>
      <c r="M6" s="27"/>
      <c r="N6" s="21"/>
      <c r="O6" s="21"/>
      <c r="P6" s="21"/>
      <c r="Q6" s="21"/>
      <c r="R6" s="21"/>
      <c r="S6" s="21"/>
      <c r="T6" s="21"/>
      <c r="U6" s="21"/>
      <c r="V6" s="21"/>
      <c r="W6" s="21"/>
      <c r="X6" s="21"/>
      <c r="Y6" s="21"/>
      <c r="Z6" s="21"/>
    </row>
    <row r="7">
      <c r="A7" s="21"/>
      <c r="B7" s="22"/>
      <c r="C7" s="33"/>
      <c r="D7" s="34"/>
      <c r="E7" s="35"/>
      <c r="F7" s="30"/>
      <c r="G7" s="27"/>
      <c r="H7" s="22"/>
      <c r="I7" s="27"/>
      <c r="J7" s="27"/>
      <c r="K7" s="27"/>
      <c r="L7" s="27"/>
      <c r="M7" s="27"/>
      <c r="N7" s="21"/>
      <c r="O7" s="21"/>
      <c r="P7" s="21"/>
      <c r="Q7" s="21"/>
      <c r="R7" s="21"/>
      <c r="S7" s="21"/>
      <c r="T7" s="21"/>
      <c r="U7" s="21"/>
      <c r="V7" s="21"/>
      <c r="W7" s="21"/>
      <c r="X7" s="21"/>
      <c r="Y7" s="21"/>
      <c r="Z7" s="21"/>
    </row>
    <row r="8">
      <c r="A8" s="21"/>
      <c r="B8" s="21"/>
      <c r="C8" s="36" t="s">
        <v>45</v>
      </c>
      <c r="D8" s="21"/>
      <c r="E8" s="21"/>
      <c r="F8" s="21"/>
      <c r="G8" s="21"/>
      <c r="H8" s="21"/>
      <c r="I8" s="21"/>
      <c r="J8" s="21"/>
      <c r="K8" s="21"/>
      <c r="L8" s="21"/>
      <c r="M8" s="21"/>
      <c r="N8" s="21"/>
      <c r="O8" s="21"/>
      <c r="P8" s="21"/>
      <c r="Q8" s="21"/>
      <c r="R8" s="21"/>
      <c r="S8" s="21"/>
      <c r="T8" s="21"/>
      <c r="U8" s="21"/>
      <c r="V8" s="21"/>
      <c r="W8" s="21"/>
      <c r="X8" s="21"/>
      <c r="Y8" s="21"/>
      <c r="Z8" s="21"/>
    </row>
    <row r="9">
      <c r="A9" s="21"/>
      <c r="B9" s="21"/>
      <c r="C9" s="37" t="s">
        <v>46</v>
      </c>
      <c r="D9" s="37"/>
      <c r="E9" s="37" t="s">
        <v>47</v>
      </c>
      <c r="F9" s="37"/>
      <c r="G9" s="21"/>
      <c r="H9" s="21"/>
      <c r="I9" s="21"/>
      <c r="J9" s="38" t="s">
        <v>48</v>
      </c>
      <c r="K9" s="39" t="s">
        <v>2</v>
      </c>
      <c r="L9" s="21"/>
      <c r="M9" s="21"/>
      <c r="N9" s="21"/>
      <c r="O9" s="21"/>
      <c r="P9" s="21"/>
      <c r="Q9" s="21"/>
      <c r="R9" s="21"/>
      <c r="S9" s="21"/>
      <c r="T9" s="21"/>
      <c r="U9" s="21"/>
      <c r="V9" s="21"/>
      <c r="W9" s="21"/>
      <c r="X9" s="21"/>
      <c r="Y9" s="21"/>
      <c r="Z9" s="21"/>
    </row>
    <row r="10">
      <c r="A10" s="21"/>
      <c r="B10" s="21"/>
      <c r="C10" s="40" t="s">
        <v>49</v>
      </c>
      <c r="D10" s="41">
        <f>D11+D14</f>
        <v>47</v>
      </c>
      <c r="E10" s="41"/>
      <c r="F10" s="41"/>
      <c r="G10" s="21"/>
      <c r="H10" s="21"/>
      <c r="I10" s="21"/>
      <c r="J10" s="42" t="s">
        <v>3</v>
      </c>
      <c r="K10" s="43" t="s">
        <v>50</v>
      </c>
      <c r="L10" s="21"/>
      <c r="M10" s="21"/>
      <c r="N10" s="21"/>
      <c r="O10" s="21"/>
      <c r="P10" s="21"/>
      <c r="Q10" s="21"/>
      <c r="R10" s="21"/>
      <c r="S10" s="21"/>
      <c r="T10" s="21"/>
      <c r="U10" s="21"/>
      <c r="V10" s="21"/>
      <c r="W10" s="21"/>
      <c r="X10" s="21"/>
      <c r="Y10" s="21"/>
      <c r="Z10" s="21"/>
    </row>
    <row r="11">
      <c r="A11" s="21"/>
      <c r="B11" s="21"/>
      <c r="C11" s="40" t="s">
        <v>51</v>
      </c>
      <c r="D11" s="41">
        <f>COUNTIF($H$19:$H$64875,"COMPLETED")</f>
        <v>26</v>
      </c>
      <c r="E11" s="40" t="s">
        <v>52</v>
      </c>
      <c r="F11" s="44">
        <f>D11/D10</f>
        <v>0.5531914894</v>
      </c>
      <c r="G11" s="21"/>
      <c r="H11" s="21"/>
      <c r="I11" s="21"/>
      <c r="J11" s="45" t="s">
        <v>4</v>
      </c>
      <c r="K11" s="46" t="s">
        <v>53</v>
      </c>
      <c r="L11" s="21"/>
      <c r="M11" s="21"/>
      <c r="N11" s="21"/>
      <c r="O11" s="21"/>
      <c r="P11" s="21"/>
      <c r="Q11" s="21"/>
      <c r="R11" s="21"/>
      <c r="S11" s="21"/>
      <c r="T11" s="21"/>
      <c r="U11" s="21"/>
      <c r="V11" s="21"/>
      <c r="W11" s="21"/>
      <c r="X11" s="21"/>
      <c r="Y11" s="21"/>
      <c r="Z11" s="21"/>
    </row>
    <row r="12">
      <c r="A12" s="21"/>
      <c r="B12" s="21"/>
      <c r="C12" s="41" t="s">
        <v>54</v>
      </c>
      <c r="D12" s="41">
        <f>COUNTIF($I$19:$I$64875,"PASSED")</f>
        <v>15</v>
      </c>
      <c r="E12" s="41" t="s">
        <v>55</v>
      </c>
      <c r="F12" s="44">
        <f>D12/D10</f>
        <v>0.3191489362</v>
      </c>
      <c r="G12" s="21"/>
      <c r="H12" s="21"/>
      <c r="I12" s="21"/>
      <c r="J12" s="21"/>
      <c r="K12" s="47" t="s">
        <v>56</v>
      </c>
      <c r="L12" s="21"/>
      <c r="M12" s="21"/>
      <c r="N12" s="21"/>
      <c r="O12" s="21"/>
      <c r="P12" s="21"/>
      <c r="Q12" s="21"/>
      <c r="R12" s="21"/>
      <c r="S12" s="21"/>
      <c r="T12" s="21"/>
      <c r="U12" s="21"/>
      <c r="V12" s="21"/>
      <c r="W12" s="21"/>
      <c r="X12" s="21"/>
      <c r="Y12" s="21"/>
      <c r="Z12" s="21"/>
    </row>
    <row r="13">
      <c r="A13" s="21"/>
      <c r="B13" s="21"/>
      <c r="C13" s="41" t="s">
        <v>57</v>
      </c>
      <c r="D13" s="41">
        <f>COUNTIF($I$19:$I$64875,"FAILED")</f>
        <v>14</v>
      </c>
      <c r="E13" s="41" t="s">
        <v>58</v>
      </c>
      <c r="F13" s="44">
        <f>D13/D10</f>
        <v>0.2978723404</v>
      </c>
      <c r="G13" s="21"/>
      <c r="H13" s="21"/>
      <c r="I13" s="21"/>
      <c r="J13" s="21"/>
      <c r="K13" s="45" t="s">
        <v>59</v>
      </c>
      <c r="L13" s="21"/>
      <c r="M13" s="21"/>
      <c r="N13" s="21"/>
      <c r="O13" s="21"/>
      <c r="P13" s="21"/>
      <c r="Q13" s="21"/>
      <c r="R13" s="21"/>
      <c r="S13" s="21"/>
      <c r="T13" s="21"/>
      <c r="U13" s="21"/>
      <c r="V13" s="21"/>
      <c r="W13" s="21"/>
      <c r="X13" s="21"/>
      <c r="Y13" s="21"/>
      <c r="Z13" s="21"/>
    </row>
    <row r="14">
      <c r="A14" s="21"/>
      <c r="B14" s="21"/>
      <c r="C14" s="40" t="s">
        <v>60</v>
      </c>
      <c r="D14" s="41">
        <f>COUNTIF($H$19:$H$64875,"TO BE EXECUTED")</f>
        <v>21</v>
      </c>
      <c r="E14" s="40" t="s">
        <v>61</v>
      </c>
      <c r="F14" s="44">
        <f>D14/D10</f>
        <v>0.4468085106</v>
      </c>
      <c r="G14" s="21"/>
      <c r="H14" s="21"/>
      <c r="I14" s="21"/>
      <c r="J14" s="21"/>
      <c r="K14" s="21"/>
      <c r="L14" s="21"/>
      <c r="M14" s="21"/>
      <c r="N14" s="21"/>
      <c r="O14" s="21"/>
      <c r="P14" s="21"/>
      <c r="Q14" s="21"/>
      <c r="R14" s="21"/>
      <c r="S14" s="21"/>
      <c r="T14" s="21"/>
      <c r="U14" s="21"/>
      <c r="V14" s="21"/>
      <c r="W14" s="21"/>
      <c r="X14" s="21"/>
      <c r="Y14" s="21"/>
      <c r="Z14" s="21"/>
    </row>
    <row r="15">
      <c r="A15" s="21"/>
      <c r="B15" s="21"/>
      <c r="C15" s="41" t="s">
        <v>62</v>
      </c>
      <c r="D15" s="41">
        <f>COUNTIF($I$19:$I$64875,"BLOCKED")</f>
        <v>18</v>
      </c>
      <c r="E15" s="41" t="s">
        <v>63</v>
      </c>
      <c r="F15" s="44">
        <f>D15/D14</f>
        <v>0.8571428571</v>
      </c>
      <c r="G15" s="21"/>
      <c r="H15" s="21"/>
      <c r="I15" s="21"/>
      <c r="J15" s="21"/>
      <c r="K15" s="21"/>
      <c r="L15" s="21"/>
      <c r="M15" s="21"/>
      <c r="N15" s="21"/>
      <c r="O15" s="21"/>
      <c r="P15" s="21"/>
      <c r="Q15" s="21"/>
      <c r="R15" s="21"/>
      <c r="S15" s="21"/>
      <c r="T15" s="21"/>
      <c r="U15" s="21"/>
      <c r="V15" s="21"/>
      <c r="W15" s="21"/>
      <c r="X15" s="21"/>
      <c r="Y15" s="21"/>
      <c r="Z15" s="21"/>
    </row>
    <row r="16">
      <c r="A16" s="21"/>
      <c r="B16" s="21"/>
      <c r="C16" s="41" t="s">
        <v>64</v>
      </c>
      <c r="D16" s="41">
        <f>D14-D15</f>
        <v>3</v>
      </c>
      <c r="E16" s="41" t="s">
        <v>65</v>
      </c>
      <c r="F16" s="44">
        <f>D16/D14</f>
        <v>0.1428571429</v>
      </c>
      <c r="G16" s="21"/>
      <c r="H16" s="21"/>
      <c r="I16" s="21"/>
      <c r="J16" s="21"/>
      <c r="K16" s="21"/>
      <c r="L16" s="21"/>
      <c r="M16" s="21"/>
      <c r="N16" s="21"/>
      <c r="O16" s="21"/>
      <c r="P16" s="21"/>
      <c r="Q16" s="21"/>
      <c r="R16" s="21"/>
      <c r="S16" s="21"/>
      <c r="T16" s="21"/>
      <c r="U16" s="21"/>
      <c r="V16" s="21"/>
      <c r="W16" s="21"/>
      <c r="X16" s="21"/>
      <c r="Y16" s="21"/>
      <c r="Z16" s="21"/>
    </row>
    <row r="17">
      <c r="A17" s="21"/>
      <c r="B17" s="21"/>
      <c r="C17" s="40" t="s">
        <v>66</v>
      </c>
      <c r="D17" s="41">
        <f>COUNTIF($H$19:$H$64875,"Change Request")</f>
        <v>0</v>
      </c>
      <c r="E17" s="40" t="s">
        <v>67</v>
      </c>
      <c r="F17" s="44">
        <v>0.0</v>
      </c>
      <c r="G17" s="21"/>
      <c r="H17" s="21"/>
      <c r="I17" s="21"/>
      <c r="J17" s="21"/>
      <c r="K17" s="21"/>
      <c r="L17" s="21"/>
      <c r="M17" s="21"/>
      <c r="N17" s="21"/>
      <c r="O17" s="21"/>
      <c r="P17" s="21"/>
      <c r="Q17" s="21"/>
      <c r="R17" s="21"/>
      <c r="S17" s="21"/>
      <c r="T17" s="21"/>
      <c r="U17" s="21"/>
      <c r="V17" s="21"/>
      <c r="W17" s="21"/>
      <c r="X17" s="21"/>
      <c r="Y17" s="21"/>
      <c r="Z17" s="21"/>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48"/>
      <c r="B19" s="37" t="s">
        <v>0</v>
      </c>
      <c r="C19" s="37" t="s">
        <v>1</v>
      </c>
      <c r="D19" s="37" t="s">
        <v>68</v>
      </c>
      <c r="E19" s="37" t="s">
        <v>69</v>
      </c>
      <c r="F19" s="37" t="s">
        <v>70</v>
      </c>
      <c r="G19" s="37" t="s">
        <v>71</v>
      </c>
      <c r="H19" s="37" t="s">
        <v>72</v>
      </c>
      <c r="I19" s="37" t="s">
        <v>73</v>
      </c>
      <c r="J19" s="37" t="s">
        <v>74</v>
      </c>
      <c r="K19" s="37" t="s">
        <v>75</v>
      </c>
      <c r="L19" s="37" t="s">
        <v>76</v>
      </c>
      <c r="M19" s="37" t="s">
        <v>77</v>
      </c>
      <c r="N19" s="21"/>
      <c r="O19" s="21"/>
      <c r="P19" s="21"/>
      <c r="Q19" s="21"/>
      <c r="R19" s="21"/>
      <c r="S19" s="21"/>
      <c r="T19" s="21"/>
      <c r="U19" s="21"/>
      <c r="V19" s="21"/>
      <c r="W19" s="21"/>
      <c r="X19" s="21"/>
      <c r="Y19" s="21"/>
      <c r="Z19" s="21"/>
    </row>
    <row r="20">
      <c r="A20" s="48"/>
      <c r="B20" s="49" t="s">
        <v>18</v>
      </c>
      <c r="C20" s="49" t="s">
        <v>458</v>
      </c>
      <c r="D20" s="50"/>
      <c r="E20" s="51"/>
      <c r="F20" s="51"/>
      <c r="G20" s="51"/>
      <c r="H20" s="51"/>
      <c r="I20" s="51"/>
      <c r="J20" s="51"/>
      <c r="K20" s="51"/>
      <c r="L20" s="51"/>
      <c r="M20" s="51"/>
      <c r="N20" s="21"/>
      <c r="O20" s="21"/>
      <c r="P20" s="21"/>
      <c r="Q20" s="21"/>
      <c r="R20" s="21"/>
      <c r="S20" s="21"/>
      <c r="T20" s="21"/>
      <c r="U20" s="21"/>
      <c r="V20" s="21"/>
      <c r="W20" s="21"/>
      <c r="X20" s="21"/>
      <c r="Y20" s="21"/>
      <c r="Z20" s="21"/>
    </row>
    <row r="21" ht="15.75" customHeight="1">
      <c r="A21" s="48"/>
      <c r="B21" s="52"/>
      <c r="C21" s="53" t="s">
        <v>459</v>
      </c>
      <c r="D21" s="54"/>
      <c r="E21" s="54"/>
      <c r="F21" s="54"/>
      <c r="G21" s="54"/>
      <c r="H21" s="54"/>
      <c r="I21" s="54"/>
      <c r="J21" s="54"/>
      <c r="K21" s="54"/>
      <c r="L21" s="54"/>
      <c r="M21" s="55"/>
      <c r="N21" s="21"/>
      <c r="O21" s="21"/>
      <c r="P21" s="21"/>
      <c r="Q21" s="21"/>
      <c r="R21" s="21"/>
      <c r="S21" s="21"/>
      <c r="T21" s="21"/>
      <c r="U21" s="21"/>
      <c r="V21" s="21"/>
      <c r="W21" s="21"/>
      <c r="X21" s="21"/>
      <c r="Y21" s="21"/>
      <c r="Z21" s="21"/>
    </row>
    <row r="22" ht="150.0" customHeight="1">
      <c r="A22" s="80"/>
      <c r="B22" s="88" t="s">
        <v>460</v>
      </c>
      <c r="C22" s="92" t="s">
        <v>461</v>
      </c>
      <c r="D22" s="56" t="s">
        <v>462</v>
      </c>
      <c r="E22" s="88"/>
      <c r="F22" s="88" t="s">
        <v>463</v>
      </c>
      <c r="G22" s="93"/>
      <c r="H22" s="94" t="s">
        <v>50</v>
      </c>
      <c r="I22" s="94" t="s">
        <v>3</v>
      </c>
      <c r="J22" s="61">
        <v>45122.0</v>
      </c>
      <c r="K22" s="95"/>
      <c r="L22" s="94"/>
      <c r="M22" s="79"/>
      <c r="N22" s="21"/>
      <c r="O22" s="21"/>
      <c r="P22" s="21"/>
      <c r="Q22" s="21"/>
      <c r="R22" s="21"/>
      <c r="S22" s="21"/>
      <c r="T22" s="21"/>
      <c r="U22" s="21"/>
      <c r="V22" s="21"/>
      <c r="W22" s="21"/>
      <c r="X22" s="21"/>
      <c r="Y22" s="21"/>
      <c r="Z22" s="21"/>
    </row>
    <row r="23" ht="528.0" customHeight="1">
      <c r="A23" s="80"/>
      <c r="B23" s="88" t="s">
        <v>464</v>
      </c>
      <c r="C23" s="92" t="s">
        <v>465</v>
      </c>
      <c r="D23" s="56" t="s">
        <v>466</v>
      </c>
      <c r="E23" s="88"/>
      <c r="F23" s="88" t="s">
        <v>467</v>
      </c>
      <c r="G23" s="93"/>
      <c r="H23" s="94" t="s">
        <v>50</v>
      </c>
      <c r="I23" s="94" t="s">
        <v>3</v>
      </c>
      <c r="J23" s="61">
        <v>45122.0</v>
      </c>
      <c r="K23" s="100" t="s">
        <v>468</v>
      </c>
      <c r="L23" s="94"/>
      <c r="M23" s="79"/>
      <c r="N23" s="21"/>
      <c r="O23" s="21"/>
      <c r="P23" s="21"/>
      <c r="Q23" s="21"/>
      <c r="R23" s="21"/>
      <c r="S23" s="21"/>
      <c r="T23" s="21"/>
      <c r="U23" s="21"/>
      <c r="V23" s="21"/>
      <c r="W23" s="21"/>
      <c r="X23" s="21"/>
      <c r="Y23" s="21"/>
      <c r="Z23" s="21"/>
    </row>
    <row r="24" ht="126.0" customHeight="1">
      <c r="A24" s="80"/>
      <c r="B24" s="88" t="s">
        <v>469</v>
      </c>
      <c r="C24" s="92" t="s">
        <v>470</v>
      </c>
      <c r="D24" s="56" t="s">
        <v>471</v>
      </c>
      <c r="E24" s="88"/>
      <c r="F24" s="88" t="s">
        <v>472</v>
      </c>
      <c r="G24" s="93"/>
      <c r="H24" s="94" t="s">
        <v>50</v>
      </c>
      <c r="I24" s="94" t="s">
        <v>3</v>
      </c>
      <c r="J24" s="61">
        <v>45122.0</v>
      </c>
      <c r="K24" s="95"/>
      <c r="L24" s="94"/>
      <c r="M24" s="79"/>
      <c r="N24" s="21"/>
      <c r="O24" s="21"/>
      <c r="P24" s="21"/>
      <c r="Q24" s="21"/>
      <c r="R24" s="21"/>
      <c r="S24" s="21"/>
      <c r="T24" s="21"/>
      <c r="U24" s="21"/>
      <c r="V24" s="21"/>
      <c r="W24" s="21"/>
      <c r="X24" s="21"/>
      <c r="Y24" s="21"/>
      <c r="Z24" s="21"/>
    </row>
    <row r="25" ht="126.0" customHeight="1">
      <c r="A25" s="80"/>
      <c r="B25" s="88" t="s">
        <v>473</v>
      </c>
      <c r="C25" s="92" t="s">
        <v>283</v>
      </c>
      <c r="D25" s="56" t="s">
        <v>471</v>
      </c>
      <c r="E25" s="88"/>
      <c r="F25" s="88" t="s">
        <v>474</v>
      </c>
      <c r="G25" s="93"/>
      <c r="H25" s="94" t="s">
        <v>50</v>
      </c>
      <c r="I25" s="94" t="s">
        <v>3</v>
      </c>
      <c r="J25" s="61">
        <v>45122.0</v>
      </c>
      <c r="K25" s="95"/>
      <c r="L25" s="94"/>
      <c r="M25" s="79"/>
      <c r="N25" s="21"/>
      <c r="O25" s="21"/>
      <c r="P25" s="21"/>
      <c r="Q25" s="21"/>
      <c r="R25" s="21"/>
      <c r="S25" s="21"/>
      <c r="T25" s="21"/>
      <c r="U25" s="21"/>
      <c r="V25" s="21"/>
      <c r="W25" s="21"/>
      <c r="X25" s="21"/>
      <c r="Y25" s="21"/>
      <c r="Z25" s="21"/>
    </row>
    <row r="26" ht="126.0" customHeight="1">
      <c r="A26" s="80"/>
      <c r="B26" s="88" t="s">
        <v>475</v>
      </c>
      <c r="C26" s="92" t="s">
        <v>476</v>
      </c>
      <c r="D26" s="56" t="s">
        <v>477</v>
      </c>
      <c r="E26" s="88"/>
      <c r="F26" s="88" t="s">
        <v>478</v>
      </c>
      <c r="G26" s="93"/>
      <c r="H26" s="94" t="s">
        <v>50</v>
      </c>
      <c r="I26" s="94" t="s">
        <v>3</v>
      </c>
      <c r="J26" s="61">
        <v>45122.0</v>
      </c>
      <c r="K26" s="95"/>
      <c r="L26" s="94"/>
      <c r="M26" s="79"/>
      <c r="N26" s="21"/>
      <c r="O26" s="21"/>
      <c r="P26" s="21"/>
      <c r="Q26" s="21"/>
      <c r="R26" s="21"/>
      <c r="S26" s="21"/>
      <c r="T26" s="21"/>
      <c r="U26" s="21"/>
      <c r="V26" s="21"/>
      <c r="W26" s="21"/>
      <c r="X26" s="21"/>
      <c r="Y26" s="21"/>
      <c r="Z26" s="21"/>
    </row>
    <row r="27" ht="126.0" customHeight="1">
      <c r="A27" s="80"/>
      <c r="B27" s="88" t="s">
        <v>479</v>
      </c>
      <c r="C27" s="92" t="s">
        <v>168</v>
      </c>
      <c r="D27" s="56" t="s">
        <v>480</v>
      </c>
      <c r="E27" s="88"/>
      <c r="F27" s="88" t="s">
        <v>481</v>
      </c>
      <c r="G27" s="93"/>
      <c r="H27" s="94" t="s">
        <v>50</v>
      </c>
      <c r="I27" s="94" t="s">
        <v>3</v>
      </c>
      <c r="J27" s="61">
        <v>45122.0</v>
      </c>
      <c r="K27" s="95"/>
      <c r="L27" s="94"/>
      <c r="M27" s="79"/>
      <c r="N27" s="21"/>
      <c r="O27" s="21"/>
      <c r="P27" s="21"/>
      <c r="Q27" s="21"/>
      <c r="R27" s="21"/>
      <c r="S27" s="21"/>
      <c r="T27" s="21"/>
      <c r="U27" s="21"/>
      <c r="V27" s="21"/>
      <c r="W27" s="21"/>
      <c r="X27" s="21"/>
      <c r="Y27" s="21"/>
      <c r="Z27" s="21"/>
    </row>
    <row r="28" ht="126.0" customHeight="1">
      <c r="A28" s="80"/>
      <c r="B28" s="88" t="s">
        <v>482</v>
      </c>
      <c r="C28" s="92" t="s">
        <v>152</v>
      </c>
      <c r="D28" s="56" t="s">
        <v>483</v>
      </c>
      <c r="E28" s="88"/>
      <c r="F28" s="88" t="s">
        <v>481</v>
      </c>
      <c r="G28" s="93"/>
      <c r="H28" s="94" t="s">
        <v>50</v>
      </c>
      <c r="I28" s="94" t="s">
        <v>48</v>
      </c>
      <c r="J28" s="61">
        <v>45122.0</v>
      </c>
      <c r="K28" s="100" t="s">
        <v>484</v>
      </c>
      <c r="L28" s="94"/>
      <c r="M28" s="79"/>
      <c r="N28" s="21"/>
      <c r="O28" s="21"/>
      <c r="P28" s="21"/>
      <c r="Q28" s="21"/>
      <c r="R28" s="21"/>
      <c r="S28" s="21"/>
      <c r="T28" s="21"/>
      <c r="U28" s="21"/>
      <c r="V28" s="21"/>
      <c r="W28" s="21"/>
      <c r="X28" s="21"/>
      <c r="Y28" s="21"/>
      <c r="Z28" s="21"/>
    </row>
    <row r="29" ht="126.0" customHeight="1">
      <c r="A29" s="80"/>
      <c r="B29" s="88" t="s">
        <v>485</v>
      </c>
      <c r="C29" s="92" t="s">
        <v>486</v>
      </c>
      <c r="D29" s="56" t="s">
        <v>487</v>
      </c>
      <c r="E29" s="88"/>
      <c r="F29" s="88" t="s">
        <v>481</v>
      </c>
      <c r="G29" s="93"/>
      <c r="H29" s="94" t="s">
        <v>2</v>
      </c>
      <c r="I29" s="94" t="s">
        <v>4</v>
      </c>
      <c r="J29" s="61">
        <v>45122.0</v>
      </c>
      <c r="K29" s="100" t="s">
        <v>488</v>
      </c>
      <c r="L29" s="94"/>
      <c r="M29" s="79"/>
      <c r="N29" s="21"/>
      <c r="O29" s="21"/>
      <c r="P29" s="21"/>
      <c r="Q29" s="21"/>
      <c r="R29" s="21"/>
      <c r="S29" s="21"/>
      <c r="T29" s="21"/>
      <c r="U29" s="21"/>
      <c r="V29" s="21"/>
      <c r="W29" s="21"/>
      <c r="X29" s="21"/>
      <c r="Y29" s="21"/>
      <c r="Z29" s="21"/>
    </row>
    <row r="30" ht="126.0" customHeight="1">
      <c r="A30" s="80"/>
      <c r="B30" s="88" t="s">
        <v>489</v>
      </c>
      <c r="C30" s="92" t="s">
        <v>292</v>
      </c>
      <c r="D30" s="56" t="s">
        <v>490</v>
      </c>
      <c r="E30" s="88"/>
      <c r="F30" s="88" t="s">
        <v>481</v>
      </c>
      <c r="G30" s="93"/>
      <c r="H30" s="94" t="s">
        <v>2</v>
      </c>
      <c r="I30" s="94" t="s">
        <v>4</v>
      </c>
      <c r="J30" s="61">
        <v>45122.0</v>
      </c>
      <c r="K30" s="100" t="s">
        <v>491</v>
      </c>
      <c r="L30" s="94"/>
      <c r="M30" s="79"/>
      <c r="N30" s="21"/>
      <c r="O30" s="21"/>
      <c r="P30" s="21"/>
      <c r="Q30" s="21"/>
      <c r="R30" s="21"/>
      <c r="S30" s="21"/>
      <c r="T30" s="21"/>
      <c r="U30" s="21"/>
      <c r="V30" s="21"/>
      <c r="W30" s="21"/>
      <c r="X30" s="21"/>
      <c r="Y30" s="21"/>
      <c r="Z30" s="21"/>
    </row>
    <row r="31" ht="126.0" customHeight="1">
      <c r="A31" s="80"/>
      <c r="B31" s="88" t="s">
        <v>492</v>
      </c>
      <c r="C31" s="92" t="s">
        <v>301</v>
      </c>
      <c r="D31" s="56" t="s">
        <v>493</v>
      </c>
      <c r="E31" s="88"/>
      <c r="F31" s="88" t="s">
        <v>481</v>
      </c>
      <c r="G31" s="93"/>
      <c r="H31" s="94" t="s">
        <v>2</v>
      </c>
      <c r="I31" s="94" t="s">
        <v>4</v>
      </c>
      <c r="J31" s="61">
        <v>45122.0</v>
      </c>
      <c r="K31" s="100" t="s">
        <v>494</v>
      </c>
      <c r="L31" s="94"/>
      <c r="M31" s="79"/>
      <c r="N31" s="21"/>
      <c r="O31" s="21"/>
      <c r="P31" s="21"/>
      <c r="Q31" s="21"/>
      <c r="R31" s="21"/>
      <c r="S31" s="21"/>
      <c r="T31" s="21"/>
      <c r="U31" s="21"/>
      <c r="V31" s="21"/>
      <c r="W31" s="21"/>
      <c r="X31" s="21"/>
      <c r="Y31" s="21"/>
      <c r="Z31" s="21"/>
    </row>
    <row r="32" ht="126.0" customHeight="1">
      <c r="A32" s="80"/>
      <c r="B32" s="88" t="s">
        <v>495</v>
      </c>
      <c r="C32" s="92" t="s">
        <v>496</v>
      </c>
      <c r="D32" s="56" t="s">
        <v>497</v>
      </c>
      <c r="E32" s="88"/>
      <c r="F32" s="88" t="s">
        <v>481</v>
      </c>
      <c r="G32" s="93"/>
      <c r="H32" s="94" t="s">
        <v>2</v>
      </c>
      <c r="I32" s="94" t="s">
        <v>4</v>
      </c>
      <c r="J32" s="61">
        <v>45122.0</v>
      </c>
      <c r="K32" s="100" t="s">
        <v>498</v>
      </c>
      <c r="L32" s="94"/>
      <c r="M32" s="79"/>
      <c r="N32" s="21"/>
      <c r="O32" s="21"/>
      <c r="P32" s="21"/>
      <c r="Q32" s="21"/>
      <c r="R32" s="21"/>
      <c r="S32" s="21"/>
      <c r="T32" s="21"/>
      <c r="U32" s="21"/>
      <c r="V32" s="21"/>
      <c r="W32" s="21"/>
      <c r="X32" s="21"/>
      <c r="Y32" s="21"/>
      <c r="Z32" s="21"/>
    </row>
    <row r="33" ht="126.0" customHeight="1">
      <c r="A33" s="80"/>
      <c r="B33" s="88" t="s">
        <v>499</v>
      </c>
      <c r="C33" s="92" t="s">
        <v>500</v>
      </c>
      <c r="D33" s="56" t="s">
        <v>501</v>
      </c>
      <c r="E33" s="88"/>
      <c r="F33" s="88" t="s">
        <v>481</v>
      </c>
      <c r="G33" s="93"/>
      <c r="H33" s="94" t="s">
        <v>2</v>
      </c>
      <c r="I33" s="94" t="s">
        <v>4</v>
      </c>
      <c r="J33" s="61">
        <v>45122.0</v>
      </c>
      <c r="K33" s="100" t="s">
        <v>502</v>
      </c>
      <c r="L33" s="94"/>
      <c r="M33" s="79"/>
      <c r="N33" s="21"/>
      <c r="O33" s="21"/>
      <c r="P33" s="21"/>
      <c r="Q33" s="21"/>
      <c r="R33" s="21"/>
      <c r="S33" s="21"/>
      <c r="T33" s="21"/>
      <c r="U33" s="21"/>
      <c r="V33" s="21"/>
      <c r="W33" s="21"/>
      <c r="X33" s="21"/>
      <c r="Y33" s="21"/>
      <c r="Z33" s="21"/>
    </row>
    <row r="34" ht="126.0" customHeight="1">
      <c r="A34" s="80"/>
      <c r="B34" s="88" t="s">
        <v>503</v>
      </c>
      <c r="C34" s="92" t="s">
        <v>504</v>
      </c>
      <c r="D34" s="56" t="s">
        <v>505</v>
      </c>
      <c r="E34" s="88"/>
      <c r="F34" s="88" t="s">
        <v>481</v>
      </c>
      <c r="G34" s="93"/>
      <c r="H34" s="94" t="s">
        <v>2</v>
      </c>
      <c r="I34" s="94" t="s">
        <v>4</v>
      </c>
      <c r="J34" s="61">
        <v>45122.0</v>
      </c>
      <c r="K34" s="100" t="s">
        <v>506</v>
      </c>
      <c r="L34" s="94"/>
      <c r="M34" s="79"/>
      <c r="N34" s="21"/>
      <c r="O34" s="21"/>
      <c r="P34" s="21"/>
      <c r="Q34" s="21"/>
      <c r="R34" s="21"/>
      <c r="S34" s="21"/>
      <c r="T34" s="21"/>
      <c r="U34" s="21"/>
      <c r="V34" s="21"/>
      <c r="W34" s="21"/>
      <c r="X34" s="21"/>
      <c r="Y34" s="21"/>
      <c r="Z34" s="21"/>
    </row>
    <row r="35" ht="21.75" customHeight="1">
      <c r="A35" s="80"/>
      <c r="B35" s="101"/>
      <c r="C35" s="97" t="s">
        <v>507</v>
      </c>
      <c r="D35" s="86"/>
      <c r="E35" s="86"/>
      <c r="F35" s="86"/>
      <c r="G35" s="86"/>
      <c r="H35" s="86"/>
      <c r="I35" s="86"/>
      <c r="J35" s="86"/>
      <c r="K35" s="86"/>
      <c r="L35" s="86"/>
      <c r="M35" s="87"/>
      <c r="N35" s="21"/>
      <c r="O35" s="21"/>
      <c r="P35" s="21"/>
      <c r="Q35" s="21"/>
      <c r="R35" s="21"/>
      <c r="S35" s="21"/>
      <c r="T35" s="21"/>
      <c r="U35" s="21"/>
      <c r="V35" s="21"/>
      <c r="W35" s="21"/>
      <c r="X35" s="21"/>
      <c r="Y35" s="21"/>
      <c r="Z35" s="21"/>
    </row>
    <row r="36" ht="178.5" customHeight="1">
      <c r="A36" s="80"/>
      <c r="B36" s="88" t="s">
        <v>508</v>
      </c>
      <c r="C36" s="92" t="s">
        <v>509</v>
      </c>
      <c r="D36" s="56" t="s">
        <v>510</v>
      </c>
      <c r="E36" s="88"/>
      <c r="F36" s="88" t="s">
        <v>511</v>
      </c>
      <c r="G36" s="93"/>
      <c r="H36" s="94" t="s">
        <v>50</v>
      </c>
      <c r="I36" s="94" t="s">
        <v>3</v>
      </c>
      <c r="J36" s="61">
        <v>45122.0</v>
      </c>
      <c r="K36" s="95"/>
      <c r="L36" s="94"/>
      <c r="M36" s="79"/>
      <c r="N36" s="21"/>
      <c r="O36" s="21"/>
      <c r="P36" s="21"/>
      <c r="Q36" s="21"/>
      <c r="R36" s="21"/>
      <c r="S36" s="21"/>
      <c r="T36" s="21"/>
      <c r="U36" s="21"/>
      <c r="V36" s="21"/>
      <c r="W36" s="21"/>
      <c r="X36" s="21"/>
      <c r="Y36" s="21"/>
      <c r="Z36" s="21"/>
    </row>
    <row r="37" ht="241.5" customHeight="1">
      <c r="A37" s="80"/>
      <c r="B37" s="88" t="s">
        <v>512</v>
      </c>
      <c r="C37" s="92" t="s">
        <v>513</v>
      </c>
      <c r="D37" s="56" t="s">
        <v>514</v>
      </c>
      <c r="E37" s="88"/>
      <c r="F37" s="88" t="s">
        <v>515</v>
      </c>
      <c r="G37" s="93"/>
      <c r="H37" s="94" t="s">
        <v>2</v>
      </c>
      <c r="I37" s="94" t="s">
        <v>4</v>
      </c>
      <c r="J37" s="61">
        <v>45122.0</v>
      </c>
      <c r="K37" s="96" t="s">
        <v>516</v>
      </c>
      <c r="L37" s="94"/>
      <c r="M37" s="79"/>
      <c r="N37" s="21"/>
      <c r="O37" s="21"/>
      <c r="P37" s="21"/>
      <c r="Q37" s="21"/>
      <c r="R37" s="21"/>
      <c r="S37" s="21"/>
      <c r="T37" s="21"/>
      <c r="U37" s="21"/>
      <c r="V37" s="21"/>
      <c r="W37" s="21"/>
      <c r="X37" s="21"/>
      <c r="Y37" s="21"/>
      <c r="Z37" s="21"/>
    </row>
    <row r="38" ht="126.0" customHeight="1">
      <c r="A38" s="80"/>
      <c r="B38" s="88" t="s">
        <v>517</v>
      </c>
      <c r="C38" s="92" t="s">
        <v>152</v>
      </c>
      <c r="D38" s="56" t="s">
        <v>518</v>
      </c>
      <c r="E38" s="88"/>
      <c r="F38" s="88" t="s">
        <v>170</v>
      </c>
      <c r="G38" s="93"/>
      <c r="H38" s="94" t="s">
        <v>50</v>
      </c>
      <c r="I38" s="94" t="s">
        <v>3</v>
      </c>
      <c r="J38" s="61">
        <v>45122.0</v>
      </c>
      <c r="K38" s="100"/>
      <c r="L38" s="94"/>
      <c r="M38" s="79"/>
      <c r="N38" s="21"/>
      <c r="O38" s="21"/>
      <c r="P38" s="21"/>
      <c r="Q38" s="21"/>
      <c r="R38" s="21"/>
      <c r="S38" s="21"/>
      <c r="T38" s="21"/>
      <c r="U38" s="21"/>
      <c r="V38" s="21"/>
      <c r="W38" s="21"/>
      <c r="X38" s="21"/>
      <c r="Y38" s="21"/>
      <c r="Z38" s="21"/>
    </row>
    <row r="39" ht="126.0" customHeight="1">
      <c r="A39" s="80"/>
      <c r="B39" s="88" t="s">
        <v>519</v>
      </c>
      <c r="C39" s="92" t="s">
        <v>520</v>
      </c>
      <c r="D39" s="56" t="s">
        <v>521</v>
      </c>
      <c r="E39" s="88"/>
      <c r="F39" s="88" t="s">
        <v>522</v>
      </c>
      <c r="G39" s="93"/>
      <c r="H39" s="94" t="s">
        <v>50</v>
      </c>
      <c r="I39" s="94" t="s">
        <v>3</v>
      </c>
      <c r="J39" s="61">
        <v>45122.0</v>
      </c>
      <c r="K39" s="95"/>
      <c r="L39" s="94"/>
      <c r="M39" s="79"/>
      <c r="N39" s="21"/>
      <c r="O39" s="21"/>
      <c r="P39" s="21"/>
      <c r="Q39" s="21"/>
      <c r="R39" s="21"/>
      <c r="S39" s="21"/>
      <c r="T39" s="21"/>
      <c r="U39" s="21"/>
      <c r="V39" s="21"/>
      <c r="W39" s="21"/>
      <c r="X39" s="21"/>
      <c r="Y39" s="21"/>
      <c r="Z39" s="21"/>
    </row>
    <row r="40" ht="126.0" customHeight="1">
      <c r="A40" s="80"/>
      <c r="B40" s="88" t="s">
        <v>523</v>
      </c>
      <c r="C40" s="92" t="s">
        <v>524</v>
      </c>
      <c r="D40" s="56" t="s">
        <v>525</v>
      </c>
      <c r="E40" s="88"/>
      <c r="F40" s="88" t="s">
        <v>526</v>
      </c>
      <c r="G40" s="93"/>
      <c r="H40" s="94" t="s">
        <v>50</v>
      </c>
      <c r="I40" s="94" t="s">
        <v>3</v>
      </c>
      <c r="J40" s="61">
        <v>45122.0</v>
      </c>
      <c r="K40" s="95"/>
      <c r="L40" s="94"/>
      <c r="M40" s="79"/>
      <c r="N40" s="21"/>
      <c r="O40" s="21"/>
      <c r="P40" s="21"/>
      <c r="Q40" s="21"/>
      <c r="R40" s="21"/>
      <c r="S40" s="21"/>
      <c r="T40" s="21"/>
      <c r="U40" s="21"/>
      <c r="V40" s="21"/>
      <c r="W40" s="21"/>
      <c r="X40" s="21"/>
      <c r="Y40" s="21"/>
      <c r="Z40" s="21"/>
    </row>
    <row r="41" ht="126.0" customHeight="1">
      <c r="A41" s="80"/>
      <c r="B41" s="88" t="s">
        <v>527</v>
      </c>
      <c r="C41" s="92" t="s">
        <v>168</v>
      </c>
      <c r="D41" s="56" t="s">
        <v>528</v>
      </c>
      <c r="E41" s="88"/>
      <c r="F41" s="88" t="s">
        <v>529</v>
      </c>
      <c r="G41" s="93"/>
      <c r="H41" s="94" t="s">
        <v>50</v>
      </c>
      <c r="I41" s="94" t="s">
        <v>3</v>
      </c>
      <c r="J41" s="61">
        <v>45122.0</v>
      </c>
      <c r="K41" s="95"/>
      <c r="L41" s="94"/>
      <c r="M41" s="79"/>
      <c r="N41" s="21"/>
      <c r="O41" s="21"/>
      <c r="P41" s="21"/>
      <c r="Q41" s="21"/>
      <c r="R41" s="21"/>
      <c r="S41" s="21"/>
      <c r="T41" s="21"/>
      <c r="U41" s="21"/>
      <c r="V41" s="21"/>
      <c r="W41" s="21"/>
      <c r="X41" s="21"/>
      <c r="Y41" s="21"/>
      <c r="Z41" s="21"/>
    </row>
    <row r="42" ht="126.0" customHeight="1">
      <c r="A42" s="80"/>
      <c r="B42" s="88" t="s">
        <v>530</v>
      </c>
      <c r="C42" s="92" t="s">
        <v>531</v>
      </c>
      <c r="D42" s="56" t="s">
        <v>532</v>
      </c>
      <c r="E42" s="88"/>
      <c r="F42" s="88" t="s">
        <v>170</v>
      </c>
      <c r="G42" s="93"/>
      <c r="H42" s="94" t="s">
        <v>50</v>
      </c>
      <c r="I42" s="94" t="s">
        <v>48</v>
      </c>
      <c r="J42" s="61">
        <v>45122.0</v>
      </c>
      <c r="K42" s="100" t="s">
        <v>502</v>
      </c>
      <c r="L42" s="94"/>
      <c r="M42" s="79"/>
      <c r="N42" s="21"/>
      <c r="O42" s="21"/>
      <c r="P42" s="21"/>
      <c r="Q42" s="21"/>
      <c r="R42" s="21"/>
      <c r="S42" s="21"/>
      <c r="T42" s="21"/>
      <c r="U42" s="21"/>
      <c r="V42" s="21"/>
      <c r="W42" s="21"/>
      <c r="X42" s="21"/>
      <c r="Y42" s="21"/>
      <c r="Z42" s="21"/>
    </row>
    <row r="43" ht="249.75" customHeight="1">
      <c r="A43" s="80"/>
      <c r="B43" s="88" t="s">
        <v>533</v>
      </c>
      <c r="C43" s="92" t="s">
        <v>534</v>
      </c>
      <c r="D43" s="56" t="s">
        <v>535</v>
      </c>
      <c r="E43" s="88"/>
      <c r="F43" s="88" t="s">
        <v>515</v>
      </c>
      <c r="G43" s="93"/>
      <c r="H43" s="94" t="s">
        <v>50</v>
      </c>
      <c r="I43" s="94" t="s">
        <v>48</v>
      </c>
      <c r="J43" s="61">
        <v>45122.0</v>
      </c>
      <c r="K43" s="96" t="s">
        <v>516</v>
      </c>
      <c r="L43" s="94"/>
      <c r="M43" s="79"/>
      <c r="N43" s="21"/>
      <c r="O43" s="21"/>
      <c r="P43" s="21"/>
      <c r="Q43" s="21"/>
      <c r="R43" s="21"/>
      <c r="S43" s="21"/>
      <c r="T43" s="21"/>
      <c r="U43" s="21"/>
      <c r="V43" s="21"/>
      <c r="W43" s="21"/>
      <c r="X43" s="21"/>
      <c r="Y43" s="21"/>
      <c r="Z43" s="21"/>
    </row>
    <row r="44" ht="126.0" customHeight="1">
      <c r="A44" s="80"/>
      <c r="B44" s="88" t="s">
        <v>536</v>
      </c>
      <c r="C44" s="92" t="s">
        <v>292</v>
      </c>
      <c r="D44" s="56" t="s">
        <v>537</v>
      </c>
      <c r="E44" s="88"/>
      <c r="F44" s="88" t="s">
        <v>170</v>
      </c>
      <c r="G44" s="93"/>
      <c r="H44" s="94" t="s">
        <v>2</v>
      </c>
      <c r="I44" s="94" t="s">
        <v>4</v>
      </c>
      <c r="J44" s="61">
        <v>45122.0</v>
      </c>
      <c r="K44" s="95"/>
      <c r="L44" s="94"/>
      <c r="M44" s="79"/>
      <c r="N44" s="21"/>
      <c r="O44" s="21"/>
      <c r="P44" s="21"/>
      <c r="Q44" s="21"/>
      <c r="R44" s="21"/>
      <c r="S44" s="21"/>
      <c r="T44" s="21"/>
      <c r="U44" s="21"/>
      <c r="V44" s="21"/>
      <c r="W44" s="21"/>
      <c r="X44" s="21"/>
      <c r="Y44" s="21"/>
      <c r="Z44" s="21"/>
    </row>
    <row r="45" ht="126.0" customHeight="1">
      <c r="A45" s="80"/>
      <c r="B45" s="88" t="s">
        <v>538</v>
      </c>
      <c r="C45" s="92" t="s">
        <v>395</v>
      </c>
      <c r="D45" s="56" t="s">
        <v>539</v>
      </c>
      <c r="E45" s="88"/>
      <c r="F45" s="88" t="s">
        <v>170</v>
      </c>
      <c r="G45" s="93"/>
      <c r="H45" s="94" t="s">
        <v>2</v>
      </c>
      <c r="I45" s="94" t="s">
        <v>4</v>
      </c>
      <c r="J45" s="61">
        <v>45122.0</v>
      </c>
      <c r="K45" s="95"/>
      <c r="L45" s="94"/>
      <c r="M45" s="79"/>
      <c r="N45" s="21"/>
      <c r="O45" s="21"/>
      <c r="P45" s="21"/>
      <c r="Q45" s="21"/>
      <c r="R45" s="21"/>
      <c r="S45" s="21"/>
      <c r="T45" s="21"/>
      <c r="U45" s="21"/>
      <c r="V45" s="21"/>
      <c r="W45" s="21"/>
      <c r="X45" s="21"/>
      <c r="Y45" s="21"/>
      <c r="Z45" s="21"/>
    </row>
    <row r="46" ht="18.75" customHeight="1">
      <c r="A46" s="80"/>
      <c r="B46" s="101"/>
      <c r="C46" s="97" t="s">
        <v>540</v>
      </c>
      <c r="D46" s="86"/>
      <c r="E46" s="86"/>
      <c r="F46" s="86"/>
      <c r="G46" s="86"/>
      <c r="H46" s="86"/>
      <c r="I46" s="86"/>
      <c r="J46" s="86"/>
      <c r="K46" s="86"/>
      <c r="L46" s="86"/>
      <c r="M46" s="87"/>
      <c r="N46" s="21"/>
      <c r="O46" s="21"/>
      <c r="P46" s="21"/>
      <c r="Q46" s="21"/>
      <c r="R46" s="21"/>
      <c r="S46" s="21"/>
      <c r="T46" s="21"/>
      <c r="U46" s="21"/>
      <c r="V46" s="21"/>
      <c r="W46" s="21"/>
      <c r="X46" s="21"/>
      <c r="Y46" s="21"/>
      <c r="Z46" s="21"/>
    </row>
    <row r="47" ht="126.0" customHeight="1">
      <c r="A47" s="80"/>
      <c r="B47" s="88" t="s">
        <v>541</v>
      </c>
      <c r="C47" s="92" t="s">
        <v>542</v>
      </c>
      <c r="D47" s="56" t="s">
        <v>543</v>
      </c>
      <c r="E47" s="88"/>
      <c r="F47" s="88" t="s">
        <v>170</v>
      </c>
      <c r="G47" s="93"/>
      <c r="H47" s="94" t="s">
        <v>50</v>
      </c>
      <c r="I47" s="94" t="s">
        <v>48</v>
      </c>
      <c r="J47" s="61">
        <v>45122.0</v>
      </c>
      <c r="K47" s="100" t="s">
        <v>544</v>
      </c>
      <c r="L47" s="94"/>
      <c r="M47" s="79"/>
      <c r="N47" s="21"/>
      <c r="O47" s="21"/>
      <c r="P47" s="21"/>
      <c r="Q47" s="21"/>
      <c r="R47" s="21"/>
      <c r="S47" s="21"/>
      <c r="T47" s="21"/>
      <c r="U47" s="21"/>
      <c r="V47" s="21"/>
      <c r="W47" s="21"/>
      <c r="X47" s="21"/>
      <c r="Y47" s="21"/>
      <c r="Z47" s="21"/>
    </row>
    <row r="48" ht="235.5" customHeight="1">
      <c r="A48" s="80"/>
      <c r="B48" s="88" t="s">
        <v>545</v>
      </c>
      <c r="C48" s="92" t="s">
        <v>546</v>
      </c>
      <c r="D48" s="56" t="s">
        <v>547</v>
      </c>
      <c r="E48" s="88"/>
      <c r="F48" s="88" t="s">
        <v>548</v>
      </c>
      <c r="G48" s="93"/>
      <c r="H48" s="94" t="s">
        <v>50</v>
      </c>
      <c r="I48" s="94" t="s">
        <v>48</v>
      </c>
      <c r="J48" s="61">
        <v>45122.0</v>
      </c>
      <c r="K48" s="100" t="s">
        <v>544</v>
      </c>
      <c r="L48" s="94"/>
      <c r="M48" s="79"/>
      <c r="N48" s="21"/>
      <c r="O48" s="21"/>
      <c r="P48" s="21"/>
      <c r="Q48" s="21"/>
      <c r="R48" s="21"/>
      <c r="S48" s="21"/>
      <c r="T48" s="21"/>
      <c r="U48" s="21"/>
      <c r="V48" s="21"/>
      <c r="W48" s="21"/>
      <c r="X48" s="21"/>
      <c r="Y48" s="21"/>
      <c r="Z48" s="21"/>
    </row>
    <row r="49" ht="126.0" customHeight="1">
      <c r="A49" s="80"/>
      <c r="B49" s="88" t="s">
        <v>549</v>
      </c>
      <c r="C49" s="92" t="s">
        <v>292</v>
      </c>
      <c r="D49" s="56" t="s">
        <v>550</v>
      </c>
      <c r="E49" s="88"/>
      <c r="F49" s="88" t="s">
        <v>170</v>
      </c>
      <c r="G49" s="93"/>
      <c r="H49" s="94" t="s">
        <v>50</v>
      </c>
      <c r="I49" s="94" t="s">
        <v>3</v>
      </c>
      <c r="J49" s="61">
        <v>45122.0</v>
      </c>
      <c r="K49" s="95"/>
      <c r="L49" s="94"/>
      <c r="M49" s="79"/>
      <c r="N49" s="21"/>
      <c r="O49" s="21"/>
      <c r="P49" s="21"/>
      <c r="Q49" s="21"/>
      <c r="R49" s="21"/>
      <c r="S49" s="21"/>
      <c r="T49" s="21"/>
      <c r="U49" s="21"/>
      <c r="V49" s="21"/>
      <c r="W49" s="21"/>
      <c r="X49" s="21"/>
      <c r="Y49" s="21"/>
      <c r="Z49" s="21"/>
    </row>
    <row r="50" ht="126.0" customHeight="1">
      <c r="A50" s="80"/>
      <c r="B50" s="88" t="s">
        <v>551</v>
      </c>
      <c r="C50" s="92" t="s">
        <v>295</v>
      </c>
      <c r="D50" s="56" t="s">
        <v>552</v>
      </c>
      <c r="E50" s="88"/>
      <c r="F50" s="88" t="s">
        <v>170</v>
      </c>
      <c r="G50" s="93"/>
      <c r="H50" s="94" t="s">
        <v>2</v>
      </c>
      <c r="I50" s="94" t="s">
        <v>4</v>
      </c>
      <c r="J50" s="61">
        <v>45122.0</v>
      </c>
      <c r="K50" s="102" t="s">
        <v>553</v>
      </c>
      <c r="L50" s="94"/>
      <c r="M50" s="79"/>
      <c r="N50" s="21"/>
      <c r="O50" s="21"/>
      <c r="P50" s="21"/>
      <c r="Q50" s="21"/>
      <c r="R50" s="21"/>
      <c r="S50" s="21"/>
      <c r="T50" s="21"/>
      <c r="U50" s="21"/>
      <c r="V50" s="21"/>
      <c r="W50" s="21"/>
      <c r="X50" s="21"/>
      <c r="Y50" s="21"/>
      <c r="Z50" s="21"/>
    </row>
    <row r="51" ht="22.5" customHeight="1">
      <c r="A51" s="80"/>
      <c r="B51" s="101"/>
      <c r="C51" s="97" t="s">
        <v>554</v>
      </c>
      <c r="D51" s="86"/>
      <c r="E51" s="86"/>
      <c r="F51" s="86"/>
      <c r="G51" s="86"/>
      <c r="H51" s="86"/>
      <c r="I51" s="86"/>
      <c r="J51" s="86"/>
      <c r="K51" s="86"/>
      <c r="L51" s="86"/>
      <c r="M51" s="87"/>
      <c r="N51" s="21"/>
      <c r="O51" s="21"/>
      <c r="P51" s="21"/>
      <c r="Q51" s="21"/>
      <c r="R51" s="21"/>
      <c r="S51" s="21"/>
      <c r="T51" s="21"/>
      <c r="U51" s="21"/>
      <c r="V51" s="21"/>
      <c r="W51" s="21"/>
      <c r="X51" s="21"/>
      <c r="Y51" s="21"/>
      <c r="Z51" s="21"/>
    </row>
    <row r="52" ht="126.0" customHeight="1">
      <c r="A52" s="21"/>
      <c r="B52" s="88" t="s">
        <v>555</v>
      </c>
      <c r="C52" s="57" t="s">
        <v>556</v>
      </c>
      <c r="D52" s="56" t="s">
        <v>557</v>
      </c>
      <c r="E52" s="56"/>
      <c r="F52" s="56" t="s">
        <v>558</v>
      </c>
      <c r="G52" s="59"/>
      <c r="H52" s="60" t="s">
        <v>50</v>
      </c>
      <c r="I52" s="60" t="s">
        <v>3</v>
      </c>
      <c r="J52" s="61">
        <v>45122.0</v>
      </c>
      <c r="K52" s="62"/>
      <c r="L52" s="60"/>
      <c r="M52" s="38"/>
      <c r="N52" s="21"/>
      <c r="O52" s="21"/>
      <c r="P52" s="21"/>
      <c r="Q52" s="21"/>
      <c r="R52" s="21"/>
      <c r="S52" s="21"/>
      <c r="T52" s="21"/>
      <c r="U52" s="21"/>
      <c r="V52" s="21"/>
      <c r="W52" s="21"/>
      <c r="X52" s="21"/>
      <c r="Y52" s="21"/>
      <c r="Z52" s="21"/>
    </row>
    <row r="53" ht="93.0" customHeight="1">
      <c r="A53" s="21"/>
      <c r="B53" s="88" t="s">
        <v>559</v>
      </c>
      <c r="C53" s="57" t="s">
        <v>560</v>
      </c>
      <c r="D53" s="56" t="s">
        <v>561</v>
      </c>
      <c r="E53" s="59"/>
      <c r="F53" s="57" t="s">
        <v>562</v>
      </c>
      <c r="G53" s="59"/>
      <c r="H53" s="60" t="s">
        <v>50</v>
      </c>
      <c r="I53" s="60" t="s">
        <v>48</v>
      </c>
      <c r="J53" s="61">
        <v>45122.0</v>
      </c>
      <c r="K53" s="100" t="s">
        <v>502</v>
      </c>
      <c r="L53" s="60"/>
      <c r="M53" s="38"/>
      <c r="N53" s="21"/>
      <c r="O53" s="21"/>
      <c r="P53" s="21"/>
      <c r="Q53" s="21"/>
      <c r="R53" s="21"/>
      <c r="S53" s="21"/>
      <c r="T53" s="21"/>
      <c r="U53" s="21"/>
      <c r="V53" s="21"/>
      <c r="W53" s="21"/>
      <c r="X53" s="21"/>
      <c r="Y53" s="21"/>
      <c r="Z53" s="21"/>
    </row>
    <row r="54" ht="93.75" customHeight="1">
      <c r="A54" s="21"/>
      <c r="B54" s="88" t="s">
        <v>563</v>
      </c>
      <c r="C54" s="57" t="s">
        <v>564</v>
      </c>
      <c r="D54" s="56" t="s">
        <v>561</v>
      </c>
      <c r="E54" s="59"/>
      <c r="F54" s="103"/>
      <c r="G54" s="59"/>
      <c r="H54" s="60" t="s">
        <v>2</v>
      </c>
      <c r="I54" s="60" t="s">
        <v>4</v>
      </c>
      <c r="J54" s="61">
        <v>45122.0</v>
      </c>
      <c r="K54" s="104"/>
      <c r="L54" s="60"/>
      <c r="M54" s="38"/>
      <c r="N54" s="21"/>
      <c r="O54" s="21"/>
      <c r="P54" s="21"/>
      <c r="Q54" s="21"/>
      <c r="R54" s="21"/>
      <c r="S54" s="21"/>
      <c r="T54" s="21"/>
      <c r="U54" s="21"/>
      <c r="V54" s="21"/>
      <c r="W54" s="21"/>
      <c r="X54" s="21"/>
      <c r="Y54" s="21"/>
      <c r="Z54" s="21"/>
    </row>
    <row r="55" ht="111.75" customHeight="1">
      <c r="A55" s="63"/>
      <c r="B55" s="88" t="s">
        <v>565</v>
      </c>
      <c r="C55" s="57" t="s">
        <v>566</v>
      </c>
      <c r="D55" s="56" t="s">
        <v>567</v>
      </c>
      <c r="E55" s="77"/>
      <c r="F55" s="78" t="s">
        <v>568</v>
      </c>
      <c r="G55" s="79"/>
      <c r="H55" s="60" t="s">
        <v>2</v>
      </c>
      <c r="I55" s="60" t="s">
        <v>4</v>
      </c>
      <c r="J55" s="61">
        <v>45122.0</v>
      </c>
      <c r="K55" s="79"/>
      <c r="L55" s="60"/>
      <c r="M55" s="79"/>
      <c r="N55" s="80"/>
      <c r="O55" s="21"/>
      <c r="P55" s="21"/>
      <c r="Q55" s="21"/>
      <c r="R55" s="21"/>
      <c r="S55" s="21"/>
      <c r="T55" s="21"/>
      <c r="U55" s="21"/>
      <c r="V55" s="21"/>
      <c r="W55" s="21"/>
      <c r="X55" s="21"/>
      <c r="Y55" s="21"/>
      <c r="Z55" s="21"/>
    </row>
    <row r="56" ht="111.0" customHeight="1">
      <c r="A56" s="63"/>
      <c r="B56" s="88" t="s">
        <v>569</v>
      </c>
      <c r="C56" s="57" t="s">
        <v>570</v>
      </c>
      <c r="D56" s="56" t="s">
        <v>567</v>
      </c>
      <c r="E56" s="77"/>
      <c r="F56" s="78" t="s">
        <v>571</v>
      </c>
      <c r="G56" s="79"/>
      <c r="H56" s="60" t="s">
        <v>2</v>
      </c>
      <c r="I56" s="60" t="s">
        <v>4</v>
      </c>
      <c r="J56" s="61">
        <v>45122.0</v>
      </c>
      <c r="K56" s="79"/>
      <c r="L56" s="60"/>
      <c r="M56" s="79"/>
      <c r="N56" s="80"/>
      <c r="O56" s="21"/>
      <c r="P56" s="21"/>
      <c r="Q56" s="21"/>
      <c r="R56" s="21"/>
      <c r="S56" s="21"/>
      <c r="T56" s="21"/>
      <c r="U56" s="21"/>
      <c r="V56" s="21"/>
      <c r="W56" s="21"/>
      <c r="X56" s="21"/>
      <c r="Y56" s="21"/>
      <c r="Z56" s="21"/>
    </row>
    <row r="57" ht="124.5" customHeight="1">
      <c r="A57" s="63"/>
      <c r="B57" s="88" t="s">
        <v>572</v>
      </c>
      <c r="C57" s="90" t="s">
        <v>573</v>
      </c>
      <c r="D57" s="56" t="s">
        <v>574</v>
      </c>
      <c r="E57" s="77"/>
      <c r="F57" s="57" t="s">
        <v>315</v>
      </c>
      <c r="G57" s="79"/>
      <c r="H57" s="60" t="s">
        <v>50</v>
      </c>
      <c r="I57" s="60" t="s">
        <v>48</v>
      </c>
      <c r="J57" s="61">
        <v>45122.0</v>
      </c>
      <c r="K57" s="94" t="s">
        <v>575</v>
      </c>
      <c r="L57" s="60"/>
      <c r="M57" s="79"/>
      <c r="N57" s="80"/>
      <c r="O57" s="21"/>
      <c r="P57" s="21"/>
      <c r="Q57" s="21"/>
      <c r="R57" s="21"/>
      <c r="S57" s="21"/>
      <c r="T57" s="21"/>
      <c r="U57" s="21"/>
      <c r="V57" s="21"/>
      <c r="W57" s="21"/>
      <c r="X57" s="21"/>
      <c r="Y57" s="21"/>
      <c r="Z57" s="21"/>
    </row>
    <row r="58" ht="153.75" customHeight="1">
      <c r="A58" s="63"/>
      <c r="B58" s="88" t="s">
        <v>576</v>
      </c>
      <c r="C58" s="76" t="s">
        <v>577</v>
      </c>
      <c r="D58" s="56" t="s">
        <v>578</v>
      </c>
      <c r="E58" s="77"/>
      <c r="F58" s="78" t="s">
        <v>579</v>
      </c>
      <c r="G58" s="79"/>
      <c r="H58" s="60" t="s">
        <v>50</v>
      </c>
      <c r="I58" s="60" t="s">
        <v>48</v>
      </c>
      <c r="J58" s="61">
        <v>45122.0</v>
      </c>
      <c r="K58" s="100" t="s">
        <v>502</v>
      </c>
      <c r="L58" s="60"/>
      <c r="M58" s="79"/>
      <c r="N58" s="80"/>
      <c r="O58" s="21"/>
      <c r="P58" s="21"/>
      <c r="Q58" s="21"/>
      <c r="R58" s="21"/>
      <c r="S58" s="21"/>
      <c r="T58" s="21"/>
      <c r="U58" s="21"/>
      <c r="V58" s="21"/>
      <c r="W58" s="21"/>
      <c r="X58" s="21"/>
      <c r="Y58" s="21"/>
      <c r="Z58" s="21"/>
    </row>
    <row r="59" ht="130.5" customHeight="1">
      <c r="A59" s="63"/>
      <c r="B59" s="88" t="s">
        <v>580</v>
      </c>
      <c r="C59" s="76" t="s">
        <v>581</v>
      </c>
      <c r="D59" s="56" t="s">
        <v>582</v>
      </c>
      <c r="E59" s="77"/>
      <c r="F59" s="78" t="s">
        <v>583</v>
      </c>
      <c r="G59" s="79"/>
      <c r="H59" s="60" t="s">
        <v>2</v>
      </c>
      <c r="I59" s="60" t="s">
        <v>4</v>
      </c>
      <c r="J59" s="61">
        <v>45122.0</v>
      </c>
      <c r="K59" s="79"/>
      <c r="L59" s="60"/>
      <c r="M59" s="79"/>
      <c r="N59" s="80"/>
      <c r="O59" s="21"/>
      <c r="P59" s="21"/>
      <c r="Q59" s="21"/>
      <c r="R59" s="21"/>
      <c r="S59" s="21"/>
      <c r="T59" s="21"/>
      <c r="U59" s="21"/>
      <c r="V59" s="21"/>
      <c r="W59" s="21"/>
      <c r="X59" s="21"/>
      <c r="Y59" s="21"/>
      <c r="Z59" s="21"/>
    </row>
    <row r="60" ht="15.75" customHeight="1">
      <c r="A60" s="63"/>
      <c r="B60" s="105"/>
      <c r="C60" s="85" t="s">
        <v>584</v>
      </c>
      <c r="D60" s="86"/>
      <c r="E60" s="86"/>
      <c r="F60" s="86"/>
      <c r="G60" s="86"/>
      <c r="H60" s="86"/>
      <c r="I60" s="86"/>
      <c r="J60" s="86"/>
      <c r="K60" s="86"/>
      <c r="L60" s="86"/>
      <c r="M60" s="87"/>
      <c r="N60" s="80"/>
      <c r="O60" s="21"/>
      <c r="P60" s="21"/>
      <c r="Q60" s="21"/>
      <c r="R60" s="21"/>
      <c r="S60" s="21"/>
      <c r="T60" s="21"/>
      <c r="U60" s="21"/>
      <c r="V60" s="21"/>
      <c r="W60" s="21"/>
      <c r="X60" s="21"/>
      <c r="Y60" s="21"/>
      <c r="Z60" s="21"/>
    </row>
    <row r="61" ht="189.75" customHeight="1">
      <c r="A61" s="63"/>
      <c r="B61" s="88" t="s">
        <v>585</v>
      </c>
      <c r="C61" s="57" t="s">
        <v>586</v>
      </c>
      <c r="D61" s="56" t="s">
        <v>587</v>
      </c>
      <c r="E61" s="60"/>
      <c r="F61" s="60" t="s">
        <v>588</v>
      </c>
      <c r="G61" s="38"/>
      <c r="H61" s="60" t="s">
        <v>50</v>
      </c>
      <c r="I61" s="60" t="s">
        <v>3</v>
      </c>
      <c r="J61" s="61">
        <v>45122.0</v>
      </c>
      <c r="K61" s="38"/>
      <c r="L61" s="38"/>
      <c r="M61" s="38"/>
      <c r="N61" s="80"/>
      <c r="O61" s="21"/>
      <c r="P61" s="21"/>
      <c r="Q61" s="21"/>
      <c r="R61" s="21"/>
      <c r="S61" s="21"/>
      <c r="T61" s="21"/>
      <c r="U61" s="21"/>
      <c r="V61" s="21"/>
      <c r="W61" s="21"/>
      <c r="X61" s="21"/>
      <c r="Y61" s="21"/>
      <c r="Z61" s="21"/>
    </row>
    <row r="62" ht="120.0" customHeight="1">
      <c r="A62" s="63"/>
      <c r="B62" s="88" t="s">
        <v>589</v>
      </c>
      <c r="C62" s="60" t="s">
        <v>590</v>
      </c>
      <c r="D62" s="56" t="s">
        <v>591</v>
      </c>
      <c r="E62" s="38"/>
      <c r="F62" s="60" t="s">
        <v>162</v>
      </c>
      <c r="G62" s="38"/>
      <c r="H62" s="60" t="s">
        <v>50</v>
      </c>
      <c r="I62" s="60" t="s">
        <v>48</v>
      </c>
      <c r="J62" s="61">
        <v>45122.0</v>
      </c>
      <c r="K62" s="60" t="s">
        <v>502</v>
      </c>
      <c r="L62" s="38"/>
      <c r="M62" s="38"/>
      <c r="N62" s="80"/>
      <c r="O62" s="21"/>
      <c r="P62" s="21"/>
      <c r="Q62" s="21"/>
      <c r="R62" s="21"/>
      <c r="S62" s="21"/>
      <c r="T62" s="21"/>
      <c r="U62" s="21"/>
      <c r="V62" s="21"/>
      <c r="W62" s="21"/>
      <c r="X62" s="21"/>
      <c r="Y62" s="21"/>
      <c r="Z62" s="21"/>
    </row>
    <row r="63" ht="133.5" customHeight="1">
      <c r="A63" s="63"/>
      <c r="B63" s="88" t="s">
        <v>592</v>
      </c>
      <c r="C63" s="60" t="s">
        <v>593</v>
      </c>
      <c r="D63" s="56" t="s">
        <v>591</v>
      </c>
      <c r="E63" s="38"/>
      <c r="F63" s="60" t="s">
        <v>594</v>
      </c>
      <c r="G63" s="38"/>
      <c r="H63" s="60" t="s">
        <v>2</v>
      </c>
      <c r="I63" s="60" t="s">
        <v>4</v>
      </c>
      <c r="J63" s="61">
        <v>45122.0</v>
      </c>
      <c r="K63" s="38"/>
      <c r="L63" s="38"/>
      <c r="M63" s="38"/>
      <c r="N63" s="80"/>
      <c r="O63" s="21"/>
      <c r="P63" s="21"/>
      <c r="Q63" s="21"/>
      <c r="R63" s="21"/>
      <c r="S63" s="21"/>
      <c r="T63" s="21"/>
      <c r="U63" s="21"/>
      <c r="V63" s="21"/>
      <c r="W63" s="21"/>
      <c r="X63" s="21"/>
      <c r="Y63" s="21"/>
      <c r="Z63" s="21"/>
    </row>
    <row r="64" ht="123.75" customHeight="1">
      <c r="A64" s="63"/>
      <c r="B64" s="88" t="s">
        <v>595</v>
      </c>
      <c r="C64" s="60" t="s">
        <v>596</v>
      </c>
      <c r="D64" s="56" t="s">
        <v>591</v>
      </c>
      <c r="E64" s="38"/>
      <c r="F64" s="60" t="s">
        <v>597</v>
      </c>
      <c r="G64" s="38"/>
      <c r="H64" s="60" t="s">
        <v>2</v>
      </c>
      <c r="I64" s="60" t="s">
        <v>4</v>
      </c>
      <c r="J64" s="61">
        <v>45122.0</v>
      </c>
      <c r="K64" s="38"/>
      <c r="L64" s="38"/>
      <c r="M64" s="38"/>
      <c r="N64" s="80"/>
      <c r="O64" s="21"/>
      <c r="P64" s="21"/>
      <c r="Q64" s="21"/>
      <c r="R64" s="21"/>
      <c r="S64" s="21"/>
      <c r="T64" s="21"/>
      <c r="U64" s="21"/>
      <c r="V64" s="21"/>
      <c r="W64" s="21"/>
      <c r="X64" s="21"/>
      <c r="Y64" s="21"/>
      <c r="Z64" s="21"/>
    </row>
    <row r="65" ht="120.0" customHeight="1">
      <c r="A65" s="63"/>
      <c r="B65" s="88" t="s">
        <v>598</v>
      </c>
      <c r="C65" s="60" t="s">
        <v>599</v>
      </c>
      <c r="D65" s="56" t="s">
        <v>600</v>
      </c>
      <c r="E65" s="38"/>
      <c r="F65" s="60" t="s">
        <v>601</v>
      </c>
      <c r="G65" s="38"/>
      <c r="H65" s="60" t="s">
        <v>2</v>
      </c>
      <c r="I65" s="60" t="s">
        <v>4</v>
      </c>
      <c r="J65" s="61">
        <v>45122.0</v>
      </c>
      <c r="K65" s="38"/>
      <c r="L65" s="38"/>
      <c r="M65" s="38"/>
      <c r="N65" s="80"/>
      <c r="O65" s="21"/>
      <c r="P65" s="21"/>
      <c r="Q65" s="21"/>
      <c r="R65" s="21"/>
      <c r="S65" s="21"/>
      <c r="T65" s="21"/>
      <c r="U65" s="21"/>
      <c r="V65" s="21"/>
      <c r="W65" s="21"/>
      <c r="X65" s="21"/>
      <c r="Y65" s="21"/>
      <c r="Z65" s="21"/>
    </row>
    <row r="66" ht="136.5" customHeight="1">
      <c r="A66" s="63"/>
      <c r="B66" s="88" t="s">
        <v>602</v>
      </c>
      <c r="C66" s="81" t="s">
        <v>603</v>
      </c>
      <c r="D66" s="56" t="s">
        <v>578</v>
      </c>
      <c r="E66" s="38"/>
      <c r="F66" s="60" t="s">
        <v>604</v>
      </c>
      <c r="G66" s="38"/>
      <c r="H66" s="60" t="s">
        <v>50</v>
      </c>
      <c r="I66" s="60" t="s">
        <v>48</v>
      </c>
      <c r="J66" s="61">
        <v>45122.0</v>
      </c>
      <c r="K66" s="60" t="s">
        <v>516</v>
      </c>
      <c r="L66" s="38"/>
      <c r="M66" s="38"/>
      <c r="N66" s="80"/>
      <c r="O66" s="21"/>
      <c r="P66" s="21"/>
      <c r="Q66" s="21"/>
      <c r="R66" s="21"/>
      <c r="S66" s="21"/>
      <c r="T66" s="21"/>
      <c r="U66" s="21"/>
      <c r="V66" s="21"/>
      <c r="W66" s="21"/>
      <c r="X66" s="21"/>
      <c r="Y66" s="21"/>
      <c r="Z66" s="21"/>
    </row>
    <row r="67" ht="129.75" customHeight="1">
      <c r="A67" s="63"/>
      <c r="B67" s="88" t="s">
        <v>605</v>
      </c>
      <c r="C67" s="81" t="s">
        <v>606</v>
      </c>
      <c r="D67" s="56" t="s">
        <v>607</v>
      </c>
      <c r="E67" s="38"/>
      <c r="F67" s="60" t="s">
        <v>608</v>
      </c>
      <c r="G67" s="38"/>
      <c r="H67" s="60" t="s">
        <v>2</v>
      </c>
      <c r="I67" s="60" t="s">
        <v>4</v>
      </c>
      <c r="J67" s="61">
        <v>45122.0</v>
      </c>
      <c r="K67" s="38"/>
      <c r="L67" s="38"/>
      <c r="M67" s="38"/>
      <c r="N67" s="80"/>
      <c r="O67" s="21"/>
      <c r="P67" s="21"/>
      <c r="Q67" s="21"/>
      <c r="R67" s="21"/>
      <c r="S67" s="21"/>
      <c r="T67" s="21"/>
      <c r="U67" s="21"/>
      <c r="V67" s="21"/>
      <c r="W67" s="21"/>
      <c r="X67" s="21"/>
      <c r="Y67" s="21"/>
      <c r="Z67" s="21"/>
    </row>
    <row r="68" ht="120.0" customHeight="1">
      <c r="A68" s="63"/>
      <c r="B68" s="88" t="s">
        <v>609</v>
      </c>
      <c r="C68" s="60" t="s">
        <v>573</v>
      </c>
      <c r="D68" s="56" t="s">
        <v>610</v>
      </c>
      <c r="E68" s="38"/>
      <c r="F68" s="60" t="s">
        <v>611</v>
      </c>
      <c r="G68" s="38"/>
      <c r="H68" s="60" t="s">
        <v>50</v>
      </c>
      <c r="I68" s="60" t="s">
        <v>3</v>
      </c>
      <c r="J68" s="61">
        <v>45122.0</v>
      </c>
      <c r="K68" s="60"/>
      <c r="L68" s="38"/>
      <c r="M68" s="38"/>
      <c r="N68" s="80"/>
      <c r="O68" s="21"/>
      <c r="P68" s="21"/>
      <c r="Q68" s="21"/>
      <c r="R68" s="21"/>
      <c r="S68" s="21"/>
      <c r="T68" s="21"/>
      <c r="U68" s="21"/>
      <c r="V68" s="21"/>
      <c r="W68" s="21"/>
      <c r="X68" s="21"/>
      <c r="Y68" s="21"/>
      <c r="Z68" s="21"/>
    </row>
    <row r="69" ht="21.0" customHeight="1">
      <c r="A69" s="63"/>
      <c r="B69" s="106"/>
      <c r="C69" s="107" t="s">
        <v>612</v>
      </c>
      <c r="D69" s="108"/>
      <c r="E69" s="108"/>
      <c r="F69" s="108"/>
      <c r="G69" s="108"/>
      <c r="H69" s="108"/>
      <c r="I69" s="108"/>
      <c r="J69" s="108"/>
      <c r="K69" s="108"/>
      <c r="L69" s="108"/>
      <c r="M69" s="109"/>
      <c r="N69" s="80"/>
      <c r="O69" s="21"/>
      <c r="P69" s="21"/>
      <c r="Q69" s="21"/>
      <c r="R69" s="21"/>
      <c r="S69" s="21"/>
      <c r="T69" s="21"/>
      <c r="U69" s="21"/>
      <c r="V69" s="21"/>
      <c r="W69" s="21"/>
      <c r="X69" s="21"/>
      <c r="Y69" s="21"/>
      <c r="Z69" s="21"/>
    </row>
    <row r="70" ht="124.5" customHeight="1">
      <c r="A70" s="63"/>
      <c r="B70" s="88" t="s">
        <v>613</v>
      </c>
      <c r="C70" s="60" t="s">
        <v>614</v>
      </c>
      <c r="D70" s="56" t="s">
        <v>615</v>
      </c>
      <c r="E70" s="38"/>
      <c r="F70" s="60" t="s">
        <v>170</v>
      </c>
      <c r="G70" s="38"/>
      <c r="H70" s="60" t="s">
        <v>50</v>
      </c>
      <c r="I70" s="60" t="s">
        <v>48</v>
      </c>
      <c r="J70" s="61">
        <v>45122.0</v>
      </c>
      <c r="K70" s="60" t="s">
        <v>544</v>
      </c>
      <c r="L70" s="38"/>
      <c r="M70" s="38"/>
      <c r="N70" s="80"/>
      <c r="O70" s="21"/>
      <c r="P70" s="21"/>
      <c r="Q70" s="21"/>
      <c r="R70" s="21"/>
      <c r="S70" s="21"/>
      <c r="T70" s="21"/>
      <c r="U70" s="21"/>
      <c r="V70" s="21"/>
      <c r="W70" s="21"/>
      <c r="X70" s="21"/>
      <c r="Y70" s="21"/>
      <c r="Z70" s="21"/>
    </row>
    <row r="71" ht="133.5" customHeight="1">
      <c r="A71" s="63"/>
      <c r="B71" s="88" t="s">
        <v>616</v>
      </c>
      <c r="C71" s="60" t="s">
        <v>593</v>
      </c>
      <c r="D71" s="56" t="s">
        <v>615</v>
      </c>
      <c r="E71" s="38"/>
      <c r="F71" s="60" t="s">
        <v>617</v>
      </c>
      <c r="G71" s="38"/>
      <c r="H71" s="60" t="s">
        <v>2</v>
      </c>
      <c r="I71" s="60" t="s">
        <v>48</v>
      </c>
      <c r="J71" s="61">
        <v>45122.0</v>
      </c>
      <c r="K71" s="60" t="s">
        <v>544</v>
      </c>
      <c r="L71" s="38"/>
      <c r="M71" s="38"/>
      <c r="N71" s="80"/>
      <c r="O71" s="21"/>
      <c r="P71" s="21"/>
      <c r="Q71" s="21"/>
      <c r="R71" s="21"/>
      <c r="S71" s="21"/>
      <c r="T71" s="21"/>
      <c r="U71" s="21"/>
      <c r="V71" s="21"/>
      <c r="W71" s="21"/>
      <c r="X71" s="21"/>
      <c r="Y71" s="21"/>
      <c r="Z71" s="21"/>
    </row>
    <row r="72" ht="118.5" customHeight="1">
      <c r="A72" s="63"/>
      <c r="B72" s="88" t="s">
        <v>618</v>
      </c>
      <c r="C72" s="60" t="s">
        <v>596</v>
      </c>
      <c r="D72" s="56" t="s">
        <v>615</v>
      </c>
      <c r="E72" s="38"/>
      <c r="F72" s="60" t="s">
        <v>619</v>
      </c>
      <c r="G72" s="38"/>
      <c r="H72" s="60" t="s">
        <v>2</v>
      </c>
      <c r="I72" s="60" t="s">
        <v>48</v>
      </c>
      <c r="J72" s="61">
        <v>45122.0</v>
      </c>
      <c r="K72" s="60" t="s">
        <v>544</v>
      </c>
      <c r="L72" s="38"/>
      <c r="M72" s="38"/>
      <c r="N72" s="80"/>
      <c r="O72" s="21"/>
      <c r="P72" s="21"/>
      <c r="Q72" s="21"/>
      <c r="R72" s="21"/>
      <c r="S72" s="21"/>
      <c r="T72" s="21"/>
      <c r="U72" s="21"/>
      <c r="V72" s="21"/>
      <c r="W72" s="21"/>
      <c r="X72" s="21"/>
      <c r="Y72" s="21"/>
      <c r="Z72" s="21"/>
    </row>
    <row r="73" ht="120.75" customHeight="1">
      <c r="A73" s="63"/>
      <c r="B73" s="88" t="s">
        <v>620</v>
      </c>
      <c r="C73" s="60" t="s">
        <v>599</v>
      </c>
      <c r="D73" s="56" t="s">
        <v>621</v>
      </c>
      <c r="E73" s="38"/>
      <c r="F73" s="60" t="s">
        <v>622</v>
      </c>
      <c r="G73" s="38"/>
      <c r="H73" s="60" t="s">
        <v>2</v>
      </c>
      <c r="I73" s="60" t="s">
        <v>48</v>
      </c>
      <c r="J73" s="61">
        <v>45122.0</v>
      </c>
      <c r="K73" s="60" t="s">
        <v>544</v>
      </c>
      <c r="L73" s="38"/>
      <c r="M73" s="38"/>
      <c r="N73" s="80"/>
      <c r="O73" s="21"/>
      <c r="P73" s="21"/>
      <c r="Q73" s="21"/>
      <c r="R73" s="21"/>
      <c r="S73" s="21"/>
      <c r="T73" s="21"/>
      <c r="U73" s="21"/>
      <c r="V73" s="21"/>
      <c r="W73" s="21"/>
      <c r="X73" s="21"/>
      <c r="Y73" s="21"/>
      <c r="Z73" s="21"/>
    </row>
    <row r="74" ht="15.75" customHeight="1">
      <c r="A74" s="21"/>
      <c r="B74" s="75"/>
      <c r="C74" s="75"/>
      <c r="D74" s="75"/>
      <c r="E74" s="75"/>
      <c r="F74" s="75"/>
      <c r="G74" s="75"/>
      <c r="H74" s="75"/>
      <c r="I74" s="75"/>
      <c r="J74" s="75"/>
      <c r="K74" s="75"/>
      <c r="L74" s="75"/>
      <c r="M74" s="75"/>
      <c r="N74" s="21"/>
      <c r="O74" s="21"/>
      <c r="P74" s="21"/>
      <c r="Q74" s="21"/>
      <c r="R74" s="21"/>
      <c r="S74" s="21"/>
      <c r="T74" s="21"/>
      <c r="U74" s="21"/>
      <c r="V74" s="21"/>
      <c r="W74" s="21"/>
      <c r="X74" s="21"/>
      <c r="Y74" s="21"/>
      <c r="Z74" s="21"/>
    </row>
    <row r="75"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ht="15.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ht="15.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ht="15.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ht="15.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ht="15.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ht="15.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ht="15.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ht="15.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ht="15.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ht="15.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ht="15.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ht="15.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ht="15.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ht="15.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ht="15.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ht="15.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ht="15.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ht="15.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ht="15.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ht="15.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ht="15.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ht="15.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ht="15.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ht="15.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ht="15.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ht="15.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ht="15.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sheetData>
  <mergeCells count="6">
    <mergeCell ref="C21:M21"/>
    <mergeCell ref="C35:M35"/>
    <mergeCell ref="C46:M46"/>
    <mergeCell ref="C51:M51"/>
    <mergeCell ref="C60:M60"/>
    <mergeCell ref="C69:M69"/>
  </mergeCells>
  <conditionalFormatting sqref="I2:I8 I11:I17 J9:J10">
    <cfRule type="cellIs" dxfId="0" priority="1" stopIfTrue="1" operator="equal">
      <formula>"failed"</formula>
    </cfRule>
  </conditionalFormatting>
  <conditionalFormatting sqref="K9:K10">
    <cfRule type="cellIs" dxfId="1" priority="2" stopIfTrue="1" operator="equal">
      <formula>"To Be Executed"</formula>
    </cfRule>
  </conditionalFormatting>
  <conditionalFormatting sqref="I19:I20">
    <cfRule type="cellIs" dxfId="0" priority="3" stopIfTrue="1" operator="equal">
      <formula>"failed"</formula>
    </cfRule>
  </conditionalFormatting>
  <conditionalFormatting sqref="I22:I34 I36:I45 I47:I50 I52:I59 I61:I68 I70:I73">
    <cfRule type="cellIs" dxfId="0" priority="4" stopIfTrue="1" operator="equal">
      <formula>$J$9</formula>
    </cfRule>
  </conditionalFormatting>
  <conditionalFormatting sqref="I22:I34 I36:I45 I47:I50 I52:I59 I61:I68 I70:I73">
    <cfRule type="cellIs" dxfId="2" priority="5" stopIfTrue="1" operator="equal">
      <formula>$J$10</formula>
    </cfRule>
  </conditionalFormatting>
  <conditionalFormatting sqref="I22:I34 I36:I45 I47:I50 I52:I59 I61:I68 I70:I73">
    <cfRule type="cellIs" dxfId="0" priority="6" stopIfTrue="1" operator="equal">
      <formula>$J$11</formula>
    </cfRule>
  </conditionalFormatting>
  <conditionalFormatting sqref="H22:H34 H36:H45 H47:H50 H52:H59 H61:H68 H70:H73">
    <cfRule type="cellIs" dxfId="3" priority="7" stopIfTrue="1" operator="equal">
      <formula>"To Be Executed"</formula>
    </cfRule>
  </conditionalFormatting>
  <conditionalFormatting sqref="H22:H34 H36:H45 H47:H50 H52:H59 H61:H68 H70:H73">
    <cfRule type="cellIs" dxfId="4" priority="8" stopIfTrue="1" operator="equal">
      <formula>"Completed"</formula>
    </cfRule>
  </conditionalFormatting>
  <conditionalFormatting sqref="H22:H34 H36:H45 H47:H50 H52:H59 H61:H68 H70:H73">
    <cfRule type="cellIs" dxfId="5" priority="9" stopIfTrue="1" operator="equal">
      <formula>"Change Request"</formula>
    </cfRule>
  </conditionalFormatting>
  <dataValidations>
    <dataValidation type="list" allowBlank="1" showErrorMessage="1" sqref="I22:I34 I36:I45 I47:I50 I52:I59 I61:I68 I70:I73">
      <formula1>$J$9:$J$11</formula1>
    </dataValidation>
    <dataValidation type="list" allowBlank="1" showErrorMessage="1" sqref="H22:H34 H36:H45 H47:H50 H52:H59 H61:H68 H70:H73">
      <formula1>$K$9:$K$11</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17.63"/>
    <col customWidth="1" min="3" max="3" width="76.88"/>
    <col customWidth="1" min="4" max="4" width="58.13"/>
    <col customWidth="1" min="5" max="5" width="25.13"/>
    <col customWidth="1" min="6" max="6" width="47.0"/>
    <col customWidth="1" min="7" max="7" width="34.63"/>
    <col customWidth="1" min="8" max="8" width="17.0"/>
    <col customWidth="1" min="9" max="9" width="11.38"/>
    <col customWidth="1" min="10" max="10" width="12.75"/>
    <col customWidth="1" min="11" max="11" width="39.88"/>
    <col customWidth="1" min="12" max="12" width="14.63"/>
    <col customWidth="1" min="13" max="13" width="12.38"/>
    <col customWidth="1" min="14" max="26" width="11.75"/>
  </cols>
  <sheetData>
    <row r="1">
      <c r="A1" s="20"/>
      <c r="B1" s="20"/>
      <c r="C1" s="20"/>
      <c r="D1" s="20"/>
      <c r="E1" s="20"/>
      <c r="F1" s="20"/>
      <c r="G1" s="20"/>
      <c r="H1" s="20"/>
      <c r="I1" s="20"/>
      <c r="J1" s="20"/>
      <c r="K1" s="20"/>
      <c r="L1" s="20"/>
      <c r="M1" s="20"/>
      <c r="N1" s="20"/>
      <c r="O1" s="20"/>
      <c r="P1" s="20"/>
      <c r="Q1" s="20"/>
      <c r="R1" s="20"/>
      <c r="S1" s="20"/>
      <c r="T1" s="20"/>
      <c r="U1" s="20"/>
      <c r="V1" s="20"/>
      <c r="W1" s="20"/>
      <c r="X1" s="20"/>
      <c r="Y1" s="20"/>
      <c r="Z1" s="20"/>
    </row>
    <row r="2">
      <c r="A2" s="21"/>
      <c r="B2" s="22"/>
      <c r="C2" s="23"/>
      <c r="D2" s="24"/>
      <c r="E2" s="25"/>
      <c r="F2" s="26"/>
      <c r="G2" s="27"/>
      <c r="H2" s="22"/>
      <c r="I2" s="27"/>
      <c r="J2" s="27"/>
      <c r="K2" s="27"/>
      <c r="L2" s="27"/>
      <c r="M2" s="27"/>
      <c r="N2" s="21"/>
      <c r="O2" s="21"/>
      <c r="P2" s="21"/>
      <c r="Q2" s="21"/>
      <c r="R2" s="21"/>
      <c r="S2" s="21"/>
      <c r="T2" s="21"/>
      <c r="U2" s="21"/>
      <c r="V2" s="21"/>
      <c r="W2" s="21"/>
      <c r="X2" s="21"/>
      <c r="Y2" s="21"/>
      <c r="Z2" s="21"/>
    </row>
    <row r="3">
      <c r="A3" s="21"/>
      <c r="B3" s="22"/>
      <c r="C3" s="28"/>
      <c r="D3" s="29"/>
      <c r="E3" s="22"/>
      <c r="F3" s="30"/>
      <c r="G3" s="27"/>
      <c r="H3" s="22"/>
      <c r="I3" s="27"/>
      <c r="J3" s="27"/>
      <c r="K3" s="27"/>
      <c r="L3" s="27"/>
      <c r="M3" s="27"/>
      <c r="N3" s="21"/>
      <c r="O3" s="21"/>
      <c r="P3" s="21"/>
      <c r="Q3" s="21"/>
      <c r="R3" s="21"/>
      <c r="S3" s="21"/>
      <c r="T3" s="21"/>
      <c r="U3" s="21"/>
      <c r="V3" s="21"/>
      <c r="W3" s="21"/>
      <c r="X3" s="21"/>
      <c r="Y3" s="21"/>
      <c r="Z3" s="21"/>
    </row>
    <row r="4">
      <c r="A4" s="21"/>
      <c r="B4" s="22"/>
      <c r="C4" s="28"/>
      <c r="D4" s="29"/>
      <c r="E4" s="22"/>
      <c r="F4" s="30"/>
      <c r="G4" s="27"/>
      <c r="H4" s="22"/>
      <c r="I4" s="27"/>
      <c r="J4" s="27"/>
      <c r="K4" s="27"/>
      <c r="L4" s="27"/>
      <c r="M4" s="27"/>
      <c r="N4" s="21"/>
      <c r="O4" s="21"/>
      <c r="P4" s="21"/>
      <c r="Q4" s="21"/>
      <c r="R4" s="21"/>
      <c r="S4" s="21"/>
      <c r="T4" s="21"/>
      <c r="U4" s="21"/>
      <c r="V4" s="21"/>
      <c r="W4" s="21"/>
      <c r="X4" s="21"/>
      <c r="Y4" s="21"/>
      <c r="Z4" s="21"/>
    </row>
    <row r="5">
      <c r="A5" s="21"/>
      <c r="B5" s="22"/>
      <c r="C5" s="28"/>
      <c r="D5" s="29"/>
      <c r="E5" s="31"/>
      <c r="F5" s="32"/>
      <c r="G5" s="27"/>
      <c r="H5" s="22"/>
      <c r="I5" s="27"/>
      <c r="J5" s="27"/>
      <c r="K5" s="27"/>
      <c r="L5" s="27"/>
      <c r="M5" s="27"/>
      <c r="N5" s="21"/>
      <c r="O5" s="21"/>
      <c r="P5" s="21"/>
      <c r="Q5" s="21"/>
      <c r="R5" s="21"/>
      <c r="S5" s="21"/>
      <c r="T5" s="21"/>
      <c r="U5" s="21"/>
      <c r="V5" s="21"/>
      <c r="W5" s="21"/>
      <c r="X5" s="21"/>
      <c r="Y5" s="21"/>
      <c r="Z5" s="21"/>
    </row>
    <row r="6">
      <c r="A6" s="21"/>
      <c r="B6" s="22"/>
      <c r="C6" s="28"/>
      <c r="D6" s="29"/>
      <c r="E6" s="22"/>
      <c r="F6" s="30"/>
      <c r="G6" s="27"/>
      <c r="H6" s="22"/>
      <c r="I6" s="27"/>
      <c r="J6" s="27"/>
      <c r="K6" s="27"/>
      <c r="L6" s="27"/>
      <c r="M6" s="27"/>
      <c r="N6" s="21"/>
      <c r="O6" s="21"/>
      <c r="P6" s="21"/>
      <c r="Q6" s="21"/>
      <c r="R6" s="21"/>
      <c r="S6" s="21"/>
      <c r="T6" s="21"/>
      <c r="U6" s="21"/>
      <c r="V6" s="21"/>
      <c r="W6" s="21"/>
      <c r="X6" s="21"/>
      <c r="Y6" s="21"/>
      <c r="Z6" s="21"/>
    </row>
    <row r="7">
      <c r="A7" s="21"/>
      <c r="B7" s="22"/>
      <c r="C7" s="33"/>
      <c r="D7" s="34"/>
      <c r="E7" s="35"/>
      <c r="F7" s="30"/>
      <c r="G7" s="27"/>
      <c r="H7" s="22"/>
      <c r="I7" s="27"/>
      <c r="J7" s="27"/>
      <c r="K7" s="27"/>
      <c r="L7" s="27"/>
      <c r="M7" s="27"/>
      <c r="N7" s="21"/>
      <c r="O7" s="21"/>
      <c r="P7" s="21"/>
      <c r="Q7" s="21"/>
      <c r="R7" s="21"/>
      <c r="S7" s="21"/>
      <c r="T7" s="21"/>
      <c r="U7" s="21"/>
      <c r="V7" s="21"/>
      <c r="W7" s="21"/>
      <c r="X7" s="21"/>
      <c r="Y7" s="21"/>
      <c r="Z7" s="21"/>
    </row>
    <row r="8">
      <c r="A8" s="21"/>
      <c r="B8" s="21"/>
      <c r="C8" s="36" t="s">
        <v>45</v>
      </c>
      <c r="D8" s="21"/>
      <c r="E8" s="21"/>
      <c r="F8" s="21"/>
      <c r="G8" s="21"/>
      <c r="H8" s="21"/>
      <c r="I8" s="21"/>
      <c r="J8" s="21"/>
      <c r="K8" s="21"/>
      <c r="L8" s="21"/>
      <c r="M8" s="21"/>
      <c r="N8" s="21"/>
      <c r="O8" s="21"/>
      <c r="P8" s="21"/>
      <c r="Q8" s="21"/>
      <c r="R8" s="21"/>
      <c r="S8" s="21"/>
      <c r="T8" s="21"/>
      <c r="U8" s="21"/>
      <c r="V8" s="21"/>
      <c r="W8" s="21"/>
      <c r="X8" s="21"/>
      <c r="Y8" s="21"/>
      <c r="Z8" s="21"/>
    </row>
    <row r="9">
      <c r="A9" s="21"/>
      <c r="B9" s="21"/>
      <c r="C9" s="37" t="s">
        <v>46</v>
      </c>
      <c r="D9" s="37"/>
      <c r="E9" s="37" t="s">
        <v>47</v>
      </c>
      <c r="F9" s="37"/>
      <c r="G9" s="21"/>
      <c r="H9" s="21"/>
      <c r="I9" s="21"/>
      <c r="J9" s="38" t="s">
        <v>48</v>
      </c>
      <c r="K9" s="39" t="s">
        <v>2</v>
      </c>
      <c r="L9" s="21"/>
      <c r="M9" s="21"/>
      <c r="N9" s="21"/>
      <c r="O9" s="21"/>
      <c r="P9" s="21"/>
      <c r="Q9" s="21"/>
      <c r="R9" s="21"/>
      <c r="S9" s="21"/>
      <c r="T9" s="21"/>
      <c r="U9" s="21"/>
      <c r="V9" s="21"/>
      <c r="W9" s="21"/>
      <c r="X9" s="21"/>
      <c r="Y9" s="21"/>
      <c r="Z9" s="21"/>
    </row>
    <row r="10">
      <c r="A10" s="21"/>
      <c r="B10" s="21"/>
      <c r="C10" s="40" t="s">
        <v>49</v>
      </c>
      <c r="D10" s="41">
        <f>D11+D14</f>
        <v>22</v>
      </c>
      <c r="E10" s="41"/>
      <c r="F10" s="41"/>
      <c r="G10" s="21"/>
      <c r="H10" s="21"/>
      <c r="I10" s="21"/>
      <c r="J10" s="42" t="s">
        <v>3</v>
      </c>
      <c r="K10" s="43" t="s">
        <v>50</v>
      </c>
      <c r="L10" s="21"/>
      <c r="M10" s="21"/>
      <c r="N10" s="21"/>
      <c r="O10" s="21"/>
      <c r="P10" s="21"/>
      <c r="Q10" s="21"/>
      <c r="R10" s="21"/>
      <c r="S10" s="21"/>
      <c r="T10" s="21"/>
      <c r="U10" s="21"/>
      <c r="V10" s="21"/>
      <c r="W10" s="21"/>
      <c r="X10" s="21"/>
      <c r="Y10" s="21"/>
      <c r="Z10" s="21"/>
    </row>
    <row r="11">
      <c r="A11" s="21"/>
      <c r="B11" s="21"/>
      <c r="C11" s="40" t="s">
        <v>51</v>
      </c>
      <c r="D11" s="41">
        <f>COUNTIF($H$19:$H$64846,"COMPLETED")</f>
        <v>22</v>
      </c>
      <c r="E11" s="40" t="s">
        <v>52</v>
      </c>
      <c r="F11" s="44">
        <f>D11/D10</f>
        <v>1</v>
      </c>
      <c r="G11" s="21"/>
      <c r="H11" s="21"/>
      <c r="I11" s="21"/>
      <c r="J11" s="45" t="s">
        <v>4</v>
      </c>
      <c r="K11" s="46" t="s">
        <v>53</v>
      </c>
      <c r="L11" s="21"/>
      <c r="M11" s="21"/>
      <c r="N11" s="21"/>
      <c r="O11" s="21"/>
      <c r="P11" s="21"/>
      <c r="Q11" s="21"/>
      <c r="R11" s="21"/>
      <c r="S11" s="21"/>
      <c r="T11" s="21"/>
      <c r="U11" s="21"/>
      <c r="V11" s="21"/>
      <c r="W11" s="21"/>
      <c r="X11" s="21"/>
      <c r="Y11" s="21"/>
      <c r="Z11" s="21"/>
    </row>
    <row r="12">
      <c r="A12" s="21"/>
      <c r="B12" s="21"/>
      <c r="C12" s="41" t="s">
        <v>54</v>
      </c>
      <c r="D12" s="41">
        <f>COUNTIF($I$19:$I$64846,"PASSED")</f>
        <v>22</v>
      </c>
      <c r="E12" s="41" t="s">
        <v>55</v>
      </c>
      <c r="F12" s="44">
        <f>D12/D10</f>
        <v>1</v>
      </c>
      <c r="G12" s="21"/>
      <c r="H12" s="21"/>
      <c r="I12" s="21"/>
      <c r="J12" s="21"/>
      <c r="K12" s="47" t="s">
        <v>56</v>
      </c>
      <c r="L12" s="21"/>
      <c r="M12" s="21"/>
      <c r="N12" s="21"/>
      <c r="O12" s="21"/>
      <c r="P12" s="21"/>
      <c r="Q12" s="21"/>
      <c r="R12" s="21"/>
      <c r="S12" s="21"/>
      <c r="T12" s="21"/>
      <c r="U12" s="21"/>
      <c r="V12" s="21"/>
      <c r="W12" s="21"/>
      <c r="X12" s="21"/>
      <c r="Y12" s="21"/>
      <c r="Z12" s="21"/>
    </row>
    <row r="13">
      <c r="A13" s="21"/>
      <c r="B13" s="21"/>
      <c r="C13" s="41" t="s">
        <v>57</v>
      </c>
      <c r="D13" s="41">
        <f>COUNTIF($I$19:$I$64846,"FAILED")</f>
        <v>0</v>
      </c>
      <c r="E13" s="41" t="s">
        <v>58</v>
      </c>
      <c r="F13" s="44">
        <f>D13/D10</f>
        <v>0</v>
      </c>
      <c r="G13" s="21"/>
      <c r="H13" s="21"/>
      <c r="I13" s="21"/>
      <c r="J13" s="21"/>
      <c r="K13" s="45" t="s">
        <v>59</v>
      </c>
      <c r="L13" s="21"/>
      <c r="M13" s="21"/>
      <c r="N13" s="21"/>
      <c r="O13" s="21"/>
      <c r="P13" s="21"/>
      <c r="Q13" s="21"/>
      <c r="R13" s="21"/>
      <c r="S13" s="21"/>
      <c r="T13" s="21"/>
      <c r="U13" s="21"/>
      <c r="V13" s="21"/>
      <c r="W13" s="21"/>
      <c r="X13" s="21"/>
      <c r="Y13" s="21"/>
      <c r="Z13" s="21"/>
    </row>
    <row r="14">
      <c r="A14" s="21"/>
      <c r="B14" s="21"/>
      <c r="C14" s="40" t="s">
        <v>60</v>
      </c>
      <c r="D14" s="41">
        <f>COUNTIF($H$19:$H$64846,"TO BE EXECUTED")</f>
        <v>0</v>
      </c>
      <c r="E14" s="40" t="s">
        <v>61</v>
      </c>
      <c r="F14" s="44">
        <f>D14/D10</f>
        <v>0</v>
      </c>
      <c r="G14" s="21"/>
      <c r="H14" s="21"/>
      <c r="I14" s="21"/>
      <c r="J14" s="21"/>
      <c r="K14" s="21"/>
      <c r="L14" s="21"/>
      <c r="M14" s="21"/>
      <c r="N14" s="21"/>
      <c r="O14" s="21"/>
      <c r="P14" s="21"/>
      <c r="Q14" s="21"/>
      <c r="R14" s="21"/>
      <c r="S14" s="21"/>
      <c r="T14" s="21"/>
      <c r="U14" s="21"/>
      <c r="V14" s="21"/>
      <c r="W14" s="21"/>
      <c r="X14" s="21"/>
      <c r="Y14" s="21"/>
      <c r="Z14" s="21"/>
    </row>
    <row r="15">
      <c r="A15" s="21"/>
      <c r="B15" s="21"/>
      <c r="C15" s="41" t="s">
        <v>62</v>
      </c>
      <c r="D15" s="41">
        <f>COUNTIF($I$19:$I$64846,"BLOCKED")</f>
        <v>0</v>
      </c>
      <c r="E15" s="41" t="s">
        <v>63</v>
      </c>
      <c r="F15" s="44" t="str">
        <f>D15/D14</f>
        <v>#DIV/0!</v>
      </c>
      <c r="G15" s="21"/>
      <c r="H15" s="21"/>
      <c r="I15" s="21"/>
      <c r="J15" s="21"/>
      <c r="K15" s="21"/>
      <c r="L15" s="21"/>
      <c r="M15" s="21"/>
      <c r="N15" s="21"/>
      <c r="O15" s="21"/>
      <c r="P15" s="21"/>
      <c r="Q15" s="21"/>
      <c r="R15" s="21"/>
      <c r="S15" s="21"/>
      <c r="T15" s="21"/>
      <c r="U15" s="21"/>
      <c r="V15" s="21"/>
      <c r="W15" s="21"/>
      <c r="X15" s="21"/>
      <c r="Y15" s="21"/>
      <c r="Z15" s="21"/>
    </row>
    <row r="16">
      <c r="A16" s="21"/>
      <c r="B16" s="21"/>
      <c r="C16" s="41" t="s">
        <v>64</v>
      </c>
      <c r="D16" s="41">
        <f>D14-D15</f>
        <v>0</v>
      </c>
      <c r="E16" s="41" t="s">
        <v>65</v>
      </c>
      <c r="F16" s="44" t="str">
        <f>D16/D14</f>
        <v>#DIV/0!</v>
      </c>
      <c r="G16" s="21"/>
      <c r="H16" s="21"/>
      <c r="I16" s="21"/>
      <c r="J16" s="21"/>
      <c r="K16" s="21"/>
      <c r="L16" s="21"/>
      <c r="M16" s="21"/>
      <c r="N16" s="21"/>
      <c r="O16" s="21"/>
      <c r="P16" s="21"/>
      <c r="Q16" s="21"/>
      <c r="R16" s="21"/>
      <c r="S16" s="21"/>
      <c r="T16" s="21"/>
      <c r="U16" s="21"/>
      <c r="V16" s="21"/>
      <c r="W16" s="21"/>
      <c r="X16" s="21"/>
      <c r="Y16" s="21"/>
      <c r="Z16" s="21"/>
    </row>
    <row r="17">
      <c r="A17" s="21"/>
      <c r="B17" s="21"/>
      <c r="C17" s="40" t="s">
        <v>66</v>
      </c>
      <c r="D17" s="41">
        <f>COUNTIF($H$19:$H$64846,"Change Request")</f>
        <v>0</v>
      </c>
      <c r="E17" s="40" t="s">
        <v>67</v>
      </c>
      <c r="F17" s="44">
        <v>0.0</v>
      </c>
      <c r="G17" s="21"/>
      <c r="H17" s="21"/>
      <c r="I17" s="21"/>
      <c r="J17" s="21"/>
      <c r="K17" s="21"/>
      <c r="L17" s="21"/>
      <c r="M17" s="21"/>
      <c r="N17" s="21"/>
      <c r="O17" s="21"/>
      <c r="P17" s="21"/>
      <c r="Q17" s="21"/>
      <c r="R17" s="21"/>
      <c r="S17" s="21"/>
      <c r="T17" s="21"/>
      <c r="U17" s="21"/>
      <c r="V17" s="21"/>
      <c r="W17" s="21"/>
      <c r="X17" s="21"/>
      <c r="Y17" s="21"/>
      <c r="Z17" s="21"/>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48"/>
      <c r="B19" s="37" t="s">
        <v>0</v>
      </c>
      <c r="C19" s="37" t="s">
        <v>1</v>
      </c>
      <c r="D19" s="37" t="s">
        <v>68</v>
      </c>
      <c r="E19" s="37" t="s">
        <v>69</v>
      </c>
      <c r="F19" s="37" t="s">
        <v>70</v>
      </c>
      <c r="G19" s="37" t="s">
        <v>71</v>
      </c>
      <c r="H19" s="37" t="s">
        <v>72</v>
      </c>
      <c r="I19" s="37" t="s">
        <v>73</v>
      </c>
      <c r="J19" s="37" t="s">
        <v>74</v>
      </c>
      <c r="K19" s="37" t="s">
        <v>75</v>
      </c>
      <c r="L19" s="37" t="s">
        <v>76</v>
      </c>
      <c r="M19" s="37" t="s">
        <v>77</v>
      </c>
      <c r="N19" s="21"/>
      <c r="O19" s="21"/>
      <c r="P19" s="21"/>
      <c r="Q19" s="21"/>
      <c r="R19" s="21"/>
      <c r="S19" s="21"/>
      <c r="T19" s="21"/>
      <c r="U19" s="21"/>
      <c r="V19" s="21"/>
      <c r="W19" s="21"/>
      <c r="X19" s="21"/>
      <c r="Y19" s="21"/>
      <c r="Z19" s="21"/>
    </row>
    <row r="20">
      <c r="A20" s="48"/>
      <c r="B20" s="49" t="s">
        <v>20</v>
      </c>
      <c r="C20" s="49" t="s">
        <v>623</v>
      </c>
      <c r="D20" s="50"/>
      <c r="E20" s="51"/>
      <c r="F20" s="51"/>
      <c r="G20" s="51"/>
      <c r="H20" s="51"/>
      <c r="I20" s="51"/>
      <c r="J20" s="51"/>
      <c r="K20" s="51"/>
      <c r="L20" s="51"/>
      <c r="M20" s="51"/>
      <c r="N20" s="21"/>
      <c r="O20" s="21"/>
      <c r="P20" s="21"/>
      <c r="Q20" s="21"/>
      <c r="R20" s="21"/>
      <c r="S20" s="21"/>
      <c r="T20" s="21"/>
      <c r="U20" s="21"/>
      <c r="V20" s="21"/>
      <c r="W20" s="21"/>
      <c r="X20" s="21"/>
      <c r="Y20" s="21"/>
      <c r="Z20" s="21"/>
    </row>
    <row r="21" ht="15.75" customHeight="1">
      <c r="A21" s="48"/>
      <c r="B21" s="52"/>
      <c r="C21" s="53" t="s">
        <v>146</v>
      </c>
      <c r="D21" s="54"/>
      <c r="E21" s="54"/>
      <c r="F21" s="54"/>
      <c r="G21" s="54"/>
      <c r="H21" s="54"/>
      <c r="I21" s="54"/>
      <c r="J21" s="54"/>
      <c r="K21" s="54"/>
      <c r="L21" s="54"/>
      <c r="M21" s="55"/>
      <c r="N21" s="21"/>
      <c r="O21" s="21"/>
      <c r="P21" s="21"/>
      <c r="Q21" s="21"/>
      <c r="R21" s="21"/>
      <c r="S21" s="21"/>
      <c r="T21" s="21"/>
      <c r="U21" s="21"/>
      <c r="V21" s="21"/>
      <c r="W21" s="21"/>
      <c r="X21" s="21"/>
      <c r="Y21" s="21"/>
      <c r="Z21" s="21"/>
    </row>
    <row r="22" ht="189.75" customHeight="1">
      <c r="A22" s="80"/>
      <c r="B22" s="88" t="s">
        <v>624</v>
      </c>
      <c r="C22" s="92" t="s">
        <v>625</v>
      </c>
      <c r="D22" s="56" t="s">
        <v>626</v>
      </c>
      <c r="E22" s="88"/>
      <c r="F22" s="88" t="s">
        <v>627</v>
      </c>
      <c r="G22" s="93"/>
      <c r="H22" s="94" t="s">
        <v>50</v>
      </c>
      <c r="I22" s="94" t="s">
        <v>3</v>
      </c>
      <c r="J22" s="61">
        <v>45122.0</v>
      </c>
      <c r="K22" s="95"/>
      <c r="L22" s="94"/>
      <c r="M22" s="79"/>
      <c r="N22" s="21"/>
      <c r="O22" s="21"/>
      <c r="P22" s="21"/>
      <c r="Q22" s="21"/>
      <c r="R22" s="21"/>
      <c r="S22" s="21"/>
      <c r="T22" s="21"/>
      <c r="U22" s="21"/>
      <c r="V22" s="21"/>
      <c r="W22" s="21"/>
      <c r="X22" s="21"/>
      <c r="Y22" s="21"/>
      <c r="Z22" s="21"/>
    </row>
    <row r="23" ht="189.75" customHeight="1">
      <c r="A23" s="80"/>
      <c r="B23" s="88" t="s">
        <v>628</v>
      </c>
      <c r="C23" s="92" t="s">
        <v>629</v>
      </c>
      <c r="D23" s="56" t="s">
        <v>630</v>
      </c>
      <c r="E23" s="88"/>
      <c r="F23" s="88" t="s">
        <v>162</v>
      </c>
      <c r="G23" s="93"/>
      <c r="H23" s="94" t="s">
        <v>50</v>
      </c>
      <c r="I23" s="94" t="s">
        <v>3</v>
      </c>
      <c r="J23" s="61">
        <v>45122.0</v>
      </c>
      <c r="K23" s="95"/>
      <c r="L23" s="94"/>
      <c r="M23" s="79"/>
      <c r="N23" s="21"/>
      <c r="O23" s="21"/>
      <c r="P23" s="21"/>
      <c r="Q23" s="21"/>
      <c r="R23" s="21"/>
      <c r="S23" s="21"/>
      <c r="T23" s="21"/>
      <c r="U23" s="21"/>
      <c r="V23" s="21"/>
      <c r="W23" s="21"/>
      <c r="X23" s="21"/>
      <c r="Y23" s="21"/>
      <c r="Z23" s="21"/>
    </row>
    <row r="24" ht="189.75" customHeight="1">
      <c r="A24" s="80"/>
      <c r="B24" s="88" t="s">
        <v>631</v>
      </c>
      <c r="C24" s="92" t="s">
        <v>632</v>
      </c>
      <c r="D24" s="56" t="s">
        <v>633</v>
      </c>
      <c r="E24" s="88"/>
      <c r="F24" s="88" t="s">
        <v>634</v>
      </c>
      <c r="G24" s="93"/>
      <c r="H24" s="94" t="s">
        <v>50</v>
      </c>
      <c r="I24" s="94" t="s">
        <v>3</v>
      </c>
      <c r="J24" s="61">
        <v>45122.0</v>
      </c>
      <c r="K24" s="95"/>
      <c r="L24" s="94"/>
      <c r="M24" s="79"/>
      <c r="N24" s="21"/>
      <c r="O24" s="21"/>
      <c r="P24" s="21"/>
      <c r="Q24" s="21"/>
      <c r="R24" s="21"/>
      <c r="S24" s="21"/>
      <c r="T24" s="21"/>
      <c r="U24" s="21"/>
      <c r="V24" s="21"/>
      <c r="W24" s="21"/>
      <c r="X24" s="21"/>
      <c r="Y24" s="21"/>
      <c r="Z24" s="21"/>
    </row>
    <row r="25" ht="189.75" customHeight="1">
      <c r="A25" s="80"/>
      <c r="B25" s="88" t="s">
        <v>635</v>
      </c>
      <c r="C25" s="92" t="s">
        <v>636</v>
      </c>
      <c r="D25" s="56" t="s">
        <v>633</v>
      </c>
      <c r="E25" s="88"/>
      <c r="F25" s="88" t="s">
        <v>637</v>
      </c>
      <c r="G25" s="93"/>
      <c r="H25" s="94" t="s">
        <v>50</v>
      </c>
      <c r="I25" s="94" t="s">
        <v>3</v>
      </c>
      <c r="J25" s="61">
        <v>45122.0</v>
      </c>
      <c r="K25" s="95"/>
      <c r="L25" s="94"/>
      <c r="M25" s="79"/>
      <c r="N25" s="21"/>
      <c r="O25" s="21"/>
      <c r="P25" s="21"/>
      <c r="Q25" s="21"/>
      <c r="R25" s="21"/>
      <c r="S25" s="21"/>
      <c r="T25" s="21"/>
      <c r="U25" s="21"/>
      <c r="V25" s="21"/>
      <c r="W25" s="21"/>
      <c r="X25" s="21"/>
      <c r="Y25" s="21"/>
      <c r="Z25" s="21"/>
    </row>
    <row r="26" ht="189.75" customHeight="1">
      <c r="A26" s="80"/>
      <c r="B26" s="88" t="s">
        <v>638</v>
      </c>
      <c r="C26" s="92" t="s">
        <v>639</v>
      </c>
      <c r="D26" s="56" t="s">
        <v>640</v>
      </c>
      <c r="E26" s="88"/>
      <c r="F26" s="88" t="s">
        <v>641</v>
      </c>
      <c r="G26" s="93"/>
      <c r="H26" s="94" t="s">
        <v>50</v>
      </c>
      <c r="I26" s="94" t="s">
        <v>3</v>
      </c>
      <c r="J26" s="61">
        <v>45122.0</v>
      </c>
      <c r="K26" s="95"/>
      <c r="L26" s="94"/>
      <c r="M26" s="79"/>
      <c r="N26" s="21"/>
      <c r="O26" s="21"/>
      <c r="P26" s="21"/>
      <c r="Q26" s="21"/>
      <c r="R26" s="21"/>
      <c r="S26" s="21"/>
      <c r="T26" s="21"/>
      <c r="U26" s="21"/>
      <c r="V26" s="21"/>
      <c r="W26" s="21"/>
      <c r="X26" s="21"/>
      <c r="Y26" s="21"/>
      <c r="Z26" s="21"/>
    </row>
    <row r="27" ht="201.75" customHeight="1">
      <c r="A27" s="80"/>
      <c r="B27" s="88" t="s">
        <v>642</v>
      </c>
      <c r="C27" s="92" t="s">
        <v>643</v>
      </c>
      <c r="D27" s="56" t="s">
        <v>644</v>
      </c>
      <c r="E27" s="88"/>
      <c r="F27" s="88" t="s">
        <v>645</v>
      </c>
      <c r="G27" s="93"/>
      <c r="H27" s="94" t="s">
        <v>50</v>
      </c>
      <c r="I27" s="94" t="s">
        <v>3</v>
      </c>
      <c r="J27" s="61">
        <v>45122.0</v>
      </c>
      <c r="K27" s="95"/>
      <c r="L27" s="94"/>
      <c r="M27" s="79"/>
      <c r="N27" s="21"/>
      <c r="O27" s="21"/>
      <c r="P27" s="21"/>
      <c r="Q27" s="21"/>
      <c r="R27" s="21"/>
      <c r="S27" s="21"/>
      <c r="T27" s="21"/>
      <c r="U27" s="21"/>
      <c r="V27" s="21"/>
      <c r="W27" s="21"/>
      <c r="X27" s="21"/>
      <c r="Y27" s="21"/>
      <c r="Z27" s="21"/>
    </row>
    <row r="28" ht="138.75" customHeight="1">
      <c r="A28" s="80"/>
      <c r="B28" s="88" t="s">
        <v>646</v>
      </c>
      <c r="C28" s="92" t="s">
        <v>292</v>
      </c>
      <c r="D28" s="56" t="s">
        <v>647</v>
      </c>
      <c r="E28" s="88"/>
      <c r="F28" s="88" t="s">
        <v>170</v>
      </c>
      <c r="G28" s="93"/>
      <c r="H28" s="94" t="s">
        <v>50</v>
      </c>
      <c r="I28" s="94" t="s">
        <v>3</v>
      </c>
      <c r="J28" s="61">
        <v>45122.0</v>
      </c>
      <c r="K28" s="95"/>
      <c r="L28" s="94"/>
      <c r="M28" s="79"/>
      <c r="N28" s="21"/>
      <c r="O28" s="21"/>
      <c r="P28" s="21"/>
      <c r="Q28" s="21"/>
      <c r="R28" s="21"/>
      <c r="S28" s="21"/>
      <c r="T28" s="21"/>
      <c r="U28" s="21"/>
      <c r="V28" s="21"/>
      <c r="W28" s="21"/>
      <c r="X28" s="21"/>
      <c r="Y28" s="21"/>
      <c r="Z28" s="21"/>
    </row>
    <row r="29" ht="138.75" customHeight="1">
      <c r="A29" s="80"/>
      <c r="B29" s="88" t="s">
        <v>648</v>
      </c>
      <c r="C29" s="92" t="s">
        <v>295</v>
      </c>
      <c r="D29" s="56" t="s">
        <v>649</v>
      </c>
      <c r="E29" s="88"/>
      <c r="F29" s="88" t="s">
        <v>170</v>
      </c>
      <c r="G29" s="93"/>
      <c r="H29" s="94" t="s">
        <v>50</v>
      </c>
      <c r="I29" s="94" t="s">
        <v>3</v>
      </c>
      <c r="J29" s="61">
        <v>45122.0</v>
      </c>
      <c r="K29" s="95"/>
      <c r="L29" s="94"/>
      <c r="M29" s="79"/>
      <c r="N29" s="21"/>
      <c r="O29" s="21"/>
      <c r="P29" s="21"/>
      <c r="Q29" s="21"/>
      <c r="R29" s="21"/>
      <c r="S29" s="21"/>
      <c r="T29" s="21"/>
      <c r="U29" s="21"/>
      <c r="V29" s="21"/>
      <c r="W29" s="21"/>
      <c r="X29" s="21"/>
      <c r="Y29" s="21"/>
      <c r="Z29" s="21"/>
    </row>
    <row r="30" ht="138.75" customHeight="1">
      <c r="A30" s="80"/>
      <c r="B30" s="88" t="s">
        <v>650</v>
      </c>
      <c r="C30" s="92" t="s">
        <v>651</v>
      </c>
      <c r="D30" s="56" t="s">
        <v>652</v>
      </c>
      <c r="E30" s="88"/>
      <c r="F30" s="88" t="s">
        <v>170</v>
      </c>
      <c r="G30" s="93"/>
      <c r="H30" s="94" t="s">
        <v>50</v>
      </c>
      <c r="I30" s="94" t="s">
        <v>3</v>
      </c>
      <c r="J30" s="61">
        <v>45122.0</v>
      </c>
      <c r="K30" s="95"/>
      <c r="L30" s="94"/>
      <c r="M30" s="79"/>
      <c r="N30" s="21"/>
      <c r="O30" s="21"/>
      <c r="P30" s="21"/>
      <c r="Q30" s="21"/>
      <c r="R30" s="21"/>
      <c r="S30" s="21"/>
      <c r="T30" s="21"/>
      <c r="U30" s="21"/>
      <c r="V30" s="21"/>
      <c r="W30" s="21"/>
      <c r="X30" s="21"/>
      <c r="Y30" s="21"/>
      <c r="Z30" s="21"/>
    </row>
    <row r="31" ht="180.0" customHeight="1">
      <c r="A31" s="80"/>
      <c r="B31" s="88" t="s">
        <v>653</v>
      </c>
      <c r="C31" s="92" t="s">
        <v>654</v>
      </c>
      <c r="D31" s="56" t="s">
        <v>655</v>
      </c>
      <c r="E31" s="88"/>
      <c r="F31" s="88" t="s">
        <v>627</v>
      </c>
      <c r="G31" s="93"/>
      <c r="H31" s="94" t="s">
        <v>50</v>
      </c>
      <c r="I31" s="94" t="s">
        <v>3</v>
      </c>
      <c r="J31" s="61">
        <v>45122.0</v>
      </c>
      <c r="K31" s="95"/>
      <c r="L31" s="94"/>
      <c r="M31" s="79"/>
      <c r="N31" s="21"/>
      <c r="O31" s="21"/>
      <c r="P31" s="21"/>
      <c r="Q31" s="21"/>
      <c r="R31" s="21"/>
      <c r="S31" s="21"/>
      <c r="T31" s="21"/>
      <c r="U31" s="21"/>
      <c r="V31" s="21"/>
      <c r="W31" s="21"/>
      <c r="X31" s="21"/>
      <c r="Y31" s="21"/>
      <c r="Z31" s="21"/>
    </row>
    <row r="32" ht="192.75" customHeight="1">
      <c r="A32" s="80"/>
      <c r="B32" s="88" t="s">
        <v>656</v>
      </c>
      <c r="C32" s="92" t="s">
        <v>657</v>
      </c>
      <c r="D32" s="56" t="s">
        <v>658</v>
      </c>
      <c r="E32" s="88"/>
      <c r="F32" s="76" t="s">
        <v>659</v>
      </c>
      <c r="G32" s="93"/>
      <c r="H32" s="94" t="s">
        <v>50</v>
      </c>
      <c r="I32" s="94" t="s">
        <v>3</v>
      </c>
      <c r="J32" s="61">
        <v>45122.0</v>
      </c>
      <c r="K32" s="95"/>
      <c r="L32" s="94"/>
      <c r="M32" s="79"/>
      <c r="N32" s="21"/>
      <c r="O32" s="21"/>
      <c r="P32" s="21"/>
      <c r="Q32" s="21"/>
      <c r="R32" s="21"/>
      <c r="S32" s="21"/>
      <c r="T32" s="21"/>
      <c r="U32" s="21"/>
      <c r="V32" s="21"/>
      <c r="W32" s="21"/>
      <c r="X32" s="21"/>
      <c r="Y32" s="21"/>
      <c r="Z32" s="21"/>
    </row>
    <row r="33" ht="20.25" customHeight="1">
      <c r="A33" s="80"/>
      <c r="B33" s="101"/>
      <c r="C33" s="97" t="s">
        <v>213</v>
      </c>
      <c r="D33" s="86"/>
      <c r="E33" s="86"/>
      <c r="F33" s="86"/>
      <c r="G33" s="86"/>
      <c r="H33" s="86"/>
      <c r="I33" s="86"/>
      <c r="J33" s="86"/>
      <c r="K33" s="86"/>
      <c r="L33" s="86"/>
      <c r="M33" s="87"/>
      <c r="N33" s="21"/>
      <c r="O33" s="21"/>
      <c r="P33" s="21"/>
      <c r="Q33" s="21"/>
      <c r="R33" s="21"/>
      <c r="S33" s="21"/>
      <c r="T33" s="21"/>
      <c r="U33" s="21"/>
      <c r="V33" s="21"/>
      <c r="W33" s="21"/>
      <c r="X33" s="21"/>
      <c r="Y33" s="21"/>
      <c r="Z33" s="21"/>
    </row>
    <row r="34" ht="189.75" customHeight="1">
      <c r="A34" s="21"/>
      <c r="B34" s="88" t="s">
        <v>660</v>
      </c>
      <c r="C34" s="57" t="s">
        <v>661</v>
      </c>
      <c r="D34" s="56" t="s">
        <v>662</v>
      </c>
      <c r="E34" s="56"/>
      <c r="F34" s="56" t="s">
        <v>663</v>
      </c>
      <c r="G34" s="59"/>
      <c r="H34" s="60" t="s">
        <v>50</v>
      </c>
      <c r="I34" s="60" t="s">
        <v>3</v>
      </c>
      <c r="J34" s="61">
        <v>45122.0</v>
      </c>
      <c r="K34" s="62"/>
      <c r="L34" s="60"/>
      <c r="M34" s="38"/>
      <c r="N34" s="21"/>
      <c r="O34" s="21"/>
      <c r="P34" s="21"/>
      <c r="Q34" s="21"/>
      <c r="R34" s="21"/>
      <c r="S34" s="21"/>
      <c r="T34" s="21"/>
      <c r="U34" s="21"/>
      <c r="V34" s="21"/>
      <c r="W34" s="21"/>
      <c r="X34" s="21"/>
      <c r="Y34" s="21"/>
      <c r="Z34" s="21"/>
    </row>
    <row r="35" ht="108.0" customHeight="1">
      <c r="A35" s="21"/>
      <c r="B35" s="88" t="s">
        <v>664</v>
      </c>
      <c r="C35" s="57" t="s">
        <v>665</v>
      </c>
      <c r="D35" s="56" t="s">
        <v>666</v>
      </c>
      <c r="E35" s="59"/>
      <c r="F35" s="57" t="s">
        <v>667</v>
      </c>
      <c r="G35" s="59"/>
      <c r="H35" s="60" t="s">
        <v>50</v>
      </c>
      <c r="I35" s="60" t="s">
        <v>3</v>
      </c>
      <c r="J35" s="61">
        <v>45122.0</v>
      </c>
      <c r="K35" s="62"/>
      <c r="L35" s="60"/>
      <c r="M35" s="38"/>
      <c r="N35" s="21"/>
      <c r="O35" s="21"/>
      <c r="P35" s="21"/>
      <c r="Q35" s="21"/>
      <c r="R35" s="21"/>
      <c r="S35" s="21"/>
      <c r="T35" s="21"/>
      <c r="U35" s="21"/>
      <c r="V35" s="21"/>
      <c r="W35" s="21"/>
      <c r="X35" s="21"/>
      <c r="Y35" s="21"/>
      <c r="Z35" s="21"/>
    </row>
    <row r="36" ht="117.0" customHeight="1">
      <c r="A36" s="21"/>
      <c r="B36" s="88" t="s">
        <v>668</v>
      </c>
      <c r="C36" s="57" t="s">
        <v>669</v>
      </c>
      <c r="D36" s="56" t="s">
        <v>670</v>
      </c>
      <c r="E36" s="59"/>
      <c r="F36" s="57" t="s">
        <v>671</v>
      </c>
      <c r="G36" s="59"/>
      <c r="H36" s="60" t="s">
        <v>50</v>
      </c>
      <c r="I36" s="60" t="s">
        <v>3</v>
      </c>
      <c r="J36" s="61">
        <v>45122.0</v>
      </c>
      <c r="K36" s="62"/>
      <c r="L36" s="60"/>
      <c r="M36" s="38"/>
      <c r="N36" s="21"/>
      <c r="O36" s="21"/>
      <c r="P36" s="21"/>
      <c r="Q36" s="21"/>
      <c r="R36" s="21"/>
      <c r="S36" s="21"/>
      <c r="T36" s="21"/>
      <c r="U36" s="21"/>
      <c r="V36" s="21"/>
      <c r="W36" s="21"/>
      <c r="X36" s="21"/>
      <c r="Y36" s="21"/>
      <c r="Z36" s="21"/>
    </row>
    <row r="37" ht="114.75" customHeight="1">
      <c r="A37" s="63"/>
      <c r="B37" s="88" t="s">
        <v>672</v>
      </c>
      <c r="C37" s="76" t="s">
        <v>673</v>
      </c>
      <c r="D37" s="56" t="s">
        <v>670</v>
      </c>
      <c r="E37" s="77"/>
      <c r="F37" s="78" t="s">
        <v>170</v>
      </c>
      <c r="G37" s="79"/>
      <c r="H37" s="60" t="s">
        <v>50</v>
      </c>
      <c r="I37" s="60" t="s">
        <v>3</v>
      </c>
      <c r="J37" s="61">
        <v>45122.0</v>
      </c>
      <c r="K37" s="79"/>
      <c r="L37" s="60"/>
      <c r="M37" s="79"/>
      <c r="N37" s="80"/>
      <c r="O37" s="21"/>
      <c r="P37" s="21"/>
      <c r="Q37" s="21"/>
      <c r="R37" s="21"/>
      <c r="S37" s="21"/>
      <c r="T37" s="21"/>
      <c r="U37" s="21"/>
      <c r="V37" s="21"/>
      <c r="W37" s="21"/>
      <c r="X37" s="21"/>
      <c r="Y37" s="21"/>
      <c r="Z37" s="21"/>
    </row>
    <row r="38" ht="112.5" customHeight="1">
      <c r="A38" s="63"/>
      <c r="B38" s="88" t="s">
        <v>674</v>
      </c>
      <c r="C38" s="76" t="s">
        <v>675</v>
      </c>
      <c r="D38" s="56" t="s">
        <v>670</v>
      </c>
      <c r="E38" s="77"/>
      <c r="F38" s="78" t="s">
        <v>676</v>
      </c>
      <c r="G38" s="79"/>
      <c r="H38" s="60" t="s">
        <v>50</v>
      </c>
      <c r="I38" s="60" t="s">
        <v>3</v>
      </c>
      <c r="J38" s="61">
        <v>45122.0</v>
      </c>
      <c r="K38" s="79"/>
      <c r="L38" s="60"/>
      <c r="M38" s="79"/>
      <c r="N38" s="80"/>
      <c r="O38" s="21"/>
      <c r="P38" s="21"/>
      <c r="Q38" s="21"/>
      <c r="R38" s="21"/>
      <c r="S38" s="21"/>
      <c r="T38" s="21"/>
      <c r="U38" s="21"/>
      <c r="V38" s="21"/>
      <c r="W38" s="21"/>
      <c r="X38" s="21"/>
      <c r="Y38" s="21"/>
      <c r="Z38" s="21"/>
    </row>
    <row r="39" ht="114.75" customHeight="1">
      <c r="A39" s="63"/>
      <c r="B39" s="88" t="s">
        <v>677</v>
      </c>
      <c r="C39" s="76" t="s">
        <v>678</v>
      </c>
      <c r="D39" s="56" t="s">
        <v>679</v>
      </c>
      <c r="E39" s="77"/>
      <c r="F39" s="78" t="s">
        <v>680</v>
      </c>
      <c r="G39" s="79"/>
      <c r="H39" s="60" t="s">
        <v>50</v>
      </c>
      <c r="I39" s="60" t="s">
        <v>3</v>
      </c>
      <c r="J39" s="61">
        <v>45122.0</v>
      </c>
      <c r="K39" s="79"/>
      <c r="L39" s="60"/>
      <c r="M39" s="79"/>
      <c r="N39" s="80"/>
      <c r="O39" s="21"/>
      <c r="P39" s="21"/>
      <c r="Q39" s="21"/>
      <c r="R39" s="21"/>
      <c r="S39" s="21"/>
      <c r="T39" s="21"/>
      <c r="U39" s="21"/>
      <c r="V39" s="21"/>
      <c r="W39" s="21"/>
      <c r="X39" s="21"/>
      <c r="Y39" s="21"/>
      <c r="Z39" s="21"/>
    </row>
    <row r="40" ht="234.75" customHeight="1">
      <c r="A40" s="63"/>
      <c r="B40" s="88" t="s">
        <v>681</v>
      </c>
      <c r="C40" s="76" t="s">
        <v>682</v>
      </c>
      <c r="D40" s="56" t="s">
        <v>683</v>
      </c>
      <c r="E40" s="76"/>
      <c r="F40" s="78" t="s">
        <v>684</v>
      </c>
      <c r="G40" s="79"/>
      <c r="H40" s="60" t="s">
        <v>50</v>
      </c>
      <c r="I40" s="60" t="s">
        <v>3</v>
      </c>
      <c r="J40" s="61">
        <v>45122.0</v>
      </c>
      <c r="K40" s="79"/>
      <c r="L40" s="60"/>
      <c r="M40" s="79"/>
      <c r="N40" s="80"/>
      <c r="O40" s="21"/>
      <c r="P40" s="21"/>
      <c r="Q40" s="21"/>
      <c r="R40" s="21"/>
      <c r="S40" s="21"/>
      <c r="T40" s="21"/>
      <c r="U40" s="21"/>
      <c r="V40" s="21"/>
      <c r="W40" s="21"/>
      <c r="X40" s="21"/>
      <c r="Y40" s="21"/>
      <c r="Z40" s="21"/>
    </row>
    <row r="41" ht="129.75" customHeight="1">
      <c r="A41" s="63"/>
      <c r="B41" s="88" t="s">
        <v>685</v>
      </c>
      <c r="C41" s="76" t="s">
        <v>686</v>
      </c>
      <c r="D41" s="56" t="s">
        <v>687</v>
      </c>
      <c r="E41" s="77"/>
      <c r="F41" s="78" t="s">
        <v>273</v>
      </c>
      <c r="G41" s="79"/>
      <c r="H41" s="60" t="s">
        <v>50</v>
      </c>
      <c r="I41" s="60" t="s">
        <v>3</v>
      </c>
      <c r="J41" s="61">
        <v>45122.0</v>
      </c>
      <c r="K41" s="79"/>
      <c r="L41" s="60"/>
      <c r="M41" s="79"/>
      <c r="N41" s="80"/>
      <c r="O41" s="21"/>
      <c r="P41" s="21"/>
      <c r="Q41" s="21"/>
      <c r="R41" s="21"/>
      <c r="S41" s="21"/>
      <c r="T41" s="21"/>
      <c r="U41" s="21"/>
      <c r="V41" s="21"/>
      <c r="W41" s="21"/>
      <c r="X41" s="21"/>
      <c r="Y41" s="21"/>
      <c r="Z41" s="21"/>
    </row>
    <row r="42" ht="138.75" customHeight="1">
      <c r="A42" s="63"/>
      <c r="B42" s="88" t="s">
        <v>688</v>
      </c>
      <c r="C42" s="76" t="s">
        <v>689</v>
      </c>
      <c r="D42" s="56" t="s">
        <v>690</v>
      </c>
      <c r="E42" s="77"/>
      <c r="F42" s="78" t="s">
        <v>691</v>
      </c>
      <c r="G42" s="79"/>
      <c r="H42" s="60" t="s">
        <v>50</v>
      </c>
      <c r="I42" s="60" t="s">
        <v>3</v>
      </c>
      <c r="J42" s="61">
        <v>45122.0</v>
      </c>
      <c r="K42" s="79"/>
      <c r="L42" s="60"/>
      <c r="M42" s="79"/>
      <c r="N42" s="80"/>
      <c r="O42" s="21"/>
      <c r="P42" s="21"/>
      <c r="Q42" s="21"/>
      <c r="R42" s="21"/>
      <c r="S42" s="21"/>
      <c r="T42" s="21"/>
      <c r="U42" s="21"/>
      <c r="V42" s="21"/>
      <c r="W42" s="21"/>
      <c r="X42" s="21"/>
      <c r="Y42" s="21"/>
      <c r="Z42" s="21"/>
    </row>
    <row r="43" ht="186.75" customHeight="1">
      <c r="A43" s="63"/>
      <c r="B43" s="88" t="s">
        <v>692</v>
      </c>
      <c r="C43" s="76" t="s">
        <v>693</v>
      </c>
      <c r="D43" s="56" t="s">
        <v>655</v>
      </c>
      <c r="E43" s="76"/>
      <c r="F43" s="78" t="s">
        <v>694</v>
      </c>
      <c r="G43" s="79"/>
      <c r="H43" s="60" t="s">
        <v>50</v>
      </c>
      <c r="I43" s="60" t="s">
        <v>3</v>
      </c>
      <c r="J43" s="61">
        <v>45122.0</v>
      </c>
      <c r="K43" s="79"/>
      <c r="L43" s="60"/>
      <c r="M43" s="79"/>
      <c r="N43" s="80"/>
      <c r="O43" s="21"/>
      <c r="P43" s="21"/>
      <c r="Q43" s="21"/>
      <c r="R43" s="21"/>
      <c r="S43" s="21"/>
      <c r="T43" s="21"/>
      <c r="U43" s="21"/>
      <c r="V43" s="21"/>
      <c r="W43" s="21"/>
      <c r="X43" s="21"/>
      <c r="Y43" s="21"/>
      <c r="Z43" s="21"/>
    </row>
    <row r="44" ht="199.5" customHeight="1">
      <c r="A44" s="63"/>
      <c r="B44" s="88" t="s">
        <v>695</v>
      </c>
      <c r="C44" s="81" t="s">
        <v>696</v>
      </c>
      <c r="D44" s="56" t="s">
        <v>658</v>
      </c>
      <c r="E44" s="81"/>
      <c r="F44" s="67" t="s">
        <v>697</v>
      </c>
      <c r="G44" s="38"/>
      <c r="H44" s="60" t="s">
        <v>50</v>
      </c>
      <c r="I44" s="60" t="s">
        <v>3</v>
      </c>
      <c r="J44" s="61">
        <v>45122.0</v>
      </c>
      <c r="K44" s="38"/>
      <c r="L44" s="60"/>
      <c r="M44" s="38"/>
      <c r="N44" s="80"/>
      <c r="O44" s="21"/>
      <c r="P44" s="21"/>
      <c r="Q44" s="21"/>
      <c r="R44" s="21"/>
      <c r="S44" s="21"/>
      <c r="T44" s="21"/>
      <c r="U44" s="21"/>
      <c r="V44" s="21"/>
      <c r="W44" s="21"/>
      <c r="X44" s="21"/>
      <c r="Y44" s="21"/>
      <c r="Z44" s="21"/>
    </row>
    <row r="45" ht="15.75" customHeight="1">
      <c r="A45" s="21"/>
      <c r="B45" s="75"/>
      <c r="C45" s="75"/>
      <c r="D45" s="75"/>
      <c r="E45" s="75"/>
      <c r="F45" s="75"/>
      <c r="G45" s="75"/>
      <c r="H45" s="75"/>
      <c r="I45" s="75"/>
      <c r="J45" s="75"/>
      <c r="K45" s="75"/>
      <c r="L45" s="75"/>
      <c r="M45" s="75"/>
      <c r="N45" s="21"/>
      <c r="O45" s="21"/>
      <c r="P45" s="21"/>
      <c r="Q45" s="21"/>
      <c r="R45" s="21"/>
      <c r="S45" s="21"/>
      <c r="T45" s="21"/>
      <c r="U45" s="21"/>
      <c r="V45" s="21"/>
      <c r="W45" s="21"/>
      <c r="X45" s="21"/>
      <c r="Y45" s="21"/>
      <c r="Z45" s="21"/>
    </row>
    <row r="46"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5.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ht="15.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sheetData>
  <mergeCells count="2">
    <mergeCell ref="C21:M21"/>
    <mergeCell ref="C33:M33"/>
  </mergeCells>
  <conditionalFormatting sqref="I2:I8 I11:I17 J9:J10">
    <cfRule type="cellIs" dxfId="0" priority="1" stopIfTrue="1" operator="equal">
      <formula>"failed"</formula>
    </cfRule>
  </conditionalFormatting>
  <conditionalFormatting sqref="K9:K10">
    <cfRule type="cellIs" dxfId="1" priority="2" stopIfTrue="1" operator="equal">
      <formula>"To Be Executed"</formula>
    </cfRule>
  </conditionalFormatting>
  <conditionalFormatting sqref="I19:I20">
    <cfRule type="cellIs" dxfId="0" priority="3" stopIfTrue="1" operator="equal">
      <formula>"failed"</formula>
    </cfRule>
  </conditionalFormatting>
  <conditionalFormatting sqref="I22:I32 I34:I44">
    <cfRule type="cellIs" dxfId="0" priority="4" stopIfTrue="1" operator="equal">
      <formula>$J$9</formula>
    </cfRule>
  </conditionalFormatting>
  <conditionalFormatting sqref="I22:I32 I34:I44">
    <cfRule type="cellIs" dxfId="2" priority="5" stopIfTrue="1" operator="equal">
      <formula>$J$10</formula>
    </cfRule>
  </conditionalFormatting>
  <conditionalFormatting sqref="I22:I32 I34:I44">
    <cfRule type="cellIs" dxfId="0" priority="6" stopIfTrue="1" operator="equal">
      <formula>$J$11</formula>
    </cfRule>
  </conditionalFormatting>
  <conditionalFormatting sqref="H22:H32 H34:H44">
    <cfRule type="cellIs" dxfId="3" priority="7" stopIfTrue="1" operator="equal">
      <formula>"To Be Executed"</formula>
    </cfRule>
  </conditionalFormatting>
  <conditionalFormatting sqref="H22:H32 H34:H44">
    <cfRule type="cellIs" dxfId="4" priority="8" stopIfTrue="1" operator="equal">
      <formula>"Completed"</formula>
    </cfRule>
  </conditionalFormatting>
  <conditionalFormatting sqref="H22:H32 H34:H44">
    <cfRule type="cellIs" dxfId="5" priority="9" stopIfTrue="1" operator="equal">
      <formula>"Change Request"</formula>
    </cfRule>
  </conditionalFormatting>
  <dataValidations>
    <dataValidation type="list" allowBlank="1" showErrorMessage="1" sqref="I22:I32 I34:I44">
      <formula1>$J$9:$J$11</formula1>
    </dataValidation>
    <dataValidation type="list" allowBlank="1" showErrorMessage="1" sqref="H22:H32 H34:H44">
      <formula1>$K$9:$K$11</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17.63"/>
    <col customWidth="1" min="3" max="3" width="76.88"/>
    <col customWidth="1" min="4" max="4" width="58.13"/>
    <col customWidth="1" min="5" max="5" width="25.13"/>
    <col customWidth="1" min="6" max="6" width="47.0"/>
    <col customWidth="1" min="7" max="7" width="34.63"/>
    <col customWidth="1" min="8" max="8" width="17.0"/>
    <col customWidth="1" min="9" max="9" width="11.38"/>
    <col customWidth="1" min="10" max="10" width="12.75"/>
    <col customWidth="1" min="11" max="11" width="39.88"/>
    <col customWidth="1" min="12" max="12" width="14.63"/>
    <col customWidth="1" min="13" max="13" width="12.38"/>
    <col customWidth="1" min="14" max="26" width="11.75"/>
  </cols>
  <sheetData>
    <row r="1">
      <c r="A1" s="20"/>
      <c r="B1" s="20"/>
      <c r="C1" s="20"/>
      <c r="D1" s="20"/>
      <c r="E1" s="20"/>
      <c r="F1" s="20"/>
      <c r="G1" s="20"/>
      <c r="H1" s="20"/>
      <c r="I1" s="20"/>
      <c r="J1" s="20"/>
      <c r="K1" s="20"/>
      <c r="L1" s="20"/>
      <c r="M1" s="20"/>
      <c r="N1" s="20"/>
      <c r="O1" s="20"/>
      <c r="P1" s="20"/>
      <c r="Q1" s="20"/>
      <c r="R1" s="20"/>
      <c r="S1" s="20"/>
      <c r="T1" s="20"/>
      <c r="U1" s="20"/>
      <c r="V1" s="20"/>
      <c r="W1" s="20"/>
      <c r="X1" s="20"/>
      <c r="Y1" s="20"/>
      <c r="Z1" s="20"/>
    </row>
    <row r="2">
      <c r="A2" s="21"/>
      <c r="B2" s="22"/>
      <c r="C2" s="23"/>
      <c r="D2" s="24"/>
      <c r="E2" s="25"/>
      <c r="F2" s="26"/>
      <c r="G2" s="27"/>
      <c r="H2" s="22"/>
      <c r="I2" s="27"/>
      <c r="J2" s="27"/>
      <c r="K2" s="27"/>
      <c r="L2" s="27"/>
      <c r="M2" s="27"/>
      <c r="N2" s="21"/>
      <c r="O2" s="21"/>
      <c r="P2" s="21"/>
      <c r="Q2" s="21"/>
      <c r="R2" s="21"/>
      <c r="S2" s="21"/>
      <c r="T2" s="21"/>
      <c r="U2" s="21"/>
      <c r="V2" s="21"/>
      <c r="W2" s="21"/>
      <c r="X2" s="21"/>
      <c r="Y2" s="21"/>
      <c r="Z2" s="21"/>
    </row>
    <row r="3">
      <c r="A3" s="21"/>
      <c r="B3" s="22"/>
      <c r="C3" s="28"/>
      <c r="D3" s="29"/>
      <c r="E3" s="22"/>
      <c r="F3" s="30"/>
      <c r="G3" s="27"/>
      <c r="H3" s="22"/>
      <c r="I3" s="27"/>
      <c r="J3" s="27"/>
      <c r="K3" s="27"/>
      <c r="L3" s="27"/>
      <c r="M3" s="27"/>
      <c r="N3" s="21"/>
      <c r="O3" s="21"/>
      <c r="P3" s="21"/>
      <c r="Q3" s="21"/>
      <c r="R3" s="21"/>
      <c r="S3" s="21"/>
      <c r="T3" s="21"/>
      <c r="U3" s="21"/>
      <c r="V3" s="21"/>
      <c r="W3" s="21"/>
      <c r="X3" s="21"/>
      <c r="Y3" s="21"/>
      <c r="Z3" s="21"/>
    </row>
    <row r="4">
      <c r="A4" s="21"/>
      <c r="B4" s="22"/>
      <c r="C4" s="28"/>
      <c r="D4" s="29"/>
      <c r="E4" s="22"/>
      <c r="F4" s="30"/>
      <c r="G4" s="27"/>
      <c r="H4" s="22"/>
      <c r="I4" s="27"/>
      <c r="J4" s="27"/>
      <c r="K4" s="27"/>
      <c r="L4" s="27"/>
      <c r="M4" s="27"/>
      <c r="N4" s="21"/>
      <c r="O4" s="21"/>
      <c r="P4" s="21"/>
      <c r="Q4" s="21"/>
      <c r="R4" s="21"/>
      <c r="S4" s="21"/>
      <c r="T4" s="21"/>
      <c r="U4" s="21"/>
      <c r="V4" s="21"/>
      <c r="W4" s="21"/>
      <c r="X4" s="21"/>
      <c r="Y4" s="21"/>
      <c r="Z4" s="21"/>
    </row>
    <row r="5">
      <c r="A5" s="21"/>
      <c r="B5" s="22"/>
      <c r="C5" s="28"/>
      <c r="D5" s="29"/>
      <c r="E5" s="31"/>
      <c r="F5" s="32"/>
      <c r="G5" s="27"/>
      <c r="H5" s="22"/>
      <c r="I5" s="27"/>
      <c r="J5" s="27"/>
      <c r="K5" s="27"/>
      <c r="L5" s="27"/>
      <c r="M5" s="27"/>
      <c r="N5" s="21"/>
      <c r="O5" s="21"/>
      <c r="P5" s="21"/>
      <c r="Q5" s="21"/>
      <c r="R5" s="21"/>
      <c r="S5" s="21"/>
      <c r="T5" s="21"/>
      <c r="U5" s="21"/>
      <c r="V5" s="21"/>
      <c r="W5" s="21"/>
      <c r="X5" s="21"/>
      <c r="Y5" s="21"/>
      <c r="Z5" s="21"/>
    </row>
    <row r="6">
      <c r="A6" s="21"/>
      <c r="B6" s="22"/>
      <c r="C6" s="28"/>
      <c r="D6" s="29"/>
      <c r="E6" s="22"/>
      <c r="F6" s="30"/>
      <c r="G6" s="27"/>
      <c r="H6" s="22"/>
      <c r="I6" s="27"/>
      <c r="J6" s="27"/>
      <c r="K6" s="27"/>
      <c r="L6" s="27"/>
      <c r="M6" s="27"/>
      <c r="N6" s="21"/>
      <c r="O6" s="21"/>
      <c r="P6" s="21"/>
      <c r="Q6" s="21"/>
      <c r="R6" s="21"/>
      <c r="S6" s="21"/>
      <c r="T6" s="21"/>
      <c r="U6" s="21"/>
      <c r="V6" s="21"/>
      <c r="W6" s="21"/>
      <c r="X6" s="21"/>
      <c r="Y6" s="21"/>
      <c r="Z6" s="21"/>
    </row>
    <row r="7">
      <c r="A7" s="21"/>
      <c r="B7" s="22"/>
      <c r="C7" s="33"/>
      <c r="D7" s="34"/>
      <c r="E7" s="35"/>
      <c r="F7" s="30"/>
      <c r="G7" s="27"/>
      <c r="H7" s="22"/>
      <c r="I7" s="27"/>
      <c r="J7" s="27"/>
      <c r="K7" s="27"/>
      <c r="L7" s="27"/>
      <c r="M7" s="27"/>
      <c r="N7" s="21"/>
      <c r="O7" s="21"/>
      <c r="P7" s="21"/>
      <c r="Q7" s="21"/>
      <c r="R7" s="21"/>
      <c r="S7" s="21"/>
      <c r="T7" s="21"/>
      <c r="U7" s="21"/>
      <c r="V7" s="21"/>
      <c r="W7" s="21"/>
      <c r="X7" s="21"/>
      <c r="Y7" s="21"/>
      <c r="Z7" s="21"/>
    </row>
    <row r="8">
      <c r="A8" s="21"/>
      <c r="B8" s="21"/>
      <c r="C8" s="36" t="s">
        <v>45</v>
      </c>
      <c r="D8" s="21"/>
      <c r="E8" s="21"/>
      <c r="F8" s="21"/>
      <c r="G8" s="21"/>
      <c r="H8" s="21"/>
      <c r="I8" s="21"/>
      <c r="J8" s="21"/>
      <c r="K8" s="21"/>
      <c r="L8" s="21"/>
      <c r="M8" s="21"/>
      <c r="N8" s="21"/>
      <c r="O8" s="21"/>
      <c r="P8" s="21"/>
      <c r="Q8" s="21"/>
      <c r="R8" s="21"/>
      <c r="S8" s="21"/>
      <c r="T8" s="21"/>
      <c r="U8" s="21"/>
      <c r="V8" s="21"/>
      <c r="W8" s="21"/>
      <c r="X8" s="21"/>
      <c r="Y8" s="21"/>
      <c r="Z8" s="21"/>
    </row>
    <row r="9">
      <c r="A9" s="21"/>
      <c r="B9" s="21"/>
      <c r="C9" s="37" t="s">
        <v>46</v>
      </c>
      <c r="D9" s="37"/>
      <c r="E9" s="37" t="s">
        <v>47</v>
      </c>
      <c r="F9" s="37"/>
      <c r="G9" s="21"/>
      <c r="H9" s="21"/>
      <c r="I9" s="21"/>
      <c r="J9" s="38" t="s">
        <v>48</v>
      </c>
      <c r="K9" s="39" t="s">
        <v>2</v>
      </c>
      <c r="L9" s="21"/>
      <c r="M9" s="21"/>
      <c r="N9" s="21"/>
      <c r="O9" s="21"/>
      <c r="P9" s="21"/>
      <c r="Q9" s="21"/>
      <c r="R9" s="21"/>
      <c r="S9" s="21"/>
      <c r="T9" s="21"/>
      <c r="U9" s="21"/>
      <c r="V9" s="21"/>
      <c r="W9" s="21"/>
      <c r="X9" s="21"/>
      <c r="Y9" s="21"/>
      <c r="Z9" s="21"/>
    </row>
    <row r="10">
      <c r="A10" s="21"/>
      <c r="B10" s="21"/>
      <c r="C10" s="40" t="s">
        <v>49</v>
      </c>
      <c r="D10" s="41">
        <f>D11+D14</f>
        <v>22</v>
      </c>
      <c r="E10" s="41"/>
      <c r="F10" s="41"/>
      <c r="G10" s="21"/>
      <c r="H10" s="21"/>
      <c r="I10" s="21"/>
      <c r="J10" s="42" t="s">
        <v>3</v>
      </c>
      <c r="K10" s="43" t="s">
        <v>50</v>
      </c>
      <c r="L10" s="21"/>
      <c r="M10" s="21"/>
      <c r="N10" s="21"/>
      <c r="O10" s="21"/>
      <c r="P10" s="21"/>
      <c r="Q10" s="21"/>
      <c r="R10" s="21"/>
      <c r="S10" s="21"/>
      <c r="T10" s="21"/>
      <c r="U10" s="21"/>
      <c r="V10" s="21"/>
      <c r="W10" s="21"/>
      <c r="X10" s="21"/>
      <c r="Y10" s="21"/>
      <c r="Z10" s="21"/>
    </row>
    <row r="11">
      <c r="A11" s="21"/>
      <c r="B11" s="21"/>
      <c r="C11" s="40" t="s">
        <v>51</v>
      </c>
      <c r="D11" s="41">
        <f>COUNTIF($H$19:$H$64848,"COMPLETED")</f>
        <v>22</v>
      </c>
      <c r="E11" s="40" t="s">
        <v>52</v>
      </c>
      <c r="F11" s="44">
        <f>D11/D10</f>
        <v>1</v>
      </c>
      <c r="G11" s="21"/>
      <c r="H11" s="21"/>
      <c r="I11" s="21"/>
      <c r="J11" s="45" t="s">
        <v>4</v>
      </c>
      <c r="K11" s="46" t="s">
        <v>53</v>
      </c>
      <c r="L11" s="21"/>
      <c r="M11" s="21"/>
      <c r="N11" s="21"/>
      <c r="O11" s="21"/>
      <c r="P11" s="21"/>
      <c r="Q11" s="21"/>
      <c r="R11" s="21"/>
      <c r="S11" s="21"/>
      <c r="T11" s="21"/>
      <c r="U11" s="21"/>
      <c r="V11" s="21"/>
      <c r="W11" s="21"/>
      <c r="X11" s="21"/>
      <c r="Y11" s="21"/>
      <c r="Z11" s="21"/>
    </row>
    <row r="12">
      <c r="A12" s="21"/>
      <c r="B12" s="21"/>
      <c r="C12" s="41" t="s">
        <v>54</v>
      </c>
      <c r="D12" s="41">
        <f>COUNTIF($I$19:$I$64848,"PASSED")</f>
        <v>19</v>
      </c>
      <c r="E12" s="41" t="s">
        <v>55</v>
      </c>
      <c r="F12" s="44">
        <f>D12/D10</f>
        <v>0.8636363636</v>
      </c>
      <c r="G12" s="21"/>
      <c r="H12" s="21"/>
      <c r="I12" s="21"/>
      <c r="J12" s="21"/>
      <c r="K12" s="47" t="s">
        <v>56</v>
      </c>
      <c r="L12" s="21"/>
      <c r="M12" s="21"/>
      <c r="N12" s="21"/>
      <c r="O12" s="21"/>
      <c r="P12" s="21"/>
      <c r="Q12" s="21"/>
      <c r="R12" s="21"/>
      <c r="S12" s="21"/>
      <c r="T12" s="21"/>
      <c r="U12" s="21"/>
      <c r="V12" s="21"/>
      <c r="W12" s="21"/>
      <c r="X12" s="21"/>
      <c r="Y12" s="21"/>
      <c r="Z12" s="21"/>
    </row>
    <row r="13">
      <c r="A13" s="21"/>
      <c r="B13" s="21"/>
      <c r="C13" s="41" t="s">
        <v>57</v>
      </c>
      <c r="D13" s="41">
        <f>COUNTIF($I$19:$I$64848,"FAILED")</f>
        <v>3</v>
      </c>
      <c r="E13" s="41" t="s">
        <v>58</v>
      </c>
      <c r="F13" s="44">
        <f>D13/D10</f>
        <v>0.1363636364</v>
      </c>
      <c r="G13" s="21"/>
      <c r="H13" s="21"/>
      <c r="I13" s="21"/>
      <c r="J13" s="21"/>
      <c r="K13" s="45" t="s">
        <v>59</v>
      </c>
      <c r="L13" s="21"/>
      <c r="M13" s="21"/>
      <c r="N13" s="21"/>
      <c r="O13" s="21"/>
      <c r="P13" s="21"/>
      <c r="Q13" s="21"/>
      <c r="R13" s="21"/>
      <c r="S13" s="21"/>
      <c r="T13" s="21"/>
      <c r="U13" s="21"/>
      <c r="V13" s="21"/>
      <c r="W13" s="21"/>
      <c r="X13" s="21"/>
      <c r="Y13" s="21"/>
      <c r="Z13" s="21"/>
    </row>
    <row r="14">
      <c r="A14" s="21"/>
      <c r="B14" s="21"/>
      <c r="C14" s="40" t="s">
        <v>60</v>
      </c>
      <c r="D14" s="41">
        <f>COUNTIF($H$19:$H$64848,"TO BE EXECUTED")</f>
        <v>0</v>
      </c>
      <c r="E14" s="40" t="s">
        <v>61</v>
      </c>
      <c r="F14" s="44">
        <f>D14/D10</f>
        <v>0</v>
      </c>
      <c r="G14" s="21"/>
      <c r="H14" s="21"/>
      <c r="I14" s="21"/>
      <c r="J14" s="21"/>
      <c r="K14" s="21"/>
      <c r="L14" s="21"/>
      <c r="M14" s="21"/>
      <c r="N14" s="21"/>
      <c r="O14" s="21"/>
      <c r="P14" s="21"/>
      <c r="Q14" s="21"/>
      <c r="R14" s="21"/>
      <c r="S14" s="21"/>
      <c r="T14" s="21"/>
      <c r="U14" s="21"/>
      <c r="V14" s="21"/>
      <c r="W14" s="21"/>
      <c r="X14" s="21"/>
      <c r="Y14" s="21"/>
      <c r="Z14" s="21"/>
    </row>
    <row r="15">
      <c r="A15" s="21"/>
      <c r="B15" s="21"/>
      <c r="C15" s="41" t="s">
        <v>62</v>
      </c>
      <c r="D15" s="41">
        <f>COUNTIF($I$19:$I$64848,"BLOCKED")</f>
        <v>0</v>
      </c>
      <c r="E15" s="41" t="s">
        <v>63</v>
      </c>
      <c r="F15" s="44" t="str">
        <f>D15/D14</f>
        <v>#DIV/0!</v>
      </c>
      <c r="G15" s="21"/>
      <c r="H15" s="21"/>
      <c r="I15" s="21"/>
      <c r="J15" s="21"/>
      <c r="K15" s="21"/>
      <c r="L15" s="21"/>
      <c r="M15" s="21"/>
      <c r="N15" s="21"/>
      <c r="O15" s="21"/>
      <c r="P15" s="21"/>
      <c r="Q15" s="21"/>
      <c r="R15" s="21"/>
      <c r="S15" s="21"/>
      <c r="T15" s="21"/>
      <c r="U15" s="21"/>
      <c r="V15" s="21"/>
      <c r="W15" s="21"/>
      <c r="X15" s="21"/>
      <c r="Y15" s="21"/>
      <c r="Z15" s="21"/>
    </row>
    <row r="16">
      <c r="A16" s="21"/>
      <c r="B16" s="21"/>
      <c r="C16" s="41" t="s">
        <v>64</v>
      </c>
      <c r="D16" s="41">
        <f>D14-D15</f>
        <v>0</v>
      </c>
      <c r="E16" s="41" t="s">
        <v>65</v>
      </c>
      <c r="F16" s="44" t="str">
        <f>D16/D14</f>
        <v>#DIV/0!</v>
      </c>
      <c r="G16" s="21"/>
      <c r="H16" s="21"/>
      <c r="I16" s="21"/>
      <c r="J16" s="21"/>
      <c r="K16" s="21"/>
      <c r="L16" s="21"/>
      <c r="M16" s="21"/>
      <c r="N16" s="21"/>
      <c r="O16" s="21"/>
      <c r="P16" s="21"/>
      <c r="Q16" s="21"/>
      <c r="R16" s="21"/>
      <c r="S16" s="21"/>
      <c r="T16" s="21"/>
      <c r="U16" s="21"/>
      <c r="V16" s="21"/>
      <c r="W16" s="21"/>
      <c r="X16" s="21"/>
      <c r="Y16" s="21"/>
      <c r="Z16" s="21"/>
    </row>
    <row r="17">
      <c r="A17" s="21"/>
      <c r="B17" s="21"/>
      <c r="C17" s="40" t="s">
        <v>66</v>
      </c>
      <c r="D17" s="41">
        <f>COUNTIF($H$19:$H$64848,"Change Request")</f>
        <v>0</v>
      </c>
      <c r="E17" s="40" t="s">
        <v>67</v>
      </c>
      <c r="F17" s="44">
        <v>0.0</v>
      </c>
      <c r="G17" s="21"/>
      <c r="H17" s="21"/>
      <c r="I17" s="21"/>
      <c r="J17" s="21"/>
      <c r="K17" s="21"/>
      <c r="L17" s="21"/>
      <c r="M17" s="21"/>
      <c r="N17" s="21"/>
      <c r="O17" s="21"/>
      <c r="P17" s="21"/>
      <c r="Q17" s="21"/>
      <c r="R17" s="21"/>
      <c r="S17" s="21"/>
      <c r="T17" s="21"/>
      <c r="U17" s="21"/>
      <c r="V17" s="21"/>
      <c r="W17" s="21"/>
      <c r="X17" s="21"/>
      <c r="Y17" s="21"/>
      <c r="Z17" s="21"/>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48"/>
      <c r="B19" s="37" t="s">
        <v>0</v>
      </c>
      <c r="C19" s="37" t="s">
        <v>1</v>
      </c>
      <c r="D19" s="37" t="s">
        <v>68</v>
      </c>
      <c r="E19" s="37" t="s">
        <v>69</v>
      </c>
      <c r="F19" s="37" t="s">
        <v>70</v>
      </c>
      <c r="G19" s="37" t="s">
        <v>71</v>
      </c>
      <c r="H19" s="37" t="s">
        <v>72</v>
      </c>
      <c r="I19" s="37" t="s">
        <v>73</v>
      </c>
      <c r="J19" s="37" t="s">
        <v>74</v>
      </c>
      <c r="K19" s="37" t="s">
        <v>75</v>
      </c>
      <c r="L19" s="37" t="s">
        <v>76</v>
      </c>
      <c r="M19" s="37" t="s">
        <v>77</v>
      </c>
      <c r="N19" s="21"/>
      <c r="O19" s="21"/>
      <c r="P19" s="21"/>
      <c r="Q19" s="21"/>
      <c r="R19" s="21"/>
      <c r="S19" s="21"/>
      <c r="T19" s="21"/>
      <c r="U19" s="21"/>
      <c r="V19" s="21"/>
      <c r="W19" s="21"/>
      <c r="X19" s="21"/>
      <c r="Y19" s="21"/>
      <c r="Z19" s="21"/>
    </row>
    <row r="20">
      <c r="A20" s="48"/>
      <c r="B20" s="49" t="s">
        <v>22</v>
      </c>
      <c r="C20" s="49" t="s">
        <v>698</v>
      </c>
      <c r="D20" s="50"/>
      <c r="E20" s="51"/>
      <c r="F20" s="51"/>
      <c r="G20" s="51"/>
      <c r="H20" s="51"/>
      <c r="I20" s="51"/>
      <c r="J20" s="51"/>
      <c r="K20" s="51"/>
      <c r="L20" s="51"/>
      <c r="M20" s="51"/>
      <c r="N20" s="21"/>
      <c r="O20" s="21"/>
      <c r="P20" s="21"/>
      <c r="Q20" s="21"/>
      <c r="R20" s="21"/>
      <c r="S20" s="21"/>
      <c r="T20" s="21"/>
      <c r="U20" s="21"/>
      <c r="V20" s="21"/>
      <c r="W20" s="21"/>
      <c r="X20" s="21"/>
      <c r="Y20" s="21"/>
      <c r="Z20" s="21"/>
    </row>
    <row r="21" ht="15.75" customHeight="1">
      <c r="A21" s="48"/>
      <c r="B21" s="52"/>
      <c r="C21" s="53" t="s">
        <v>699</v>
      </c>
      <c r="D21" s="54"/>
      <c r="E21" s="54"/>
      <c r="F21" s="54"/>
      <c r="G21" s="54"/>
      <c r="H21" s="54"/>
      <c r="I21" s="54"/>
      <c r="J21" s="54"/>
      <c r="K21" s="54"/>
      <c r="L21" s="54"/>
      <c r="M21" s="55"/>
      <c r="N21" s="21"/>
      <c r="O21" s="21"/>
      <c r="P21" s="21"/>
      <c r="Q21" s="21"/>
      <c r="R21" s="21"/>
      <c r="S21" s="21"/>
      <c r="T21" s="21"/>
      <c r="U21" s="21"/>
      <c r="V21" s="21"/>
      <c r="W21" s="21"/>
      <c r="X21" s="21"/>
      <c r="Y21" s="21"/>
      <c r="Z21" s="21"/>
    </row>
    <row r="22" ht="89.25" customHeight="1">
      <c r="A22" s="80"/>
      <c r="B22" s="88" t="s">
        <v>700</v>
      </c>
      <c r="C22" s="92" t="s">
        <v>701</v>
      </c>
      <c r="D22" s="88" t="s">
        <v>702</v>
      </c>
      <c r="E22" s="88"/>
      <c r="F22" s="88" t="s">
        <v>703</v>
      </c>
      <c r="G22" s="93"/>
      <c r="H22" s="94" t="s">
        <v>50</v>
      </c>
      <c r="I22" s="94" t="s">
        <v>3</v>
      </c>
      <c r="J22" s="61">
        <v>45122.0</v>
      </c>
      <c r="K22" s="95"/>
      <c r="L22" s="94"/>
      <c r="M22" s="79"/>
      <c r="N22" s="21"/>
      <c r="O22" s="21"/>
      <c r="P22" s="21"/>
      <c r="Q22" s="21"/>
      <c r="R22" s="21"/>
      <c r="S22" s="21"/>
      <c r="T22" s="21"/>
      <c r="U22" s="21"/>
      <c r="V22" s="21"/>
      <c r="W22" s="21"/>
      <c r="X22" s="21"/>
      <c r="Y22" s="21"/>
      <c r="Z22" s="21"/>
    </row>
    <row r="23" ht="89.25" customHeight="1">
      <c r="A23" s="80"/>
      <c r="B23" s="88" t="s">
        <v>704</v>
      </c>
      <c r="C23" s="92" t="s">
        <v>705</v>
      </c>
      <c r="D23" s="88" t="s">
        <v>706</v>
      </c>
      <c r="E23" s="88"/>
      <c r="F23" s="88" t="s">
        <v>707</v>
      </c>
      <c r="G23" s="93"/>
      <c r="H23" s="94" t="s">
        <v>50</v>
      </c>
      <c r="I23" s="94" t="s">
        <v>3</v>
      </c>
      <c r="J23" s="61">
        <v>45122.0</v>
      </c>
      <c r="K23" s="95"/>
      <c r="L23" s="94"/>
      <c r="M23" s="79"/>
      <c r="N23" s="21"/>
      <c r="O23" s="21"/>
      <c r="P23" s="21"/>
      <c r="Q23" s="21"/>
      <c r="R23" s="21"/>
      <c r="S23" s="21"/>
      <c r="T23" s="21"/>
      <c r="U23" s="21"/>
      <c r="V23" s="21"/>
      <c r="W23" s="21"/>
      <c r="X23" s="21"/>
      <c r="Y23" s="21"/>
      <c r="Z23" s="21"/>
    </row>
    <row r="24" ht="89.25" customHeight="1">
      <c r="A24" s="80"/>
      <c r="B24" s="88" t="s">
        <v>708</v>
      </c>
      <c r="C24" s="92" t="s">
        <v>709</v>
      </c>
      <c r="D24" s="88" t="s">
        <v>710</v>
      </c>
      <c r="E24" s="88"/>
      <c r="F24" s="88" t="s">
        <v>711</v>
      </c>
      <c r="G24" s="93"/>
      <c r="H24" s="94" t="s">
        <v>50</v>
      </c>
      <c r="I24" s="94" t="s">
        <v>3</v>
      </c>
      <c r="J24" s="61">
        <v>45122.0</v>
      </c>
      <c r="K24" s="95"/>
      <c r="L24" s="94"/>
      <c r="M24" s="79"/>
      <c r="N24" s="21"/>
      <c r="O24" s="21"/>
      <c r="P24" s="21"/>
      <c r="Q24" s="21"/>
      <c r="R24" s="21"/>
      <c r="S24" s="21"/>
      <c r="T24" s="21"/>
      <c r="U24" s="21"/>
      <c r="V24" s="21"/>
      <c r="W24" s="21"/>
      <c r="X24" s="21"/>
      <c r="Y24" s="21"/>
      <c r="Z24" s="21"/>
    </row>
    <row r="25" ht="89.25" customHeight="1">
      <c r="A25" s="80"/>
      <c r="B25" s="88" t="s">
        <v>712</v>
      </c>
      <c r="C25" s="92" t="s">
        <v>629</v>
      </c>
      <c r="D25" s="88" t="s">
        <v>713</v>
      </c>
      <c r="E25" s="88"/>
      <c r="F25" s="88" t="s">
        <v>170</v>
      </c>
      <c r="G25" s="93"/>
      <c r="H25" s="94" t="s">
        <v>50</v>
      </c>
      <c r="I25" s="94" t="s">
        <v>3</v>
      </c>
      <c r="J25" s="61">
        <v>45122.0</v>
      </c>
      <c r="K25" s="95"/>
      <c r="L25" s="94"/>
      <c r="M25" s="79"/>
      <c r="N25" s="21"/>
      <c r="O25" s="21"/>
      <c r="P25" s="21"/>
      <c r="Q25" s="21"/>
      <c r="R25" s="21"/>
      <c r="S25" s="21"/>
      <c r="T25" s="21"/>
      <c r="U25" s="21"/>
      <c r="V25" s="21"/>
      <c r="W25" s="21"/>
      <c r="X25" s="21"/>
      <c r="Y25" s="21"/>
      <c r="Z25" s="21"/>
    </row>
    <row r="26" ht="89.25" customHeight="1">
      <c r="A26" s="80"/>
      <c r="B26" s="88" t="s">
        <v>714</v>
      </c>
      <c r="C26" s="92" t="s">
        <v>292</v>
      </c>
      <c r="D26" s="88" t="s">
        <v>715</v>
      </c>
      <c r="E26" s="88"/>
      <c r="F26" s="88" t="s">
        <v>170</v>
      </c>
      <c r="G26" s="93"/>
      <c r="H26" s="94" t="s">
        <v>50</v>
      </c>
      <c r="I26" s="94" t="s">
        <v>3</v>
      </c>
      <c r="J26" s="61">
        <v>45122.0</v>
      </c>
      <c r="K26" s="95"/>
      <c r="L26" s="94"/>
      <c r="M26" s="79"/>
      <c r="N26" s="21"/>
      <c r="O26" s="21"/>
      <c r="P26" s="21"/>
      <c r="Q26" s="21"/>
      <c r="R26" s="21"/>
      <c r="S26" s="21"/>
      <c r="T26" s="21"/>
      <c r="U26" s="21"/>
      <c r="V26" s="21"/>
      <c r="W26" s="21"/>
      <c r="X26" s="21"/>
      <c r="Y26" s="21"/>
      <c r="Z26" s="21"/>
    </row>
    <row r="27" ht="89.25" customHeight="1">
      <c r="A27" s="80"/>
      <c r="B27" s="88" t="s">
        <v>716</v>
      </c>
      <c r="C27" s="92" t="s">
        <v>295</v>
      </c>
      <c r="D27" s="88" t="s">
        <v>717</v>
      </c>
      <c r="E27" s="88"/>
      <c r="F27" s="88" t="s">
        <v>170</v>
      </c>
      <c r="G27" s="93"/>
      <c r="H27" s="94" t="s">
        <v>50</v>
      </c>
      <c r="I27" s="94" t="s">
        <v>3</v>
      </c>
      <c r="J27" s="61">
        <v>45122.0</v>
      </c>
      <c r="K27" s="95"/>
      <c r="L27" s="94"/>
      <c r="M27" s="79"/>
      <c r="N27" s="21"/>
      <c r="O27" s="21"/>
      <c r="P27" s="21"/>
      <c r="Q27" s="21"/>
      <c r="R27" s="21"/>
      <c r="S27" s="21"/>
      <c r="T27" s="21"/>
      <c r="U27" s="21"/>
      <c r="V27" s="21"/>
      <c r="W27" s="21"/>
      <c r="X27" s="21"/>
      <c r="Y27" s="21"/>
      <c r="Z27" s="21"/>
    </row>
    <row r="28" ht="21.0" customHeight="1">
      <c r="A28" s="80"/>
      <c r="B28" s="84"/>
      <c r="C28" s="97" t="s">
        <v>718</v>
      </c>
      <c r="D28" s="86"/>
      <c r="E28" s="86"/>
      <c r="F28" s="86"/>
      <c r="G28" s="86"/>
      <c r="H28" s="86"/>
      <c r="I28" s="86"/>
      <c r="J28" s="86"/>
      <c r="K28" s="86"/>
      <c r="L28" s="86"/>
      <c r="M28" s="87"/>
      <c r="N28" s="21"/>
      <c r="O28" s="21"/>
      <c r="P28" s="21"/>
      <c r="Q28" s="21"/>
      <c r="R28" s="21"/>
      <c r="S28" s="21"/>
      <c r="T28" s="21"/>
      <c r="U28" s="21"/>
      <c r="V28" s="21"/>
      <c r="W28" s="21"/>
      <c r="X28" s="21"/>
      <c r="Y28" s="21"/>
      <c r="Z28" s="21"/>
    </row>
    <row r="29" ht="142.5" customHeight="1">
      <c r="A29" s="80"/>
      <c r="B29" s="88" t="s">
        <v>719</v>
      </c>
      <c r="C29" s="92" t="s">
        <v>720</v>
      </c>
      <c r="D29" s="88" t="s">
        <v>721</v>
      </c>
      <c r="E29" s="88"/>
      <c r="F29" s="88" t="s">
        <v>722</v>
      </c>
      <c r="G29" s="93"/>
      <c r="H29" s="94" t="s">
        <v>50</v>
      </c>
      <c r="I29" s="94" t="s">
        <v>3</v>
      </c>
      <c r="J29" s="61">
        <v>45122.0</v>
      </c>
      <c r="K29" s="95"/>
      <c r="L29" s="94"/>
      <c r="M29" s="79"/>
      <c r="N29" s="21"/>
      <c r="O29" s="21"/>
      <c r="P29" s="21"/>
      <c r="Q29" s="21"/>
      <c r="R29" s="21"/>
      <c r="S29" s="21"/>
      <c r="T29" s="21"/>
      <c r="U29" s="21"/>
      <c r="V29" s="21"/>
      <c r="W29" s="21"/>
      <c r="X29" s="21"/>
      <c r="Y29" s="21"/>
      <c r="Z29" s="21"/>
    </row>
    <row r="30" ht="89.25" customHeight="1">
      <c r="A30" s="80"/>
      <c r="B30" s="88" t="s">
        <v>723</v>
      </c>
      <c r="C30" s="92" t="s">
        <v>724</v>
      </c>
      <c r="D30" s="88" t="s">
        <v>725</v>
      </c>
      <c r="E30" s="88"/>
      <c r="F30" s="88" t="s">
        <v>162</v>
      </c>
      <c r="G30" s="93"/>
      <c r="H30" s="94" t="s">
        <v>50</v>
      </c>
      <c r="I30" s="94" t="s">
        <v>3</v>
      </c>
      <c r="J30" s="61">
        <v>45122.0</v>
      </c>
      <c r="K30" s="95"/>
      <c r="L30" s="94"/>
      <c r="M30" s="79"/>
      <c r="N30" s="21"/>
      <c r="O30" s="21"/>
      <c r="P30" s="21"/>
      <c r="Q30" s="21"/>
      <c r="R30" s="21"/>
      <c r="S30" s="21"/>
      <c r="T30" s="21"/>
      <c r="U30" s="21"/>
      <c r="V30" s="21"/>
      <c r="W30" s="21"/>
      <c r="X30" s="21"/>
      <c r="Y30" s="21"/>
      <c r="Z30" s="21"/>
    </row>
    <row r="31" ht="89.25" customHeight="1">
      <c r="A31" s="80"/>
      <c r="B31" s="88" t="s">
        <v>726</v>
      </c>
      <c r="C31" s="92" t="s">
        <v>727</v>
      </c>
      <c r="D31" s="88" t="s">
        <v>728</v>
      </c>
      <c r="E31" s="88"/>
      <c r="F31" s="88" t="s">
        <v>641</v>
      </c>
      <c r="G31" s="93"/>
      <c r="H31" s="94" t="s">
        <v>50</v>
      </c>
      <c r="I31" s="94" t="s">
        <v>3</v>
      </c>
      <c r="J31" s="61">
        <v>45122.0</v>
      </c>
      <c r="K31" s="95"/>
      <c r="L31" s="94"/>
      <c r="M31" s="79"/>
      <c r="N31" s="21"/>
      <c r="O31" s="21"/>
      <c r="P31" s="21"/>
      <c r="Q31" s="21"/>
      <c r="R31" s="21"/>
      <c r="S31" s="21"/>
      <c r="T31" s="21"/>
      <c r="U31" s="21"/>
      <c r="V31" s="21"/>
      <c r="W31" s="21"/>
      <c r="X31" s="21"/>
      <c r="Y31" s="21"/>
      <c r="Z31" s="21"/>
    </row>
    <row r="32" ht="89.25" customHeight="1">
      <c r="A32" s="80"/>
      <c r="B32" s="88" t="s">
        <v>729</v>
      </c>
      <c r="C32" s="92" t="s">
        <v>730</v>
      </c>
      <c r="D32" s="88" t="s">
        <v>721</v>
      </c>
      <c r="E32" s="88"/>
      <c r="F32" s="88" t="s">
        <v>731</v>
      </c>
      <c r="G32" s="93"/>
      <c r="H32" s="94" t="s">
        <v>50</v>
      </c>
      <c r="I32" s="94" t="s">
        <v>3</v>
      </c>
      <c r="J32" s="61">
        <v>45122.0</v>
      </c>
      <c r="K32" s="95"/>
      <c r="L32" s="94"/>
      <c r="M32" s="79"/>
      <c r="N32" s="21"/>
      <c r="O32" s="21"/>
      <c r="P32" s="21"/>
      <c r="Q32" s="21"/>
      <c r="R32" s="21"/>
      <c r="S32" s="21"/>
      <c r="T32" s="21"/>
      <c r="U32" s="21"/>
      <c r="V32" s="21"/>
      <c r="W32" s="21"/>
      <c r="X32" s="21"/>
      <c r="Y32" s="21"/>
      <c r="Z32" s="21"/>
    </row>
    <row r="33" ht="89.25" customHeight="1">
      <c r="A33" s="80"/>
      <c r="B33" s="88" t="s">
        <v>732</v>
      </c>
      <c r="C33" s="92" t="s">
        <v>733</v>
      </c>
      <c r="D33" s="88" t="s">
        <v>721</v>
      </c>
      <c r="E33" s="88"/>
      <c r="F33" s="88" t="s">
        <v>734</v>
      </c>
      <c r="G33" s="93"/>
      <c r="H33" s="94" t="s">
        <v>50</v>
      </c>
      <c r="I33" s="94" t="s">
        <v>3</v>
      </c>
      <c r="J33" s="61">
        <v>45122.0</v>
      </c>
      <c r="K33" s="95"/>
      <c r="L33" s="94"/>
      <c r="M33" s="79"/>
      <c r="N33" s="21"/>
      <c r="O33" s="21"/>
      <c r="P33" s="21"/>
      <c r="Q33" s="21"/>
      <c r="R33" s="21"/>
      <c r="S33" s="21"/>
      <c r="T33" s="21"/>
      <c r="U33" s="21"/>
      <c r="V33" s="21"/>
      <c r="W33" s="21"/>
      <c r="X33" s="21"/>
      <c r="Y33" s="21"/>
      <c r="Z33" s="21"/>
    </row>
    <row r="34" ht="89.25" customHeight="1">
      <c r="A34" s="80"/>
      <c r="B34" s="88" t="s">
        <v>735</v>
      </c>
      <c r="C34" s="92" t="s">
        <v>168</v>
      </c>
      <c r="D34" s="88" t="s">
        <v>721</v>
      </c>
      <c r="E34" s="88"/>
      <c r="F34" s="88" t="s">
        <v>170</v>
      </c>
      <c r="G34" s="93"/>
      <c r="H34" s="94" t="s">
        <v>50</v>
      </c>
      <c r="I34" s="94" t="s">
        <v>3</v>
      </c>
      <c r="J34" s="61">
        <v>45122.0</v>
      </c>
      <c r="K34" s="95"/>
      <c r="L34" s="94"/>
      <c r="M34" s="79"/>
      <c r="N34" s="21"/>
      <c r="O34" s="21"/>
      <c r="P34" s="21"/>
      <c r="Q34" s="21"/>
      <c r="R34" s="21"/>
      <c r="S34" s="21"/>
      <c r="T34" s="21"/>
      <c r="U34" s="21"/>
      <c r="V34" s="21"/>
      <c r="W34" s="21"/>
      <c r="X34" s="21"/>
      <c r="Y34" s="21"/>
      <c r="Z34" s="21"/>
    </row>
    <row r="35" ht="22.5" customHeight="1">
      <c r="A35" s="80"/>
      <c r="B35" s="84"/>
      <c r="C35" s="97" t="s">
        <v>736</v>
      </c>
      <c r="D35" s="86"/>
      <c r="E35" s="86"/>
      <c r="F35" s="86"/>
      <c r="G35" s="86"/>
      <c r="H35" s="86"/>
      <c r="I35" s="86"/>
      <c r="J35" s="86"/>
      <c r="K35" s="86"/>
      <c r="L35" s="86"/>
      <c r="M35" s="87"/>
      <c r="N35" s="21"/>
      <c r="O35" s="21"/>
      <c r="P35" s="21"/>
      <c r="Q35" s="21"/>
      <c r="R35" s="21"/>
      <c r="S35" s="21"/>
      <c r="T35" s="21"/>
      <c r="U35" s="21"/>
      <c r="V35" s="21"/>
      <c r="W35" s="21"/>
      <c r="X35" s="21"/>
      <c r="Y35" s="21"/>
      <c r="Z35" s="21"/>
    </row>
    <row r="36" ht="89.25" customHeight="1">
      <c r="A36" s="21"/>
      <c r="B36" s="88" t="s">
        <v>737</v>
      </c>
      <c r="C36" s="57" t="s">
        <v>738</v>
      </c>
      <c r="D36" s="56" t="s">
        <v>739</v>
      </c>
      <c r="E36" s="56"/>
      <c r="F36" s="56" t="s">
        <v>740</v>
      </c>
      <c r="G36" s="59"/>
      <c r="H36" s="60" t="s">
        <v>50</v>
      </c>
      <c r="I36" s="60" t="s">
        <v>3</v>
      </c>
      <c r="J36" s="61">
        <v>45122.0</v>
      </c>
      <c r="K36" s="62"/>
      <c r="L36" s="60"/>
      <c r="M36" s="38"/>
      <c r="N36" s="21"/>
      <c r="O36" s="21"/>
      <c r="P36" s="21"/>
      <c r="Q36" s="21"/>
      <c r="R36" s="21"/>
      <c r="S36" s="21"/>
      <c r="T36" s="21"/>
      <c r="U36" s="21"/>
      <c r="V36" s="21"/>
      <c r="W36" s="21"/>
      <c r="X36" s="21"/>
      <c r="Y36" s="21"/>
      <c r="Z36" s="21"/>
    </row>
    <row r="37" ht="103.5" customHeight="1">
      <c r="A37" s="21"/>
      <c r="B37" s="88" t="s">
        <v>741</v>
      </c>
      <c r="C37" s="57" t="s">
        <v>742</v>
      </c>
      <c r="D37" s="56" t="s">
        <v>743</v>
      </c>
      <c r="E37" s="59"/>
      <c r="F37" s="57" t="s">
        <v>170</v>
      </c>
      <c r="G37" s="59"/>
      <c r="H37" s="60" t="s">
        <v>50</v>
      </c>
      <c r="I37" s="60" t="s">
        <v>48</v>
      </c>
      <c r="J37" s="61">
        <v>45122.0</v>
      </c>
      <c r="K37" s="98" t="s">
        <v>744</v>
      </c>
      <c r="L37" s="60"/>
      <c r="M37" s="38"/>
      <c r="N37" s="21"/>
      <c r="O37" s="21"/>
      <c r="P37" s="21"/>
      <c r="Q37" s="21"/>
      <c r="R37" s="21"/>
      <c r="S37" s="21"/>
      <c r="T37" s="21"/>
      <c r="U37" s="21"/>
      <c r="V37" s="21"/>
      <c r="W37" s="21"/>
      <c r="X37" s="21"/>
      <c r="Y37" s="21"/>
      <c r="Z37" s="21"/>
    </row>
    <row r="38" ht="132.0" customHeight="1">
      <c r="A38" s="21"/>
      <c r="B38" s="88" t="s">
        <v>745</v>
      </c>
      <c r="C38" s="57" t="s">
        <v>746</v>
      </c>
      <c r="D38" s="56" t="s">
        <v>743</v>
      </c>
      <c r="E38" s="59"/>
      <c r="F38" s="57" t="s">
        <v>747</v>
      </c>
      <c r="G38" s="59"/>
      <c r="H38" s="60" t="s">
        <v>50</v>
      </c>
      <c r="I38" s="60" t="s">
        <v>48</v>
      </c>
      <c r="J38" s="61">
        <v>45122.0</v>
      </c>
      <c r="K38" s="62"/>
      <c r="L38" s="60"/>
      <c r="M38" s="38"/>
      <c r="N38" s="21"/>
      <c r="O38" s="21"/>
      <c r="P38" s="21"/>
      <c r="Q38" s="21"/>
      <c r="R38" s="21"/>
      <c r="S38" s="21"/>
      <c r="T38" s="21"/>
      <c r="U38" s="21"/>
      <c r="V38" s="21"/>
      <c r="W38" s="21"/>
      <c r="X38" s="21"/>
      <c r="Y38" s="21"/>
      <c r="Z38" s="21"/>
    </row>
    <row r="39" ht="117.0" customHeight="1">
      <c r="A39" s="63"/>
      <c r="B39" s="88" t="s">
        <v>748</v>
      </c>
      <c r="C39" s="76" t="s">
        <v>749</v>
      </c>
      <c r="D39" s="56" t="s">
        <v>743</v>
      </c>
      <c r="E39" s="77"/>
      <c r="F39" s="78" t="s">
        <v>750</v>
      </c>
      <c r="G39" s="79"/>
      <c r="H39" s="60" t="s">
        <v>50</v>
      </c>
      <c r="I39" s="60" t="s">
        <v>3</v>
      </c>
      <c r="J39" s="61">
        <v>45122.0</v>
      </c>
      <c r="K39" s="79"/>
      <c r="L39" s="60"/>
      <c r="M39" s="79"/>
      <c r="N39" s="80"/>
      <c r="O39" s="21"/>
      <c r="P39" s="21"/>
      <c r="Q39" s="21"/>
      <c r="R39" s="21"/>
      <c r="S39" s="21"/>
      <c r="T39" s="21"/>
      <c r="U39" s="21"/>
      <c r="V39" s="21"/>
      <c r="W39" s="21"/>
      <c r="X39" s="21"/>
      <c r="Y39" s="21"/>
      <c r="Z39" s="21"/>
    </row>
    <row r="40" ht="115.5" customHeight="1">
      <c r="A40" s="63"/>
      <c r="B40" s="88" t="s">
        <v>751</v>
      </c>
      <c r="C40" s="76" t="s">
        <v>752</v>
      </c>
      <c r="D40" s="56" t="s">
        <v>717</v>
      </c>
      <c r="E40" s="77"/>
      <c r="F40" s="78" t="s">
        <v>750</v>
      </c>
      <c r="G40" s="79"/>
      <c r="H40" s="60" t="s">
        <v>50</v>
      </c>
      <c r="I40" s="60" t="s">
        <v>3</v>
      </c>
      <c r="J40" s="61">
        <v>45122.0</v>
      </c>
      <c r="K40" s="79"/>
      <c r="L40" s="60"/>
      <c r="M40" s="79"/>
      <c r="N40" s="80"/>
      <c r="O40" s="21"/>
      <c r="P40" s="21"/>
      <c r="Q40" s="21"/>
      <c r="R40" s="21"/>
      <c r="S40" s="21"/>
      <c r="T40" s="21"/>
      <c r="U40" s="21"/>
      <c r="V40" s="21"/>
      <c r="W40" s="21"/>
      <c r="X40" s="21"/>
      <c r="Y40" s="21"/>
      <c r="Z40" s="21"/>
    </row>
    <row r="41" ht="90.75" customHeight="1">
      <c r="A41" s="63"/>
      <c r="B41" s="88" t="s">
        <v>753</v>
      </c>
      <c r="C41" s="76" t="s">
        <v>754</v>
      </c>
      <c r="D41" s="56" t="s">
        <v>755</v>
      </c>
      <c r="E41" s="77"/>
      <c r="F41" s="78" t="s">
        <v>756</v>
      </c>
      <c r="G41" s="79"/>
      <c r="H41" s="60" t="s">
        <v>50</v>
      </c>
      <c r="I41" s="60" t="s">
        <v>3</v>
      </c>
      <c r="J41" s="61">
        <v>45122.0</v>
      </c>
      <c r="K41" s="79"/>
      <c r="L41" s="60"/>
      <c r="M41" s="79"/>
      <c r="N41" s="80"/>
      <c r="O41" s="21"/>
      <c r="P41" s="21"/>
      <c r="Q41" s="21"/>
      <c r="R41" s="21"/>
      <c r="S41" s="21"/>
      <c r="T41" s="21"/>
      <c r="U41" s="21"/>
      <c r="V41" s="21"/>
      <c r="W41" s="21"/>
      <c r="X41" s="21"/>
      <c r="Y41" s="21"/>
      <c r="Z41" s="21"/>
    </row>
    <row r="42" ht="133.5" customHeight="1">
      <c r="A42" s="63"/>
      <c r="B42" s="88" t="s">
        <v>757</v>
      </c>
      <c r="C42" s="76" t="s">
        <v>758</v>
      </c>
      <c r="D42" s="56" t="s">
        <v>759</v>
      </c>
      <c r="E42" s="77"/>
      <c r="F42" s="78" t="s">
        <v>760</v>
      </c>
      <c r="G42" s="79"/>
      <c r="H42" s="60" t="s">
        <v>50</v>
      </c>
      <c r="I42" s="60" t="s">
        <v>3</v>
      </c>
      <c r="J42" s="61">
        <v>45122.0</v>
      </c>
      <c r="K42" s="94"/>
      <c r="L42" s="60"/>
      <c r="M42" s="79"/>
      <c r="N42" s="80"/>
      <c r="O42" s="21"/>
      <c r="P42" s="21"/>
      <c r="Q42" s="21"/>
      <c r="R42" s="21"/>
      <c r="S42" s="21"/>
      <c r="T42" s="21"/>
      <c r="U42" s="21"/>
      <c r="V42" s="21"/>
      <c r="W42" s="21"/>
      <c r="X42" s="21"/>
      <c r="Y42" s="21"/>
      <c r="Z42" s="21"/>
    </row>
    <row r="43" ht="129.75" customHeight="1">
      <c r="A43" s="63"/>
      <c r="B43" s="88" t="s">
        <v>761</v>
      </c>
      <c r="C43" s="76" t="s">
        <v>762</v>
      </c>
      <c r="D43" s="56" t="s">
        <v>763</v>
      </c>
      <c r="E43" s="77"/>
      <c r="F43" s="78" t="s">
        <v>764</v>
      </c>
      <c r="G43" s="79"/>
      <c r="H43" s="60" t="s">
        <v>50</v>
      </c>
      <c r="I43" s="60" t="s">
        <v>3</v>
      </c>
      <c r="J43" s="61">
        <v>45122.0</v>
      </c>
      <c r="K43" s="79"/>
      <c r="L43" s="60"/>
      <c r="M43" s="79"/>
      <c r="N43" s="80"/>
      <c r="O43" s="21"/>
      <c r="P43" s="21"/>
      <c r="Q43" s="21"/>
      <c r="R43" s="21"/>
      <c r="S43" s="21"/>
      <c r="T43" s="21"/>
      <c r="U43" s="21"/>
      <c r="V43" s="21"/>
      <c r="W43" s="21"/>
      <c r="X43" s="21"/>
      <c r="Y43" s="21"/>
      <c r="Z43" s="21"/>
    </row>
    <row r="44" ht="18.75" customHeight="1">
      <c r="A44" s="63"/>
      <c r="B44" s="101"/>
      <c r="C44" s="85" t="s">
        <v>765</v>
      </c>
      <c r="D44" s="86"/>
      <c r="E44" s="86"/>
      <c r="F44" s="86"/>
      <c r="G44" s="86"/>
      <c r="H44" s="86"/>
      <c r="I44" s="86"/>
      <c r="J44" s="86"/>
      <c r="K44" s="86"/>
      <c r="L44" s="86"/>
      <c r="M44" s="87"/>
      <c r="N44" s="80"/>
      <c r="O44" s="21"/>
      <c r="P44" s="21"/>
      <c r="Q44" s="21"/>
      <c r="R44" s="21"/>
      <c r="S44" s="21"/>
      <c r="T44" s="21"/>
      <c r="U44" s="21"/>
      <c r="V44" s="21"/>
      <c r="W44" s="21"/>
      <c r="X44" s="21"/>
      <c r="Y44" s="21"/>
      <c r="Z44" s="21"/>
    </row>
    <row r="45" ht="138.75" customHeight="1">
      <c r="A45" s="63"/>
      <c r="B45" s="88" t="s">
        <v>766</v>
      </c>
      <c r="C45" s="76" t="s">
        <v>767</v>
      </c>
      <c r="D45" s="56" t="s">
        <v>768</v>
      </c>
      <c r="E45" s="76"/>
      <c r="F45" s="78" t="s">
        <v>769</v>
      </c>
      <c r="G45" s="79"/>
      <c r="H45" s="60" t="s">
        <v>50</v>
      </c>
      <c r="I45" s="60" t="s">
        <v>3</v>
      </c>
      <c r="J45" s="61">
        <v>45122.0</v>
      </c>
      <c r="K45" s="79"/>
      <c r="L45" s="60"/>
      <c r="M45" s="79"/>
      <c r="N45" s="80"/>
      <c r="O45" s="21"/>
      <c r="P45" s="21"/>
      <c r="Q45" s="21"/>
      <c r="R45" s="21"/>
      <c r="S45" s="21"/>
      <c r="T45" s="21"/>
      <c r="U45" s="21"/>
      <c r="V45" s="21"/>
      <c r="W45" s="21"/>
      <c r="X45" s="21"/>
      <c r="Y45" s="21"/>
      <c r="Z45" s="21"/>
    </row>
    <row r="46" ht="138.0" customHeight="1">
      <c r="A46" s="63"/>
      <c r="B46" s="56" t="s">
        <v>770</v>
      </c>
      <c r="C46" s="81" t="s">
        <v>665</v>
      </c>
      <c r="D46" s="56" t="s">
        <v>771</v>
      </c>
      <c r="E46" s="83"/>
      <c r="F46" s="67" t="s">
        <v>772</v>
      </c>
      <c r="G46" s="38"/>
      <c r="H46" s="60" t="s">
        <v>50</v>
      </c>
      <c r="I46" s="60" t="s">
        <v>48</v>
      </c>
      <c r="J46" s="61">
        <v>45122.0</v>
      </c>
      <c r="K46" s="60" t="s">
        <v>773</v>
      </c>
      <c r="L46" s="60"/>
      <c r="M46" s="38"/>
      <c r="N46" s="80"/>
      <c r="O46" s="21"/>
      <c r="P46" s="21"/>
      <c r="Q46" s="21"/>
      <c r="R46" s="21"/>
      <c r="S46" s="21"/>
      <c r="T46" s="21"/>
      <c r="U46" s="21"/>
      <c r="V46" s="21"/>
      <c r="W46" s="21"/>
      <c r="X46" s="21"/>
      <c r="Y46" s="21"/>
      <c r="Z46" s="21"/>
    </row>
    <row r="47" ht="15.75" customHeight="1">
      <c r="A47" s="21"/>
      <c r="B47" s="75"/>
      <c r="C47" s="75"/>
      <c r="D47" s="75"/>
      <c r="E47" s="75"/>
      <c r="F47" s="75"/>
      <c r="G47" s="75"/>
      <c r="H47" s="75"/>
      <c r="I47" s="75"/>
      <c r="J47" s="75"/>
      <c r="K47" s="75"/>
      <c r="L47" s="75"/>
      <c r="M47" s="75"/>
      <c r="N47" s="21"/>
      <c r="O47" s="21"/>
      <c r="P47" s="21"/>
      <c r="Q47" s="21"/>
      <c r="R47" s="21"/>
      <c r="S47" s="21"/>
      <c r="T47" s="21"/>
      <c r="U47" s="21"/>
      <c r="V47" s="21"/>
      <c r="W47" s="21"/>
      <c r="X47" s="21"/>
      <c r="Y47" s="21"/>
      <c r="Z47" s="21"/>
    </row>
    <row r="48"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sheetData>
  <mergeCells count="4">
    <mergeCell ref="C21:M21"/>
    <mergeCell ref="C28:M28"/>
    <mergeCell ref="C35:M35"/>
    <mergeCell ref="C44:M44"/>
  </mergeCells>
  <conditionalFormatting sqref="I2:I8 I11:I17 J9:J10">
    <cfRule type="cellIs" dxfId="0" priority="1" stopIfTrue="1" operator="equal">
      <formula>"failed"</formula>
    </cfRule>
  </conditionalFormatting>
  <conditionalFormatting sqref="K9:K10">
    <cfRule type="cellIs" dxfId="1" priority="2" stopIfTrue="1" operator="equal">
      <formula>"To Be Executed"</formula>
    </cfRule>
  </conditionalFormatting>
  <conditionalFormatting sqref="I19:I20">
    <cfRule type="cellIs" dxfId="0" priority="3" stopIfTrue="1" operator="equal">
      <formula>"failed"</formula>
    </cfRule>
  </conditionalFormatting>
  <conditionalFormatting sqref="I22:I27 I29:I34 I36:I43 I45:I46">
    <cfRule type="cellIs" dxfId="0" priority="4" stopIfTrue="1" operator="equal">
      <formula>$J$9</formula>
    </cfRule>
  </conditionalFormatting>
  <conditionalFormatting sqref="I22:I27 I29:I34 I36:I43 I45:I46">
    <cfRule type="cellIs" dxfId="2" priority="5" stopIfTrue="1" operator="equal">
      <formula>$J$10</formula>
    </cfRule>
  </conditionalFormatting>
  <conditionalFormatting sqref="I22:I27 I29:I34 I36:I43 I45:I46">
    <cfRule type="cellIs" dxfId="0" priority="6" stopIfTrue="1" operator="equal">
      <formula>$J$11</formula>
    </cfRule>
  </conditionalFormatting>
  <conditionalFormatting sqref="H22:H27 H29:H34 H36:H43 H45:H46">
    <cfRule type="cellIs" dxfId="3" priority="7" stopIfTrue="1" operator="equal">
      <formula>"To Be Executed"</formula>
    </cfRule>
  </conditionalFormatting>
  <conditionalFormatting sqref="H22:H27 H29:H34 H36:H43 H45:H46">
    <cfRule type="cellIs" dxfId="4" priority="8" stopIfTrue="1" operator="equal">
      <formula>"Completed"</formula>
    </cfRule>
  </conditionalFormatting>
  <conditionalFormatting sqref="H22:H27 H29:H34 H36:H43 H45:H46">
    <cfRule type="cellIs" dxfId="5" priority="9" stopIfTrue="1" operator="equal">
      <formula>"Change Request"</formula>
    </cfRule>
  </conditionalFormatting>
  <dataValidations>
    <dataValidation type="list" allowBlank="1" showErrorMessage="1" sqref="I22:I27 I29:I34 I36:I43 I45:I46">
      <formula1>$J$9:$J$11</formula1>
    </dataValidation>
    <dataValidation type="list" allowBlank="1" showErrorMessage="1" sqref="H22:H27 H29:H34 H36:H43 H45:H46">
      <formula1>$K$9:$K$11</formula1>
    </dataValidation>
  </dataValidations>
  <drawing r:id="rId1"/>
</worksheet>
</file>