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8800" windowHeight="123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9" i="1" s="1"/>
  <c r="D11" i="1"/>
  <c r="D19" i="1" s="1"/>
  <c r="B22" i="1"/>
  <c r="D3" i="1"/>
  <c r="C3" i="1"/>
  <c r="D8" i="1"/>
  <c r="D9" i="1"/>
  <c r="D10" i="1"/>
  <c r="D12" i="1"/>
  <c r="D13" i="1"/>
  <c r="D14" i="1"/>
  <c r="D15" i="1"/>
  <c r="D7" i="1"/>
  <c r="C8" i="1"/>
  <c r="C9" i="1"/>
  <c r="C10" i="1"/>
  <c r="C12" i="1"/>
  <c r="C13" i="1"/>
  <c r="C14" i="1"/>
  <c r="C15" i="1"/>
  <c r="C7" i="1"/>
  <c r="B20" i="1"/>
  <c r="B19" i="1"/>
  <c r="B18" i="1"/>
  <c r="B17" i="1"/>
  <c r="C17" i="1" l="1"/>
  <c r="C22" i="1" s="1"/>
  <c r="D18" i="1"/>
  <c r="D20" i="1"/>
  <c r="C20" i="1"/>
  <c r="C18" i="1"/>
  <c r="D17" i="1"/>
  <c r="D22" i="1" s="1"/>
</calcChain>
</file>

<file path=xl/sharedStrings.xml><?xml version="1.0" encoding="utf-8"?>
<sst xmlns="http://schemas.openxmlformats.org/spreadsheetml/2006/main" count="19" uniqueCount="19">
  <si>
    <t>ORÇAMENTO DOMÉSTICO</t>
  </si>
  <si>
    <t>SALÁRIO</t>
  </si>
  <si>
    <t>RELAÇÃO DE GASTOS</t>
  </si>
  <si>
    <t>ALUGUEL</t>
  </si>
  <si>
    <t>CARTÃO DE CRÉDITO</t>
  </si>
  <si>
    <t>PRESTAÇÃO DE CARRO</t>
  </si>
  <si>
    <t>ALIMENTAÇÃO</t>
  </si>
  <si>
    <t>CELULAR</t>
  </si>
  <si>
    <t>PLANO DE SAÚDE</t>
  </si>
  <si>
    <t>ÁGUA</t>
  </si>
  <si>
    <t>LUZ</t>
  </si>
  <si>
    <t>TOTAL DE GASTOS</t>
  </si>
  <si>
    <t>GASTO MÉDIO</t>
  </si>
  <si>
    <t>MAIOR GASTO</t>
  </si>
  <si>
    <t>MENOR GASTO</t>
  </si>
  <si>
    <t>DÓLAR</t>
  </si>
  <si>
    <t>EURO</t>
  </si>
  <si>
    <t>SALDO</t>
  </si>
  <si>
    <t>DIVERSÃO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</si>
</sst>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165" formatCode="_-[$$-409]* #,##0.00_ ;_-[$$-409]* \-#,##0.00\ ;_-[$$-409]* &quot;-&quot;??_ ;_-@_ "/>
    <numFmt numFmtId="175" formatCode="_-[$€-2]\ * #,##0.00_-;\-[$€-2]\ * #,##0.00_-;_-[$€-2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44" fontId="0" fillId="0" borderId="0" xfId="0" applyNumberFormat="1"/>
    <xf numFmtId="0" fontId="2" fillId="0" borderId="0" xfId="0" applyFont="1" applyFill="1" applyAlignment="1"/>
    <xf numFmtId="0" fontId="0" fillId="0" borderId="0" xfId="0" applyFill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44" fontId="0" fillId="0" borderId="1" xfId="1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75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vertical="center"/>
    </xf>
    <xf numFmtId="175" fontId="0" fillId="0" borderId="1" xfId="0" applyNumberFormat="1" applyBorder="1" applyAlignment="1">
      <alignment vertical="center"/>
    </xf>
    <xf numFmtId="44" fontId="0" fillId="0" borderId="1" xfId="1" applyFont="1" applyBorder="1" applyAlignment="1">
      <alignment vertical="center"/>
    </xf>
    <xf numFmtId="44" fontId="0" fillId="0" borderId="1" xfId="0" applyNumberFormat="1" applyBorder="1" applyAlignment="1">
      <alignment vertical="center"/>
    </xf>
    <xf numFmtId="165" fontId="0" fillId="0" borderId="1" xfId="1" applyNumberFormat="1" applyFont="1" applyBorder="1" applyAlignment="1">
      <alignment vertical="center"/>
    </xf>
    <xf numFmtId="175" fontId="0" fillId="0" borderId="1" xfId="1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165" fontId="0" fillId="0" borderId="6" xfId="0" applyNumberFormat="1" applyBorder="1" applyAlignment="1">
      <alignment vertical="center"/>
    </xf>
    <xf numFmtId="175" fontId="0" fillId="0" borderId="6" xfId="0" applyNumberFormat="1" applyBorder="1" applyAlignment="1">
      <alignment vertical="center"/>
    </xf>
    <xf numFmtId="44" fontId="0" fillId="0" borderId="2" xfId="1" applyFont="1" applyBorder="1" applyAlignment="1">
      <alignment vertical="center"/>
    </xf>
    <xf numFmtId="165" fontId="0" fillId="0" borderId="2" xfId="0" applyNumberFormat="1" applyBorder="1" applyAlignment="1">
      <alignment vertical="center"/>
    </xf>
    <xf numFmtId="175" fontId="0" fillId="0" borderId="2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44" fontId="0" fillId="0" borderId="6" xfId="1" applyFont="1" applyBorder="1" applyAlignment="1">
      <alignment vertical="center"/>
    </xf>
    <xf numFmtId="44" fontId="0" fillId="0" borderId="2" xfId="0" applyNumberFormat="1" applyBorder="1" applyAlignment="1">
      <alignment vertical="center"/>
    </xf>
    <xf numFmtId="165" fontId="0" fillId="0" borderId="6" xfId="1" applyNumberFormat="1" applyFont="1" applyBorder="1" applyAlignment="1">
      <alignment vertical="center"/>
    </xf>
    <xf numFmtId="175" fontId="0" fillId="0" borderId="6" xfId="1" applyNumberFormat="1" applyFont="1" applyBorder="1" applyAlignment="1">
      <alignment vertical="center"/>
    </xf>
    <xf numFmtId="165" fontId="0" fillId="0" borderId="2" xfId="1" applyNumberFormat="1" applyFont="1" applyBorder="1" applyAlignment="1">
      <alignment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A3" sqref="A3:D3"/>
    </sheetView>
  </sheetViews>
  <sheetFormatPr defaultRowHeight="15" x14ac:dyDescent="0.25"/>
  <cols>
    <col min="1" max="1" width="21" bestFit="1" customWidth="1"/>
    <col min="2" max="4" width="13.28515625" bestFit="1" customWidth="1"/>
    <col min="5" max="5" width="9.140625" customWidth="1"/>
  </cols>
  <sheetData>
    <row r="1" spans="1:8" ht="24" thickBot="1" x14ac:dyDescent="0.4">
      <c r="A1" s="16" t="s">
        <v>0</v>
      </c>
      <c r="B1" s="17"/>
      <c r="C1" s="17"/>
      <c r="D1" s="18"/>
      <c r="E1" s="2"/>
      <c r="F1" s="2"/>
      <c r="G1" s="2"/>
      <c r="H1" s="2"/>
    </row>
    <row r="2" spans="1:8" x14ac:dyDescent="0.25">
      <c r="A2" s="15"/>
      <c r="B2" s="15"/>
      <c r="C2" s="15"/>
      <c r="D2" s="15"/>
      <c r="E2" s="3"/>
      <c r="F2" s="3"/>
      <c r="G2" s="3"/>
      <c r="H2" s="3"/>
    </row>
    <row r="3" spans="1:8" ht="26.25" customHeight="1" x14ac:dyDescent="0.25">
      <c r="A3" s="5" t="s">
        <v>1</v>
      </c>
      <c r="B3" s="6">
        <v>50000</v>
      </c>
      <c r="C3" s="7">
        <f>B3/C5</f>
        <v>9596.928982725527</v>
      </c>
      <c r="D3" s="8">
        <f>B3/D5</f>
        <v>9363.2958801498135</v>
      </c>
    </row>
    <row r="4" spans="1:8" x14ac:dyDescent="0.25">
      <c r="A4" s="4"/>
      <c r="B4" s="4"/>
      <c r="C4" s="5" t="s">
        <v>15</v>
      </c>
      <c r="D4" s="5" t="s">
        <v>16</v>
      </c>
    </row>
    <row r="5" spans="1:8" ht="15.75" thickBot="1" x14ac:dyDescent="0.3">
      <c r="A5" s="19" t="s">
        <v>2</v>
      </c>
      <c r="B5" s="19"/>
      <c r="C5" s="20">
        <v>5.21</v>
      </c>
      <c r="D5" s="21">
        <v>5.34</v>
      </c>
    </row>
    <row r="6" spans="1:8" ht="15.75" thickBot="1" x14ac:dyDescent="0.3">
      <c r="A6" s="25"/>
      <c r="B6" s="26"/>
      <c r="C6" s="26"/>
      <c r="D6" s="27"/>
    </row>
    <row r="7" spans="1:8" x14ac:dyDescent="0.25">
      <c r="A7" s="15" t="s">
        <v>3</v>
      </c>
      <c r="B7" s="22">
        <v>5000</v>
      </c>
      <c r="C7" s="23">
        <f>B7/$C$5</f>
        <v>959.69289827255284</v>
      </c>
      <c r="D7" s="24">
        <f>B7/$D$5</f>
        <v>936.32958801498125</v>
      </c>
    </row>
    <row r="8" spans="1:8" x14ac:dyDescent="0.25">
      <c r="A8" s="4" t="s">
        <v>4</v>
      </c>
      <c r="B8" s="11">
        <v>10000</v>
      </c>
      <c r="C8" s="9">
        <f>B8/$C$5</f>
        <v>1919.3857965451057</v>
      </c>
      <c r="D8" s="10">
        <f t="shared" ref="D8:D15" si="0">B8/$D$5</f>
        <v>1872.6591760299625</v>
      </c>
    </row>
    <row r="9" spans="1:8" x14ac:dyDescent="0.25">
      <c r="A9" s="4" t="s">
        <v>5</v>
      </c>
      <c r="B9" s="11">
        <v>3500</v>
      </c>
      <c r="C9" s="9">
        <f>B9/$C$5</f>
        <v>671.7850287907869</v>
      </c>
      <c r="D9" s="10">
        <f t="shared" si="0"/>
        <v>655.43071161048692</v>
      </c>
    </row>
    <row r="10" spans="1:8" x14ac:dyDescent="0.25">
      <c r="A10" s="4" t="s">
        <v>6</v>
      </c>
      <c r="B10" s="11">
        <v>2500</v>
      </c>
      <c r="C10" s="9">
        <f>B10/$C$5</f>
        <v>479.84644913627642</v>
      </c>
      <c r="D10" s="10">
        <f t="shared" si="0"/>
        <v>468.16479400749063</v>
      </c>
    </row>
    <row r="11" spans="1:8" x14ac:dyDescent="0.25">
      <c r="A11" s="4" t="s">
        <v>18</v>
      </c>
      <c r="B11" s="11">
        <v>5000</v>
      </c>
      <c r="C11" s="9">
        <f>B11/$C$5</f>
        <v>959.69289827255284</v>
      </c>
      <c r="D11" s="10">
        <f t="shared" si="0"/>
        <v>936.32958801498125</v>
      </c>
    </row>
    <row r="12" spans="1:8" x14ac:dyDescent="0.25">
      <c r="A12" s="4" t="s">
        <v>7</v>
      </c>
      <c r="B12" s="11">
        <v>200</v>
      </c>
      <c r="C12" s="9">
        <f>B12/$C$5</f>
        <v>38.387715930902111</v>
      </c>
      <c r="D12" s="10">
        <f t="shared" si="0"/>
        <v>37.453183520599254</v>
      </c>
    </row>
    <row r="13" spans="1:8" x14ac:dyDescent="0.25">
      <c r="A13" s="4" t="s">
        <v>8</v>
      </c>
      <c r="B13" s="11">
        <v>2000</v>
      </c>
      <c r="C13" s="9">
        <f>B13/$C$5</f>
        <v>383.87715930902112</v>
      </c>
      <c r="D13" s="10">
        <f t="shared" si="0"/>
        <v>374.53183520599254</v>
      </c>
    </row>
    <row r="14" spans="1:8" x14ac:dyDescent="0.25">
      <c r="A14" s="4" t="s">
        <v>9</v>
      </c>
      <c r="B14" s="11">
        <v>300</v>
      </c>
      <c r="C14" s="9">
        <f>B14/$C$5</f>
        <v>57.58157389635317</v>
      </c>
      <c r="D14" s="10">
        <f t="shared" si="0"/>
        <v>56.17977528089888</v>
      </c>
    </row>
    <row r="15" spans="1:8" ht="15.75" thickBot="1" x14ac:dyDescent="0.3">
      <c r="A15" s="19" t="s">
        <v>10</v>
      </c>
      <c r="B15" s="28">
        <v>400</v>
      </c>
      <c r="C15" s="20">
        <f>B15/$C$5</f>
        <v>76.775431861804222</v>
      </c>
      <c r="D15" s="21">
        <f t="shared" si="0"/>
        <v>74.906367041198507</v>
      </c>
    </row>
    <row r="16" spans="1:8" ht="15.75" thickBot="1" x14ac:dyDescent="0.3">
      <c r="A16" s="25"/>
      <c r="B16" s="26"/>
      <c r="C16" s="26"/>
      <c r="D16" s="27"/>
    </row>
    <row r="17" spans="1:5" x14ac:dyDescent="0.25">
      <c r="A17" s="15" t="s">
        <v>11</v>
      </c>
      <c r="B17" s="29">
        <f>SUM(B7:B15)</f>
        <v>28900</v>
      </c>
      <c r="C17" s="23">
        <f t="shared" ref="C17:D17" si="1">SUM(C7:C15)</f>
        <v>5547.0249520153557</v>
      </c>
      <c r="D17" s="24">
        <f t="shared" si="1"/>
        <v>5411.9850187265911</v>
      </c>
      <c r="E17" s="1"/>
    </row>
    <row r="18" spans="1:5" x14ac:dyDescent="0.25">
      <c r="A18" s="4" t="s">
        <v>12</v>
      </c>
      <c r="B18" s="12">
        <f>AVERAGE(B7:B15)</f>
        <v>3211.1111111111113</v>
      </c>
      <c r="C18" s="9">
        <f t="shared" ref="C18:D18" si="2">AVERAGE(C7:C15)</f>
        <v>616.336105779484</v>
      </c>
      <c r="D18" s="10">
        <f t="shared" si="2"/>
        <v>601.33166874739902</v>
      </c>
    </row>
    <row r="19" spans="1:5" x14ac:dyDescent="0.25">
      <c r="A19" s="4" t="s">
        <v>13</v>
      </c>
      <c r="B19" s="11">
        <f>MAX(B7:B15)</f>
        <v>10000</v>
      </c>
      <c r="C19" s="13">
        <f t="shared" ref="C19:D19" si="3">MAX(C7:C15)</f>
        <v>1919.3857965451057</v>
      </c>
      <c r="D19" s="14">
        <f t="shared" si="3"/>
        <v>1872.6591760299625</v>
      </c>
    </row>
    <row r="20" spans="1:5" ht="15.75" thickBot="1" x14ac:dyDescent="0.3">
      <c r="A20" s="19" t="s">
        <v>14</v>
      </c>
      <c r="B20" s="28">
        <f>MIN(B7:B15)</f>
        <v>200</v>
      </c>
      <c r="C20" s="30">
        <f t="shared" ref="C20:D20" si="4">MIN(C7:C15)</f>
        <v>38.387715930902111</v>
      </c>
      <c r="D20" s="31">
        <f t="shared" si="4"/>
        <v>37.453183520599254</v>
      </c>
    </row>
    <row r="21" spans="1:5" ht="15.75" thickBot="1" x14ac:dyDescent="0.3">
      <c r="A21" s="25"/>
      <c r="B21" s="26"/>
      <c r="C21" s="26"/>
      <c r="D21" s="27"/>
    </row>
    <row r="22" spans="1:5" x14ac:dyDescent="0.25">
      <c r="A22" s="15" t="s">
        <v>17</v>
      </c>
      <c r="B22" s="29">
        <f>B3-B17</f>
        <v>21100</v>
      </c>
      <c r="C22" s="32">
        <f t="shared" ref="C22:D22" si="5">C3-C17</f>
        <v>4049.9040307101714</v>
      </c>
      <c r="D22" s="29">
        <f t="shared" si="5"/>
        <v>3951.3108614232224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cp:lastPrinted>2022-08-04T23:27:18Z</cp:lastPrinted>
  <dcterms:created xsi:type="dcterms:W3CDTF">2022-08-04T22:27:41Z</dcterms:created>
  <dcterms:modified xsi:type="dcterms:W3CDTF">2022-08-04T23:39:29Z</dcterms:modified>
</cp:coreProperties>
</file>