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12B59346-BE84-47BB-8FC8-1850FBE6E24D}" xr6:coauthVersionLast="47" xr6:coauthVersionMax="47" xr10:uidLastSave="{00000000-0000-0000-0000-000000000000}"/>
  <bookViews>
    <workbookView xWindow="28680" yWindow="-120" windowWidth="29040" windowHeight="15840" xr2:uid="{4BE2928A-1D5D-4009-AE43-83C9699A8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K6" i="1"/>
  <c r="H6" i="1"/>
  <c r="E6" i="1"/>
  <c r="N5" i="1"/>
  <c r="K5" i="1"/>
  <c r="H5" i="1"/>
  <c r="E5" i="1"/>
  <c r="N25" i="1"/>
  <c r="K25" i="1"/>
  <c r="H25" i="1"/>
  <c r="E25" i="1"/>
  <c r="N24" i="1"/>
  <c r="K24" i="1"/>
  <c r="H24" i="1"/>
  <c r="E24" i="1"/>
  <c r="E15" i="1"/>
  <c r="M16" i="1"/>
  <c r="M15" i="1"/>
  <c r="M14" i="1"/>
  <c r="J16" i="1"/>
  <c r="J15" i="1"/>
  <c r="J14" i="1"/>
  <c r="G16" i="1"/>
  <c r="G15" i="1"/>
  <c r="G14" i="1"/>
  <c r="D16" i="1"/>
  <c r="E16" i="1" s="1"/>
  <c r="D15" i="1"/>
  <c r="D14" i="1"/>
  <c r="L14" i="1"/>
  <c r="N14" i="1" s="1"/>
  <c r="L16" i="1"/>
  <c r="N16" i="1" s="1"/>
  <c r="L15" i="1"/>
  <c r="N15" i="1" s="1"/>
  <c r="I16" i="1"/>
  <c r="K16" i="1" s="1"/>
  <c r="I15" i="1"/>
  <c r="I14" i="1"/>
  <c r="K14" i="1" s="1"/>
  <c r="F16" i="1"/>
  <c r="H16" i="1" s="1"/>
  <c r="F15" i="1"/>
  <c r="F14" i="1"/>
  <c r="C15" i="1"/>
  <c r="C16" i="1"/>
  <c r="C14" i="1"/>
  <c r="D9" i="1"/>
  <c r="F9" i="1"/>
  <c r="G9" i="1"/>
  <c r="I9" i="1"/>
  <c r="J9" i="1"/>
  <c r="L9" i="1"/>
  <c r="M9" i="1"/>
  <c r="C9" i="1"/>
  <c r="N7" i="1"/>
  <c r="K7" i="1"/>
  <c r="H7" i="1"/>
  <c r="E7" i="1"/>
  <c r="K15" i="1" l="1"/>
  <c r="E14" i="1"/>
  <c r="H14" i="1"/>
  <c r="H15" i="1"/>
</calcChain>
</file>

<file path=xl/sharedStrings.xml><?xml version="1.0" encoding="utf-8"?>
<sst xmlns="http://schemas.openxmlformats.org/spreadsheetml/2006/main" count="41" uniqueCount="24">
  <si>
    <t>Mercury</t>
  </si>
  <si>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</si>
  <si>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</si>
  <si>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</si>
  <si>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</si>
  <si>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</si>
  <si>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</si>
  <si>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</si>
  <si>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</si>
  <si>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</si>
  <si>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</si>
  <si>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Maximum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</si>
  <si>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AU</t>
  </si>
  <si>
    <t>AU units</t>
  </si>
  <si>
    <t>https://en.wikipedia.org/wiki/Orbital_eccentricity</t>
  </si>
  <si>
    <t>AVERAGE</t>
  </si>
  <si>
    <t>MINIMUM</t>
  </si>
  <si>
    <t>MAXIMUM</t>
  </si>
  <si>
    <t>Avg = (min + max) / 2</t>
  </si>
  <si>
    <t>SIM</t>
  </si>
  <si>
    <t>ACT</t>
  </si>
  <si>
    <t>MARS: average -0.88% is closer to the sun</t>
  </si>
  <si>
    <t>MARS: minimum 8.38% is further from the sun</t>
  </si>
  <si>
    <t>MARS: maximum -9.15% is closer to the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</si>
</sst>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6" fillId="0" borderId="0" xfId="2" applyAlignment="1">
      <alignment horizontal="left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  <xf numFmtId="10" fontId="3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A1:N25"/>
  <sheetViews>
    <sheetView tabSelected="1" zoomScale="130" zoomScaleNormal="130" workbookViewId="0">
      <selection activeCell="F31" sqref="F31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9.19921875" style="2" customWidth="1"/>
    <col min="6" max="13" width="9.19921875" style="1" customWidth="1"/>
    <col min="14" max="14" width="8.796875" style="1"/>
    <col min="15" max="15" width="4.59765625" style="1" customWidth="1"/>
    <col min="16" max="16384" width="8.796875" style="1"/>
  </cols>
  <sheetData>
    <row r="1" spans="1:14" ht="28.5" x14ac:dyDescent="0.3">
      <c r="B1" s="25" t="s">
        <v>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9.5" thickBot="1" x14ac:dyDescent="0.35"/>
    <row r="3" spans="1:14" ht="20.25" thickTop="1" thickBot="1" x14ac:dyDescent="0.35">
      <c r="B3" s="27" t="s">
        <v>4</v>
      </c>
      <c r="C3" s="29" t="s">
        <v>0</v>
      </c>
      <c r="D3" s="30"/>
      <c r="E3" s="31"/>
      <c r="F3" s="29" t="s">
        <v>1</v>
      </c>
      <c r="G3" s="30"/>
      <c r="H3" s="31"/>
      <c r="I3" s="29" t="s">
        <v>2</v>
      </c>
      <c r="J3" s="30"/>
      <c r="K3" s="31"/>
      <c r="L3" s="29" t="s">
        <v>3</v>
      </c>
      <c r="M3" s="30"/>
      <c r="N3" s="31"/>
    </row>
    <row r="4" spans="1:14" ht="20.25" thickTop="1" thickBot="1" x14ac:dyDescent="0.35">
      <c r="B4" s="28"/>
      <c r="C4" s="6" t="s">
        <v>5</v>
      </c>
      <c r="D4" s="7" t="s">
        <v>6</v>
      </c>
      <c r="E4" s="8" t="s">
        <v>7</v>
      </c>
      <c r="F4" s="6" t="s">
        <v>5</v>
      </c>
      <c r="G4" s="7" t="s">
        <v>6</v>
      </c>
      <c r="H4" s="8" t="s">
        <v>7</v>
      </c>
      <c r="I4" s="6" t="s">
        <v>5</v>
      </c>
      <c r="J4" s="7" t="s">
        <v>6</v>
      </c>
      <c r="K4" s="8" t="s">
        <v>7</v>
      </c>
      <c r="L4" s="6" t="s">
        <v>5</v>
      </c>
      <c r="M4" s="7" t="s">
        <v>6</v>
      </c>
      <c r="N4" s="8" t="s">
        <v>7</v>
      </c>
    </row>
    <row r="5" spans="1:14" ht="21.75" thickTop="1" x14ac:dyDescent="0.3">
      <c r="B5" s="5" t="s">
        <v>10</v>
      </c>
      <c r="C5" s="9">
        <v>54.6</v>
      </c>
      <c r="D5" s="10">
        <v>46</v>
      </c>
      <c r="E5" s="11">
        <f t="shared" ref="E5" si="0">(C5-D5)/C5</f>
        <v>0.15750915750915753</v>
      </c>
      <c r="F5" s="9">
        <v>106.6</v>
      </c>
      <c r="G5" s="10">
        <v>107.5</v>
      </c>
      <c r="H5" s="11">
        <f t="shared" ref="H5" si="1">(F5-G5)/F5</f>
        <v>-8.4427767354597165E-3</v>
      </c>
      <c r="I5" s="9">
        <v>148.30000000000001</v>
      </c>
      <c r="J5" s="10">
        <v>147.1</v>
      </c>
      <c r="K5" s="11">
        <f t="shared" ref="K5" si="2">(I5-J5)/I5</f>
        <v>8.0917060013487325E-3</v>
      </c>
      <c r="L5" s="9">
        <v>225.6</v>
      </c>
      <c r="M5" s="10">
        <v>206.7</v>
      </c>
      <c r="N5" s="11">
        <f t="shared" ref="N5" si="3">(L5-M5)/L5</f>
        <v>8.3776595744680882E-2</v>
      </c>
    </row>
    <row r="6" spans="1:14" ht="21" x14ac:dyDescent="0.3">
      <c r="B6" s="3" t="s">
        <v>9</v>
      </c>
      <c r="C6" s="12">
        <v>56.9</v>
      </c>
      <c r="D6" s="13">
        <v>57.9</v>
      </c>
      <c r="E6" s="14">
        <f>(C6-D6)/C6</f>
        <v>-1.7574692442882251E-2</v>
      </c>
      <c r="F6" s="12">
        <v>108.1</v>
      </c>
      <c r="G6" s="13">
        <v>108.2</v>
      </c>
      <c r="H6" s="14">
        <f>(F6-G6)/F6</f>
        <v>-9.2506938020359424E-4</v>
      </c>
      <c r="I6" s="12">
        <v>149.4</v>
      </c>
      <c r="J6" s="13">
        <v>149.6</v>
      </c>
      <c r="K6" s="14">
        <f>(I6-J6)/I6</f>
        <v>-1.3386880856759613E-3</v>
      </c>
      <c r="L6" s="12">
        <v>226</v>
      </c>
      <c r="M6" s="13">
        <v>228</v>
      </c>
      <c r="N6" s="14">
        <f>(L6-M6)/L6</f>
        <v>-8.8495575221238937E-3</v>
      </c>
    </row>
    <row r="7" spans="1:14" ht="21.75" thickBot="1" x14ac:dyDescent="0.35">
      <c r="B7" s="4" t="s">
        <v>11</v>
      </c>
      <c r="C7" s="15">
        <v>59.1</v>
      </c>
      <c r="D7" s="16">
        <v>69.8</v>
      </c>
      <c r="E7" s="17">
        <f t="shared" ref="E6:E7" si="4">(C7-D7)/C7</f>
        <v>-0.18104906937394238</v>
      </c>
      <c r="F7" s="15">
        <v>109.6</v>
      </c>
      <c r="G7" s="16">
        <v>108.9</v>
      </c>
      <c r="H7" s="17">
        <f t="shared" ref="H6:H7" si="5">(F7-G7)/F7</f>
        <v>6.3868613138685099E-3</v>
      </c>
      <c r="I7" s="15">
        <v>150.9</v>
      </c>
      <c r="J7" s="16">
        <v>152.1</v>
      </c>
      <c r="K7" s="17">
        <f t="shared" ref="K6:K7" si="6">(I7-J7)/I7</f>
        <v>-7.9522862823060876E-3</v>
      </c>
      <c r="L7" s="15">
        <v>228.4</v>
      </c>
      <c r="M7" s="16">
        <v>249.3</v>
      </c>
      <c r="N7" s="17">
        <f t="shared" ref="N6:N7" si="7">(L7-M7)/L7</f>
        <v>-9.1506129597197922E-2</v>
      </c>
    </row>
    <row r="8" spans="1:14" ht="19.5" thickTop="1" x14ac:dyDescent="0.3"/>
    <row r="9" spans="1:14" x14ac:dyDescent="0.3">
      <c r="B9" s="1" t="s">
        <v>18</v>
      </c>
      <c r="C9" s="18">
        <f>AVERAGE(C6:C7)</f>
        <v>58</v>
      </c>
      <c r="D9" s="18">
        <f t="shared" ref="D9:M9" si="8">AVERAGE(D6:D7)</f>
        <v>63.849999999999994</v>
      </c>
      <c r="E9" s="18"/>
      <c r="F9" s="18">
        <f t="shared" si="8"/>
        <v>108.85</v>
      </c>
      <c r="G9" s="18">
        <f t="shared" si="8"/>
        <v>108.55000000000001</v>
      </c>
      <c r="H9" s="18"/>
      <c r="I9" s="18">
        <f t="shared" si="8"/>
        <v>150.15</v>
      </c>
      <c r="J9" s="18">
        <f t="shared" si="8"/>
        <v>150.85</v>
      </c>
      <c r="K9" s="18"/>
      <c r="L9" s="18">
        <f t="shared" si="8"/>
        <v>227.2</v>
      </c>
      <c r="M9" s="18">
        <f t="shared" si="8"/>
        <v>238.65</v>
      </c>
      <c r="N9" s="18"/>
    </row>
    <row r="11" spans="1:14" x14ac:dyDescent="0.3">
      <c r="A11" s="22" t="s">
        <v>12</v>
      </c>
      <c r="B11" s="23">
        <v>149.59787069999999</v>
      </c>
      <c r="C11" s="20"/>
      <c r="D11" s="20"/>
      <c r="F11" s="19"/>
    </row>
    <row r="12" spans="1:14" x14ac:dyDescent="0.3">
      <c r="C12" s="26" t="s">
        <v>13</v>
      </c>
      <c r="D12" s="26"/>
      <c r="E12" s="26"/>
      <c r="F12" s="26"/>
      <c r="G12" s="26"/>
      <c r="H12" s="26"/>
      <c r="I12" s="26"/>
      <c r="J12" s="26"/>
      <c r="K12" s="26"/>
      <c r="L12" s="26"/>
    </row>
    <row r="13" spans="1:14" x14ac:dyDescent="0.3">
      <c r="C13" s="2" t="s">
        <v>19</v>
      </c>
      <c r="D13" s="2" t="s">
        <v>20</v>
      </c>
      <c r="F13" s="2" t="s">
        <v>19</v>
      </c>
      <c r="G13" s="2" t="s">
        <v>20</v>
      </c>
      <c r="I13" s="2" t="s">
        <v>19</v>
      </c>
      <c r="J13" s="2" t="s">
        <v>20</v>
      </c>
      <c r="L13" s="2" t="s">
        <v>19</v>
      </c>
      <c r="M13" s="2" t="s">
        <v>20</v>
      </c>
    </row>
    <row r="14" spans="1:14" x14ac:dyDescent="0.3">
      <c r="B14" s="19" t="s">
        <v>15</v>
      </c>
      <c r="C14" s="2">
        <f t="shared" ref="C14:D16" si="9">C5/$B$11</f>
        <v>0.36497845687585717</v>
      </c>
      <c r="D14" s="2">
        <f t="shared" si="9"/>
        <v>0.3074910076243485</v>
      </c>
      <c r="E14" s="24">
        <f t="shared" ref="E14:E16" si="10">(C14-D14)/C14</f>
        <v>0.15750915750915759</v>
      </c>
      <c r="F14" s="2">
        <f t="shared" ref="F14:G16" si="11">F5/$B$11</f>
        <v>0.71257698723381635</v>
      </c>
      <c r="G14" s="2">
        <f t="shared" si="11"/>
        <v>0.71859311564385797</v>
      </c>
      <c r="H14" s="24">
        <f t="shared" ref="H14:H16" si="12">(F14-G14)/F14</f>
        <v>-8.4427767354596905E-3</v>
      </c>
      <c r="I14" s="2">
        <f t="shared" ref="I14:J16" si="13">I5/$B$11</f>
        <v>0.99132427023241065</v>
      </c>
      <c r="J14" s="2">
        <f t="shared" si="13"/>
        <v>0.98330276568568842</v>
      </c>
      <c r="K14" s="24">
        <f t="shared" ref="K14:K16" si="14">(I14-J14)/I14</f>
        <v>8.0917060013487186E-3</v>
      </c>
      <c r="L14" s="2">
        <f t="shared" ref="L14:M16" si="15">L5/$B$11</f>
        <v>1.5080428547837614</v>
      </c>
      <c r="M14" s="2">
        <f t="shared" si="15"/>
        <v>1.3817041581728877</v>
      </c>
      <c r="N14" s="24">
        <f t="shared" ref="N14:N16" si="16">(L14-M14)/L14</f>
        <v>8.377659574468091E-2</v>
      </c>
    </row>
    <row r="15" spans="1:14" x14ac:dyDescent="0.3">
      <c r="B15" s="19" t="s">
        <v>16</v>
      </c>
      <c r="C15" s="2">
        <f t="shared" si="9"/>
        <v>0.38035300725707455</v>
      </c>
      <c r="D15" s="2">
        <f t="shared" si="9"/>
        <v>0.38703759437934304</v>
      </c>
      <c r="E15" s="24">
        <f t="shared" si="10"/>
        <v>-1.7574692442882373E-2</v>
      </c>
      <c r="F15" s="2">
        <f t="shared" si="11"/>
        <v>0.72260386791721898</v>
      </c>
      <c r="G15" s="2">
        <f t="shared" si="11"/>
        <v>0.72327232662944585</v>
      </c>
      <c r="H15" s="24">
        <f t="shared" si="12"/>
        <v>-9.250693802035525E-4</v>
      </c>
      <c r="I15" s="2">
        <f t="shared" si="13"/>
        <v>0.99867731606690591</v>
      </c>
      <c r="J15" s="2">
        <f t="shared" si="13"/>
        <v>1.0000142334913595</v>
      </c>
      <c r="K15" s="24">
        <f t="shared" si="14"/>
        <v>-1.33868808567598E-3</v>
      </c>
      <c r="L15" s="2">
        <f t="shared" si="15"/>
        <v>1.5107166896326689</v>
      </c>
      <c r="M15" s="2">
        <f t="shared" si="15"/>
        <v>1.5240858638772057</v>
      </c>
      <c r="N15" s="24">
        <f t="shared" si="16"/>
        <v>-8.8495575221238087E-3</v>
      </c>
    </row>
    <row r="16" spans="1:14" x14ac:dyDescent="0.3">
      <c r="B16" s="19" t="s">
        <v>17</v>
      </c>
      <c r="C16" s="2">
        <f t="shared" si="9"/>
        <v>0.39505909892606517</v>
      </c>
      <c r="D16" s="2">
        <f t="shared" si="9"/>
        <v>0.46658418113433753</v>
      </c>
      <c r="E16" s="24">
        <f t="shared" si="10"/>
        <v>-0.18104906937394244</v>
      </c>
      <c r="F16" s="2">
        <f t="shared" si="11"/>
        <v>0.73263074860062161</v>
      </c>
      <c r="G16" s="2">
        <f t="shared" si="11"/>
        <v>0.72795153761503384</v>
      </c>
      <c r="H16" s="24">
        <f t="shared" si="12"/>
        <v>6.3868613138684163E-3</v>
      </c>
      <c r="I16" s="2">
        <f t="shared" si="13"/>
        <v>1.0087041967503085</v>
      </c>
      <c r="J16" s="2">
        <f t="shared" si="13"/>
        <v>1.0167257012970305</v>
      </c>
      <c r="K16" s="24">
        <f t="shared" si="14"/>
        <v>-7.9522862823060425E-3</v>
      </c>
      <c r="L16" s="2">
        <f t="shared" si="15"/>
        <v>1.5267596987261132</v>
      </c>
      <c r="M16" s="2">
        <f t="shared" si="15"/>
        <v>1.6664675695815236</v>
      </c>
      <c r="N16" s="24">
        <f t="shared" si="16"/>
        <v>-9.1506129597197866E-2</v>
      </c>
    </row>
    <row r="18" spans="2:14" x14ac:dyDescent="0.3">
      <c r="D18" s="21" t="s">
        <v>14</v>
      </c>
    </row>
    <row r="19" spans="2:14" x14ac:dyDescent="0.3">
      <c r="I19" s="1" t="s">
        <v>21</v>
      </c>
    </row>
    <row r="20" spans="2:14" x14ac:dyDescent="0.3">
      <c r="I20" s="1" t="s">
        <v>22</v>
      </c>
    </row>
    <row r="21" spans="2:14" x14ac:dyDescent="0.3">
      <c r="I21" s="1" t="s">
        <v>23</v>
      </c>
    </row>
    <row r="24" spans="2:14" ht="21.75" thickBot="1" x14ac:dyDescent="0.35">
      <c r="B24" s="3" t="s">
        <v>10</v>
      </c>
      <c r="C24" s="12">
        <v>54.6</v>
      </c>
      <c r="D24" s="13">
        <v>46</v>
      </c>
      <c r="E24" s="14">
        <f t="shared" ref="E24" si="17">(C24-D24)/C24</f>
        <v>0.15750915750915753</v>
      </c>
      <c r="F24" s="12">
        <v>106.6</v>
      </c>
      <c r="G24" s="13">
        <v>107.5</v>
      </c>
      <c r="H24" s="14">
        <f t="shared" ref="H24" si="18">(F24-G24)/F24</f>
        <v>-8.4427767354597165E-3</v>
      </c>
      <c r="I24" s="12">
        <v>148.30000000000001</v>
      </c>
      <c r="J24" s="13">
        <v>147.1</v>
      </c>
      <c r="K24" s="14">
        <f t="shared" ref="K24" si="19">(I24-J24)/I24</f>
        <v>8.0917060013487325E-3</v>
      </c>
      <c r="L24" s="12">
        <v>225.6</v>
      </c>
      <c r="M24" s="13">
        <v>206.7</v>
      </c>
      <c r="N24" s="14">
        <f t="shared" ref="N24" si="20">(L24-M24)/L24</f>
        <v>8.3776595744680882E-2</v>
      </c>
    </row>
    <row r="25" spans="2:14" ht="21.75" thickTop="1" x14ac:dyDescent="0.3">
      <c r="B25" s="5" t="s">
        <v>9</v>
      </c>
      <c r="C25" s="9">
        <v>56.9</v>
      </c>
      <c r="D25" s="10">
        <v>57.9</v>
      </c>
      <c r="E25" s="11">
        <f>(C25-D25)/C25</f>
        <v>-1.7574692442882251E-2</v>
      </c>
      <c r="F25" s="9">
        <v>108.1</v>
      </c>
      <c r="G25" s="10">
        <v>108.2</v>
      </c>
      <c r="H25" s="11">
        <f>(F25-G25)/F25</f>
        <v>-9.2506938020359424E-4</v>
      </c>
      <c r="I25" s="9">
        <v>149.4</v>
      </c>
      <c r="J25" s="10">
        <v>149.6</v>
      </c>
      <c r="K25" s="11">
        <f>(I25-J25)/I25</f>
        <v>-1.3386880856759613E-3</v>
      </c>
      <c r="L25" s="9">
        <v>226</v>
      </c>
      <c r="M25" s="10">
        <v>228</v>
      </c>
      <c r="N25" s="11">
        <f>(L25-M25)/L25</f>
        <v>-8.8495575221238937E-3</v>
      </c>
    </row>
  </sheetData>
  <mergeCells count="7">
    <mergeCell ref="B1:N1"/>
    <mergeCell ref="C12:L12"/>
    <mergeCell ref="B3:B4"/>
    <mergeCell ref="C3:E3"/>
    <mergeCell ref="F3:H3"/>
    <mergeCell ref="I3:K3"/>
    <mergeCell ref="L3:N3"/>
  </mergeCells>
  <hyperlinks>
    <hyperlink ref="D18" r:id="rId1" xr:uid="{235F7498-3849-4152-97AB-4794894D1AB2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2023-06-28T09:38:51Z</dcterms:modified>
</cp:coreProperties>
</file>