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VS Code\Abigail - vsCode\Planets\misc\"/>
    </mc:Choice>
  </mc:AlternateContent>
  <xr:revisionPtr revIDLastSave="0" documentId="13_ncr:1_{90AE171B-BEB5-422D-BF14-1BB7F36DF3AE}" xr6:coauthVersionLast="47" xr6:coauthVersionMax="47" xr10:uidLastSave="{00000000-0000-0000-0000-000000000000}"/>
  <bookViews>
    <workbookView xWindow="-120" yWindow="-120" windowWidth="29040" windowHeight="15840" xr2:uid="{4BE2928A-1D5D-4009-AE43-83C9699A86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M16" i="1"/>
  <c r="M15" i="1"/>
  <c r="M14" i="1"/>
  <c r="J16" i="1"/>
  <c r="J15" i="1"/>
  <c r="J14" i="1"/>
  <c r="G16" i="1"/>
  <c r="G15" i="1"/>
  <c r="G14" i="1"/>
  <c r="D16" i="1"/>
  <c r="E16" i="1" s="1"/>
  <c r="D15" i="1"/>
  <c r="D14" i="1"/>
  <c r="L14" i="1"/>
  <c r="N14" i="1" s="1"/>
  <c r="L16" i="1"/>
  <c r="N16" i="1" s="1"/>
  <c r="L15" i="1"/>
  <c r="N15" i="1" s="1"/>
  <c r="I16" i="1"/>
  <c r="K16" i="1" s="1"/>
  <c r="I15" i="1"/>
  <c r="K15" i="1" s="1"/>
  <c r="I14" i="1"/>
  <c r="K14" i="1" s="1"/>
  <c r="F16" i="1"/>
  <c r="H16" i="1" s="1"/>
  <c r="F15" i="1"/>
  <c r="H15" i="1" s="1"/>
  <c r="F14" i="1"/>
  <c r="H14" i="1" s="1"/>
  <c r="C15" i="1"/>
  <c r="C16" i="1"/>
  <c r="C14" i="1"/>
  <c r="E14" i="1" s="1"/>
  <c r="D9" i="1"/>
  <c r="F9" i="1"/>
  <c r="G9" i="1"/>
  <c r="I9" i="1"/>
  <c r="J9" i="1"/>
  <c r="L9" i="1"/>
  <c r="M9" i="1"/>
  <c r="C9" i="1"/>
  <c r="N7" i="1"/>
  <c r="N6" i="1"/>
  <c r="N5" i="1"/>
  <c r="K7" i="1"/>
  <c r="K6" i="1"/>
  <c r="K5" i="1"/>
  <c r="H7" i="1"/>
  <c r="H6" i="1"/>
  <c r="H5" i="1"/>
  <c r="E6" i="1"/>
  <c r="E7" i="1"/>
  <c r="E5" i="1"/>
</calcChain>
</file>

<file path=xl/sharedStrings.xml><?xml version="1.0" encoding="utf-8"?>
<sst xmlns="http://schemas.openxmlformats.org/spreadsheetml/2006/main" count="39" uniqueCount="24">
  <si>
    <t>Mercury</t>
  </si>
  <si>
    <t>Venus</t>
  </si>
  <si>
    <t>Earth</t>
  </si>
  <si>
    <t>Mars</t>
  </si>
  <si>
    <t>DTS - Distance to Sun</t>
  </si>
  <si>
    <t>Simulation</t>
  </si>
  <si>
    <t>Actual</t>
  </si>
  <si>
    <t>% dev</t>
  </si>
  <si>
    <t>Actuals obtained from NASA's Planetary Fact Sheet  (https://nssdc.gsfc.nasa.gov/planetary/factsheet/)</t>
  </si>
  <si>
    <r>
      <t>Average DTS - 10</t>
    </r>
    <r>
      <rPr>
        <b/>
        <vertAlign val="superscript"/>
        <sz val="14"/>
        <color theme="1"/>
        <rFont val="Calibri"/>
        <family val="2"/>
        <scheme val="minor"/>
      </rPr>
      <t>6</t>
    </r>
    <r>
      <rPr>
        <b/>
        <sz val="14"/>
        <color theme="1"/>
        <rFont val="Calibri"/>
        <family val="2"/>
        <scheme val="minor"/>
      </rPr>
      <t xml:space="preserve"> km</t>
    </r>
  </si>
  <si>
    <r>
      <t>Minimum DTS - 10</t>
    </r>
    <r>
      <rPr>
        <b/>
        <vertAlign val="superscript"/>
        <sz val="14"/>
        <color theme="1"/>
        <rFont val="Calibri"/>
        <family val="2"/>
        <scheme val="minor"/>
      </rPr>
      <t>6</t>
    </r>
    <r>
      <rPr>
        <b/>
        <sz val="14"/>
        <color theme="1"/>
        <rFont val="Calibri"/>
        <family val="2"/>
        <scheme val="minor"/>
      </rPr>
      <t xml:space="preserve"> km</t>
    </r>
  </si>
  <si>
    <r>
      <t>Maximum DTS - 10</t>
    </r>
    <r>
      <rPr>
        <b/>
        <vertAlign val="superscript"/>
        <sz val="14"/>
        <color theme="1"/>
        <rFont val="Calibri"/>
        <family val="2"/>
        <scheme val="minor"/>
      </rPr>
      <t>6</t>
    </r>
    <r>
      <rPr>
        <b/>
        <sz val="14"/>
        <color theme="1"/>
        <rFont val="Calibri"/>
        <family val="2"/>
        <scheme val="minor"/>
      </rPr>
      <t xml:space="preserve"> km</t>
    </r>
  </si>
  <si>
    <t>AU</t>
  </si>
  <si>
    <t>AU units</t>
  </si>
  <si>
    <t>https://en.wikipedia.org/wiki/Orbital_eccentricity</t>
  </si>
  <si>
    <t>AVERAGE</t>
  </si>
  <si>
    <t>MINIMUM</t>
  </si>
  <si>
    <t>MAXIMUM</t>
  </si>
  <si>
    <t>Avg = (min + max) / 2</t>
  </si>
  <si>
    <t>SIM</t>
  </si>
  <si>
    <t>ACT</t>
  </si>
  <si>
    <t>MARS: average -0.88% is closer to the sun</t>
  </si>
  <si>
    <t>MARS: minimum 8.38% is further from the sun</t>
  </si>
  <si>
    <t>MARS: maximum -9.15% is closer to the 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</si>
</sst>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0000"/>
  </numFmts>
  <fonts count="7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0000"/>
      <name val="Times New Roman"/>
      <family val="1"/>
    </font>
    <font>
      <b/>
      <sz val="22"/>
      <color theme="1"/>
      <name val="Calibri"/>
      <family val="2"/>
      <scheme val="minor"/>
    </font>
    <font>
      <b/>
      <vertAlign val="superscript"/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10" fontId="3" fillId="0" borderId="9" xfId="1" applyNumberFormat="1" applyFont="1" applyBorder="1" applyAlignment="1">
      <alignment horizontal="center"/>
    </xf>
    <xf numFmtId="164" fontId="3" fillId="0" borderId="10" xfId="0" applyNumberFormat="1" applyFont="1" applyBorder="1" applyAlignment="1">
      <alignment horizontal="center"/>
    </xf>
    <xf numFmtId="164" fontId="3" fillId="0" borderId="11" xfId="0" applyNumberFormat="1" applyFont="1" applyBorder="1" applyAlignment="1">
      <alignment horizontal="center"/>
    </xf>
    <xf numFmtId="10" fontId="3" fillId="0" borderId="12" xfId="1" applyNumberFormat="1" applyFont="1" applyBorder="1" applyAlignment="1">
      <alignment horizontal="center"/>
    </xf>
    <xf numFmtId="164" fontId="3" fillId="0" borderId="13" xfId="0" applyNumberFormat="1" applyFont="1" applyBorder="1" applyAlignment="1">
      <alignment horizontal="center"/>
    </xf>
    <xf numFmtId="164" fontId="3" fillId="0" borderId="14" xfId="0" applyNumberFormat="1" applyFont="1" applyBorder="1" applyAlignment="1">
      <alignment horizontal="center"/>
    </xf>
    <xf numFmtId="10" fontId="3" fillId="0" borderId="15" xfId="1" applyNumberFormat="1" applyFont="1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165" fontId="0" fillId="0" borderId="0" xfId="0" applyNumberFormat="1" applyAlignment="1">
      <alignment vertical="center"/>
    </xf>
    <xf numFmtId="0" fontId="6" fillId="0" borderId="0" xfId="2" applyAlignment="1">
      <alignment horizontal="left" vertical="center"/>
    </xf>
    <xf numFmtId="0" fontId="0" fillId="2" borderId="0" xfId="0" applyFill="1" applyAlignment="1">
      <alignment horizontal="right" vertical="center"/>
    </xf>
    <xf numFmtId="165" fontId="0" fillId="2" borderId="0" xfId="0" applyNumberForma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0" fontId="3" fillId="0" borderId="0" xfId="1" applyNumberFormat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n.wikipedia.org/wiki/Orbital_eccentric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CA6CB-7DE9-4962-BB31-2ECBD6500398}">
  <dimension ref="A1:N21"/>
  <sheetViews>
    <sheetView tabSelected="1" zoomScale="130" zoomScaleNormal="130" workbookViewId="0">
      <selection activeCell="G21" sqref="G21"/>
    </sheetView>
  </sheetViews>
  <sheetFormatPr defaultRowHeight="18.75" x14ac:dyDescent="0.3"/>
  <cols>
    <col min="1" max="1" width="4.59765625" style="1" customWidth="1"/>
    <col min="2" max="2" width="19" style="1" customWidth="1"/>
    <col min="3" max="5" width="9.19921875" style="2" customWidth="1"/>
    <col min="6" max="13" width="9.19921875" style="1" customWidth="1"/>
    <col min="14" max="14" width="8.796875" style="1"/>
    <col min="15" max="15" width="4.59765625" style="1" customWidth="1"/>
    <col min="16" max="16384" width="8.796875" style="1"/>
  </cols>
  <sheetData>
    <row r="1" spans="1:14" ht="28.5" x14ac:dyDescent="0.3">
      <c r="B1" s="24" t="s">
        <v>8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1:14" ht="19.5" thickBot="1" x14ac:dyDescent="0.35"/>
    <row r="3" spans="1:14" ht="20.25" thickTop="1" thickBot="1" x14ac:dyDescent="0.35">
      <c r="B3" s="26" t="s">
        <v>4</v>
      </c>
      <c r="C3" s="28" t="s">
        <v>0</v>
      </c>
      <c r="D3" s="29"/>
      <c r="E3" s="30"/>
      <c r="F3" s="28" t="s">
        <v>1</v>
      </c>
      <c r="G3" s="29"/>
      <c r="H3" s="30"/>
      <c r="I3" s="28" t="s">
        <v>2</v>
      </c>
      <c r="J3" s="29"/>
      <c r="K3" s="30"/>
      <c r="L3" s="28" t="s">
        <v>3</v>
      </c>
      <c r="M3" s="29"/>
      <c r="N3" s="30"/>
    </row>
    <row r="4" spans="1:14" ht="20.25" thickTop="1" thickBot="1" x14ac:dyDescent="0.35">
      <c r="B4" s="27"/>
      <c r="C4" s="6" t="s">
        <v>5</v>
      </c>
      <c r="D4" s="7" t="s">
        <v>6</v>
      </c>
      <c r="E4" s="8" t="s">
        <v>7</v>
      </c>
      <c r="F4" s="6" t="s">
        <v>5</v>
      </c>
      <c r="G4" s="7" t="s">
        <v>6</v>
      </c>
      <c r="H4" s="8" t="s">
        <v>7</v>
      </c>
      <c r="I4" s="6" t="s">
        <v>5</v>
      </c>
      <c r="J4" s="7" t="s">
        <v>6</v>
      </c>
      <c r="K4" s="8" t="s">
        <v>7</v>
      </c>
      <c r="L4" s="6" t="s">
        <v>5</v>
      </c>
      <c r="M4" s="7" t="s">
        <v>6</v>
      </c>
      <c r="N4" s="8" t="s">
        <v>7</v>
      </c>
    </row>
    <row r="5" spans="1:14" ht="21.75" thickTop="1" x14ac:dyDescent="0.3">
      <c r="B5" s="5" t="s">
        <v>9</v>
      </c>
      <c r="C5" s="9">
        <v>56.9</v>
      </c>
      <c r="D5" s="10">
        <v>57.9</v>
      </c>
      <c r="E5" s="11">
        <f>(C5-D5)/C5</f>
        <v>-1.7574692442882251E-2</v>
      </c>
      <c r="F5" s="9">
        <v>108.1</v>
      </c>
      <c r="G5" s="10">
        <v>108.2</v>
      </c>
      <c r="H5" s="11">
        <f>(F5-G5)/F5</f>
        <v>-9.2506938020359424E-4</v>
      </c>
      <c r="I5" s="9">
        <v>149.4</v>
      </c>
      <c r="J5" s="10">
        <v>149.6</v>
      </c>
      <c r="K5" s="11">
        <f>(I5-J5)/I5</f>
        <v>-1.3386880856759613E-3</v>
      </c>
      <c r="L5" s="9">
        <v>226</v>
      </c>
      <c r="M5" s="10">
        <v>228</v>
      </c>
      <c r="N5" s="11">
        <f>(L5-M5)/L5</f>
        <v>-8.8495575221238937E-3</v>
      </c>
    </row>
    <row r="6" spans="1:14" ht="21" x14ac:dyDescent="0.3">
      <c r="B6" s="3" t="s">
        <v>10</v>
      </c>
      <c r="C6" s="12">
        <v>54.6</v>
      </c>
      <c r="D6" s="13">
        <v>46</v>
      </c>
      <c r="E6" s="14">
        <f t="shared" ref="E6:E7" si="0">(C6-D6)/C6</f>
        <v>0.15750915750915753</v>
      </c>
      <c r="F6" s="12">
        <v>106.6</v>
      </c>
      <c r="G6" s="13">
        <v>107.5</v>
      </c>
      <c r="H6" s="14">
        <f t="shared" ref="H6:H7" si="1">(F6-G6)/F6</f>
        <v>-8.4427767354597165E-3</v>
      </c>
      <c r="I6" s="12">
        <v>148.30000000000001</v>
      </c>
      <c r="J6" s="13">
        <v>147.1</v>
      </c>
      <c r="K6" s="14">
        <f t="shared" ref="K6:K7" si="2">(I6-J6)/I6</f>
        <v>8.0917060013487325E-3</v>
      </c>
      <c r="L6" s="12">
        <v>225.6</v>
      </c>
      <c r="M6" s="13">
        <v>206.7</v>
      </c>
      <c r="N6" s="14">
        <f t="shared" ref="N6:N7" si="3">(L6-M6)/L6</f>
        <v>8.3776595744680882E-2</v>
      </c>
    </row>
    <row r="7" spans="1:14" ht="21.75" thickBot="1" x14ac:dyDescent="0.35">
      <c r="B7" s="4" t="s">
        <v>11</v>
      </c>
      <c r="C7" s="15">
        <v>59.1</v>
      </c>
      <c r="D7" s="16">
        <v>69.8</v>
      </c>
      <c r="E7" s="17">
        <f t="shared" si="0"/>
        <v>-0.18104906937394238</v>
      </c>
      <c r="F7" s="15">
        <v>109.6</v>
      </c>
      <c r="G7" s="16">
        <v>108.9</v>
      </c>
      <c r="H7" s="17">
        <f t="shared" si="1"/>
        <v>6.3868613138685099E-3</v>
      </c>
      <c r="I7" s="15">
        <v>150.9</v>
      </c>
      <c r="J7" s="16">
        <v>152.1</v>
      </c>
      <c r="K7" s="17">
        <f t="shared" si="2"/>
        <v>-7.9522862823060876E-3</v>
      </c>
      <c r="L7" s="15">
        <v>228.4</v>
      </c>
      <c r="M7" s="16">
        <v>249.3</v>
      </c>
      <c r="N7" s="17">
        <f t="shared" si="3"/>
        <v>-9.1506129597197922E-2</v>
      </c>
    </row>
    <row r="8" spans="1:14" ht="19.5" thickTop="1" x14ac:dyDescent="0.3"/>
    <row r="9" spans="1:14" x14ac:dyDescent="0.3">
      <c r="B9" s="1" t="s">
        <v>18</v>
      </c>
      <c r="C9" s="18">
        <f>AVERAGE(C6:C7)</f>
        <v>56.85</v>
      </c>
      <c r="D9" s="18">
        <f t="shared" ref="D9:M9" si="4">AVERAGE(D6:D7)</f>
        <v>57.9</v>
      </c>
      <c r="E9" s="18"/>
      <c r="F9" s="18">
        <f t="shared" si="4"/>
        <v>108.1</v>
      </c>
      <c r="G9" s="18">
        <f t="shared" si="4"/>
        <v>108.2</v>
      </c>
      <c r="H9" s="18"/>
      <c r="I9" s="18">
        <f t="shared" si="4"/>
        <v>149.60000000000002</v>
      </c>
      <c r="J9" s="18">
        <f t="shared" si="4"/>
        <v>149.6</v>
      </c>
      <c r="K9" s="18"/>
      <c r="L9" s="18">
        <f t="shared" si="4"/>
        <v>227</v>
      </c>
      <c r="M9" s="18">
        <f t="shared" si="4"/>
        <v>228</v>
      </c>
      <c r="N9" s="18"/>
    </row>
    <row r="11" spans="1:14" x14ac:dyDescent="0.3">
      <c r="A11" s="22" t="s">
        <v>12</v>
      </c>
      <c r="B11" s="23">
        <v>149.59787069999999</v>
      </c>
      <c r="C11" s="20"/>
      <c r="D11" s="20"/>
      <c r="F11" s="19"/>
    </row>
    <row r="12" spans="1:14" x14ac:dyDescent="0.3">
      <c r="C12" s="25" t="s">
        <v>13</v>
      </c>
      <c r="D12" s="25"/>
      <c r="E12" s="25"/>
      <c r="F12" s="25"/>
      <c r="G12" s="25"/>
      <c r="H12" s="25"/>
      <c r="I12" s="25"/>
      <c r="J12" s="25"/>
      <c r="K12" s="25"/>
      <c r="L12" s="25"/>
    </row>
    <row r="13" spans="1:14" x14ac:dyDescent="0.3">
      <c r="C13" s="2" t="s">
        <v>19</v>
      </c>
      <c r="D13" s="2" t="s">
        <v>20</v>
      </c>
      <c r="F13" s="2" t="s">
        <v>19</v>
      </c>
      <c r="G13" s="2" t="s">
        <v>20</v>
      </c>
      <c r="I13" s="2" t="s">
        <v>19</v>
      </c>
      <c r="J13" s="2" t="s">
        <v>20</v>
      </c>
      <c r="L13" s="2" t="s">
        <v>19</v>
      </c>
      <c r="M13" s="2" t="s">
        <v>20</v>
      </c>
    </row>
    <row r="14" spans="1:14" x14ac:dyDescent="0.3">
      <c r="B14" s="19" t="s">
        <v>15</v>
      </c>
      <c r="C14" s="2">
        <f t="shared" ref="C14:D16" si="5">C5/$B$11</f>
        <v>0.38035300725707455</v>
      </c>
      <c r="D14" s="2">
        <f t="shared" si="5"/>
        <v>0.38703759437934304</v>
      </c>
      <c r="E14" s="31">
        <f t="shared" ref="E14:E16" si="6">(C14-D14)/C14</f>
        <v>-1.7574692442882373E-2</v>
      </c>
      <c r="F14" s="2">
        <f t="shared" ref="F14:G16" si="7">F5/$B$11</f>
        <v>0.72260386791721898</v>
      </c>
      <c r="G14" s="2">
        <f t="shared" si="7"/>
        <v>0.72327232662944585</v>
      </c>
      <c r="H14" s="31">
        <f t="shared" ref="H14:H16" si="8">(F14-G14)/F14</f>
        <v>-9.250693802035525E-4</v>
      </c>
      <c r="I14" s="2">
        <f t="shared" ref="I14:J16" si="9">I5/$B$11</f>
        <v>0.99867731606690591</v>
      </c>
      <c r="J14" s="2">
        <f t="shared" si="9"/>
        <v>1.0000142334913595</v>
      </c>
      <c r="K14" s="31">
        <f t="shared" ref="K14:K16" si="10">(I14-J14)/I14</f>
        <v>-1.33868808567598E-3</v>
      </c>
      <c r="L14" s="2">
        <f t="shared" ref="L14:M16" si="11">L5/$B$11</f>
        <v>1.5107166896326689</v>
      </c>
      <c r="M14" s="2">
        <f t="shared" si="11"/>
        <v>1.5240858638772057</v>
      </c>
      <c r="N14" s="31">
        <f t="shared" ref="N14:N16" si="12">(L14-M14)/L14</f>
        <v>-8.8495575221238087E-3</v>
      </c>
    </row>
    <row r="15" spans="1:14" x14ac:dyDescent="0.3">
      <c r="B15" s="19" t="s">
        <v>16</v>
      </c>
      <c r="C15" s="2">
        <f t="shared" si="5"/>
        <v>0.36497845687585717</v>
      </c>
      <c r="D15" s="2">
        <f t="shared" si="5"/>
        <v>0.3074910076243485</v>
      </c>
      <c r="E15" s="31">
        <f t="shared" si="6"/>
        <v>0.15750915750915759</v>
      </c>
      <c r="F15" s="2">
        <f t="shared" si="7"/>
        <v>0.71257698723381635</v>
      </c>
      <c r="G15" s="2">
        <f t="shared" si="7"/>
        <v>0.71859311564385797</v>
      </c>
      <c r="H15" s="31">
        <f t="shared" si="8"/>
        <v>-8.4427767354596905E-3</v>
      </c>
      <c r="I15" s="2">
        <f t="shared" si="9"/>
        <v>0.99132427023241065</v>
      </c>
      <c r="J15" s="2">
        <f t="shared" si="9"/>
        <v>0.98330276568568842</v>
      </c>
      <c r="K15" s="31">
        <f t="shared" si="10"/>
        <v>8.0917060013487186E-3</v>
      </c>
      <c r="L15" s="2">
        <f t="shared" si="11"/>
        <v>1.5080428547837614</v>
      </c>
      <c r="M15" s="2">
        <f t="shared" si="11"/>
        <v>1.3817041581728877</v>
      </c>
      <c r="N15" s="31">
        <f t="shared" si="12"/>
        <v>8.377659574468091E-2</v>
      </c>
    </row>
    <row r="16" spans="1:14" x14ac:dyDescent="0.3">
      <c r="B16" s="19" t="s">
        <v>17</v>
      </c>
      <c r="C16" s="2">
        <f t="shared" si="5"/>
        <v>0.39505909892606517</v>
      </c>
      <c r="D16" s="2">
        <f t="shared" si="5"/>
        <v>0.46658418113433753</v>
      </c>
      <c r="E16" s="31">
        <f t="shared" si="6"/>
        <v>-0.18104906937394244</v>
      </c>
      <c r="F16" s="2">
        <f t="shared" si="7"/>
        <v>0.73263074860062161</v>
      </c>
      <c r="G16" s="2">
        <f t="shared" si="7"/>
        <v>0.72795153761503384</v>
      </c>
      <c r="H16" s="31">
        <f t="shared" si="8"/>
        <v>6.3868613138684163E-3</v>
      </c>
      <c r="I16" s="2">
        <f t="shared" si="9"/>
        <v>1.0087041967503085</v>
      </c>
      <c r="J16" s="2">
        <f t="shared" si="9"/>
        <v>1.0167257012970305</v>
      </c>
      <c r="K16" s="31">
        <f t="shared" si="10"/>
        <v>-7.9522862823060425E-3</v>
      </c>
      <c r="L16" s="2">
        <f t="shared" si="11"/>
        <v>1.5267596987261132</v>
      </c>
      <c r="M16" s="2">
        <f t="shared" si="11"/>
        <v>1.6664675695815236</v>
      </c>
      <c r="N16" s="31">
        <f t="shared" si="12"/>
        <v>-9.1506129597197866E-2</v>
      </c>
    </row>
    <row r="18" spans="4:9" x14ac:dyDescent="0.3">
      <c r="D18" s="21" t="s">
        <v>14</v>
      </c>
    </row>
    <row r="19" spans="4:9" x14ac:dyDescent="0.3">
      <c r="I19" s="1" t="s">
        <v>21</v>
      </c>
    </row>
    <row r="20" spans="4:9" x14ac:dyDescent="0.3">
      <c r="I20" s="1" t="s">
        <v>22</v>
      </c>
    </row>
    <row r="21" spans="4:9" x14ac:dyDescent="0.3">
      <c r="I21" s="1" t="s">
        <v>23</v>
      </c>
    </row>
  </sheetData>
  <mergeCells count="7">
    <mergeCell ref="B1:N1"/>
    <mergeCell ref="C12:L12"/>
    <mergeCell ref="B3:B4"/>
    <mergeCell ref="C3:E3"/>
    <mergeCell ref="F3:H3"/>
    <mergeCell ref="I3:K3"/>
    <mergeCell ref="L3:N3"/>
  </mergeCells>
  <hyperlinks>
    <hyperlink ref="D18" r:id="rId1" xr:uid="{235F7498-3849-4152-97AB-4794894D1AB2}"/>
  </hyperlinks>
  <pageMargins left="0.7" right="0.7" top="0.75" bottom="0.75" header="0.3" footer="0.3"/>
  <pageSetup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Fischetti</dc:creator>
  <cp:lastModifiedBy>Joseph Fischetti</cp:lastModifiedBy>
  <dcterms:created xsi:type="dcterms:W3CDTF">2023-05-23T11:38:03Z</dcterms:created>
  <dcterms:modified xsi:type="dcterms:W3CDTF">2023-06-10T16:22:37Z</dcterms:modified>
</cp:coreProperties>
</file>