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ing\waccache\GVX0EPF000242E3\EXCELCNV\06f664cb-f7a4-4c80-b6b1-f0beae651bc5\"/>
    </mc:Choice>
  </mc:AlternateContent>
  <xr:revisionPtr revIDLastSave="0" documentId="8_{7BB04BA1-E5BC-46AC-B3CB-F04ECA0EFAF7}" xr6:coauthVersionLast="47" xr6:coauthVersionMax="47" xr10:uidLastSave="{00000000-0000-0000-0000-000000000000}"/>
  <bookViews>
    <workbookView xWindow="-60" yWindow="-60" windowWidth="15480" windowHeight="11640" xr2:uid="{D96D6497-2129-4FFF-A113-30E34FD35495}"/>
  </bookViews>
  <sheets>
    <sheet name="DP matrix" sheetId="6" r:id="rId1"/>
    <sheet name="Pairs" sheetId="2" r:id="rId2"/>
    <sheet name="BLOSUM50" sheetId="3" r:id="rId3"/>
  </sheets>
  <definedNames>
    <definedName name="gap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2" l="1"/>
  <c r="L32" i="6"/>
  <c r="M11" i="2"/>
  <c r="D32" i="6"/>
  <c r="E32" i="6"/>
  <c r="F32" i="6"/>
  <c r="G32" i="6"/>
  <c r="H32" i="6"/>
  <c r="I32" i="6"/>
  <c r="J32" i="6"/>
  <c r="K32" i="6"/>
  <c r="M32" i="6"/>
  <c r="D31" i="6"/>
  <c r="E31" i="6"/>
  <c r="F31" i="6"/>
  <c r="G31" i="6"/>
  <c r="H31" i="6"/>
  <c r="I31" i="6"/>
  <c r="J31" i="6"/>
  <c r="K31" i="6"/>
  <c r="L31" i="6"/>
  <c r="M31" i="6"/>
  <c r="L10" i="2"/>
  <c r="M10" i="2"/>
  <c r="N10" i="2"/>
  <c r="O10" i="2"/>
  <c r="P10" i="2"/>
  <c r="Q10" i="2"/>
  <c r="R10" i="2"/>
  <c r="S10" i="2"/>
  <c r="T10" i="2"/>
  <c r="U10" i="2"/>
  <c r="L11" i="2"/>
  <c r="N11" i="2"/>
  <c r="O11" i="2"/>
  <c r="P11" i="2"/>
  <c r="Q11" i="2"/>
  <c r="R11" i="2"/>
  <c r="S11" i="2"/>
  <c r="T11" i="2"/>
  <c r="U11" i="2"/>
  <c r="L12" i="2"/>
  <c r="M12" i="2"/>
  <c r="N12" i="2"/>
  <c r="O12" i="2"/>
  <c r="P12" i="2"/>
  <c r="Q12" i="2"/>
  <c r="R12" i="2"/>
  <c r="S12" i="2"/>
  <c r="T12" i="2"/>
  <c r="U12" i="2"/>
  <c r="L13" i="2"/>
  <c r="M13" i="2"/>
  <c r="N13" i="2"/>
  <c r="O13" i="2"/>
  <c r="P13" i="2"/>
  <c r="Q13" i="2"/>
  <c r="R13" i="2"/>
  <c r="S13" i="2"/>
  <c r="T13" i="2"/>
  <c r="U13" i="2"/>
  <c r="L14" i="2"/>
  <c r="M14" i="2"/>
  <c r="N14" i="2"/>
  <c r="O14" i="2"/>
  <c r="P14" i="2"/>
  <c r="Q14" i="2"/>
  <c r="R14" i="2"/>
  <c r="S14" i="2"/>
  <c r="T14" i="2"/>
  <c r="U14" i="2"/>
  <c r="L15" i="2"/>
  <c r="M15" i="2"/>
  <c r="N15" i="2"/>
  <c r="O15" i="2"/>
  <c r="P15" i="2"/>
  <c r="Q15" i="2"/>
  <c r="R15" i="2"/>
  <c r="S15" i="2"/>
  <c r="T15" i="2"/>
  <c r="U15" i="2"/>
  <c r="M9" i="2"/>
  <c r="N9" i="2"/>
  <c r="O9" i="2"/>
  <c r="P9" i="2"/>
  <c r="Q9" i="2"/>
  <c r="R9" i="2"/>
  <c r="S9" i="2"/>
  <c r="T9" i="2"/>
  <c r="U9" i="2"/>
  <c r="D10" i="6"/>
  <c r="D11" i="6"/>
  <c r="D20" i="6"/>
  <c r="E10" i="6"/>
  <c r="F10" i="6"/>
  <c r="G10" i="6"/>
  <c r="D21" i="6"/>
  <c r="D12" i="6"/>
  <c r="E11" i="6"/>
  <c r="F20" i="6"/>
  <c r="G20" i="6"/>
  <c r="H10" i="6"/>
  <c r="I10" i="6"/>
  <c r="E20" i="6"/>
  <c r="D13" i="6"/>
  <c r="D22" i="6"/>
  <c r="H20" i="6"/>
  <c r="F11" i="6"/>
  <c r="E21" i="6"/>
  <c r="E12" i="6"/>
  <c r="D23" i="6"/>
  <c r="D14" i="6"/>
  <c r="J10" i="6"/>
  <c r="I20" i="6"/>
  <c r="E13" i="6"/>
  <c r="E22" i="6"/>
  <c r="F21" i="6"/>
  <c r="G11" i="6"/>
  <c r="F12" i="6"/>
  <c r="F13" i="6"/>
  <c r="F23" i="6"/>
  <c r="D24" i="6"/>
  <c r="D15" i="6"/>
  <c r="K10" i="6"/>
  <c r="J20" i="6"/>
  <c r="G21" i="6"/>
  <c r="H11" i="6"/>
  <c r="E23" i="6"/>
  <c r="E14" i="6"/>
  <c r="F22" i="6"/>
  <c r="G12" i="6"/>
  <c r="D16" i="6"/>
  <c r="D26" i="6"/>
  <c r="D25" i="6"/>
  <c r="L10" i="6"/>
  <c r="K20" i="6"/>
  <c r="H12" i="6"/>
  <c r="H22" i="6"/>
  <c r="G22" i="6"/>
  <c r="G13" i="6"/>
  <c r="F14" i="6"/>
  <c r="E24" i="6"/>
  <c r="E15" i="6"/>
  <c r="H21" i="6"/>
  <c r="I11" i="6"/>
  <c r="I12" i="6"/>
  <c r="L20" i="6"/>
  <c r="M10" i="6"/>
  <c r="M20" i="6"/>
  <c r="I22" i="6"/>
  <c r="G23" i="6"/>
  <c r="G14" i="6"/>
  <c r="I21" i="6"/>
  <c r="J11" i="6"/>
  <c r="J12" i="6"/>
  <c r="J22" i="6"/>
  <c r="E25" i="6"/>
  <c r="E16" i="6"/>
  <c r="E26" i="6"/>
  <c r="F15" i="6"/>
  <c r="F24" i="6"/>
  <c r="H13" i="6"/>
  <c r="H14" i="6"/>
  <c r="H24" i="6"/>
  <c r="H23" i="6"/>
  <c r="F25" i="6"/>
  <c r="F16" i="6"/>
  <c r="F26" i="6"/>
  <c r="J21" i="6"/>
  <c r="K11" i="6"/>
  <c r="K12" i="6"/>
  <c r="I13" i="6"/>
  <c r="G24" i="6"/>
  <c r="G15" i="6"/>
  <c r="H15" i="6"/>
  <c r="H25" i="6"/>
  <c r="J13" i="6"/>
  <c r="I23" i="6"/>
  <c r="K22" i="6"/>
  <c r="K21" i="6"/>
  <c r="L11" i="6"/>
  <c r="L12" i="6"/>
  <c r="I14" i="6"/>
  <c r="G16" i="6"/>
  <c r="G26" i="6"/>
  <c r="G25" i="6"/>
  <c r="J14" i="6"/>
  <c r="I24" i="6"/>
  <c r="I15" i="6"/>
  <c r="J23" i="6"/>
  <c r="K13" i="6"/>
  <c r="K14" i="6"/>
  <c r="K24" i="6"/>
  <c r="H16" i="6"/>
  <c r="H26" i="6"/>
  <c r="L22" i="6"/>
  <c r="L21" i="6"/>
  <c r="M11" i="6"/>
  <c r="M21" i="6"/>
  <c r="M12" i="6"/>
  <c r="M22" i="6"/>
  <c r="L13" i="6"/>
  <c r="L23" i="6"/>
  <c r="J15" i="6"/>
  <c r="I25" i="6"/>
  <c r="I16" i="6"/>
  <c r="J16" i="6" s="1"/>
  <c r="J26" i="6" s="1"/>
  <c r="I26" i="6"/>
  <c r="K23" i="6"/>
  <c r="J24" i="6"/>
  <c r="K15" i="6"/>
  <c r="K25" i="6"/>
  <c r="L14" i="6"/>
  <c r="L24" i="6"/>
  <c r="M13" i="6"/>
  <c r="L15" i="6"/>
  <c r="M23" i="6"/>
  <c r="M14" i="6"/>
  <c r="M24" i="6"/>
  <c r="J25" i="6"/>
  <c r="K16" i="6"/>
  <c r="K26" i="6"/>
  <c r="L25" i="6"/>
  <c r="L16" i="6"/>
  <c r="L26" i="6"/>
  <c r="M15" i="6"/>
  <c r="M25" i="6"/>
  <c r="M16" i="6" l="1"/>
  <c r="M26" i="6"/>
</calcChain>
</file>

<file path=xl/sharedStrings.xml><?xml version="1.0" encoding="utf-8"?>
<sst xmlns="http://schemas.openxmlformats.org/spreadsheetml/2006/main" count="107" uniqueCount="34">
  <si>
    <t>The BLOSUM 50 matrix is in the sheet named "BLOSUM50".</t>
  </si>
  <si>
    <t>Calculate the pair scores for your sequences in the sheet named "Pairs"</t>
  </si>
  <si>
    <t>Make the DP matrix here</t>
  </si>
  <si>
    <t>H</t>
  </si>
  <si>
    <t>E</t>
  </si>
  <si>
    <t>A</t>
  </si>
  <si>
    <t>G</t>
  </si>
  <si>
    <t>W</t>
  </si>
  <si>
    <t>P</t>
  </si>
  <si>
    <t>&lt;</t>
  </si>
  <si>
    <t>^</t>
  </si>
  <si>
    <t>Alignment:</t>
  </si>
  <si>
    <t>Here is an example of pair scores for two arbitrary sequences.</t>
  </si>
  <si>
    <t>Do not forget to copy/paste the function in the whole table when you change the sequences</t>
  </si>
  <si>
    <t>Linear gap penalty</t>
  </si>
  <si>
    <t>R</t>
  </si>
  <si>
    <t>N</t>
  </si>
  <si>
    <t>D</t>
  </si>
  <si>
    <t>C</t>
  </si>
  <si>
    <t>Q</t>
  </si>
  <si>
    <t>I</t>
  </si>
  <si>
    <t>L</t>
  </si>
  <si>
    <t>K</t>
  </si>
  <si>
    <t>M</t>
  </si>
  <si>
    <t>F</t>
  </si>
  <si>
    <t>S</t>
  </si>
  <si>
    <t>T</t>
  </si>
  <si>
    <t>Y</t>
  </si>
  <si>
    <t>V</t>
  </si>
  <si>
    <t>B</t>
  </si>
  <si>
    <t>Z</t>
  </si>
  <si>
    <t>X</t>
  </si>
  <si>
    <t>*</t>
  </si>
  <si>
    <t>ARNDCQEGHILKMFPSTWYV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</si>
</sst>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Arial"/>
      <charset val="1"/>
    </font>
    <font>
      <sz val="10"/>
      <name val="Arial"/>
      <charset val="1"/>
    </font>
    <font>
      <sz val="8"/>
      <name val="Arial"/>
      <charset val="1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1" fillId="0" borderId="0" xfId="0" applyFont="1"/>
    <xf numFmtId="0" fontId="3" fillId="0" borderId="0" xfId="0" applyFont="1"/>
    <xf numFmtId="0" fontId="0" fillId="0" borderId="0" xfId="0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C70E2-BDD9-472E-976B-4A72CD1C14F7}">
  <dimension ref="A2:M35"/>
  <sheetViews>
    <sheetView tabSelected="1" topLeftCell="A4" workbookViewId="0">
      <selection activeCell="M16" sqref="M16"/>
    </sheetView>
  </sheetViews>
  <sheetFormatPr defaultRowHeight="12.75"/>
  <cols>
    <col min="4" max="4" width="13.28515625" bestFit="1" customWidth="1"/>
  </cols>
  <sheetData>
    <row r="2" spans="1:13">
      <c r="A2" t="s">
        <v>0</v>
      </c>
    </row>
    <row r="3" spans="1:13">
      <c r="A3" t="s">
        <v>1</v>
      </c>
    </row>
    <row r="4" spans="1:13">
      <c r="A4" t="s">
        <v>2</v>
      </c>
    </row>
    <row r="8" spans="1:13">
      <c r="D8" s="2" t="s">
        <v>3</v>
      </c>
      <c r="E8" s="2" t="s">
        <v>4</v>
      </c>
      <c r="F8" s="2" t="s">
        <v>5</v>
      </c>
      <c r="G8" s="2" t="s">
        <v>6</v>
      </c>
      <c r="H8" s="2" t="s">
        <v>5</v>
      </c>
      <c r="I8" s="2" t="s">
        <v>7</v>
      </c>
      <c r="J8" s="2" t="s">
        <v>6</v>
      </c>
      <c r="K8" s="2" t="s">
        <v>3</v>
      </c>
      <c r="L8" s="2" t="s">
        <v>4</v>
      </c>
      <c r="M8" s="2" t="s">
        <v>4</v>
      </c>
    </row>
    <row r="9" spans="1:13"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>
      <c r="B10" s="2" t="s">
        <v>8</v>
      </c>
      <c r="C10">
        <v>0</v>
      </c>
      <c r="D10">
        <f>IF(MAX(C9+Pairs!L9,D9+Pairs!$A$12,C10+Pairs!$A$12)&gt;0,MAX(C9+Pairs!L9,D9+Pairs!$A$12,C10+Pairs!$A$12),0)</f>
        <v>0</v>
      </c>
      <c r="E10">
        <f>IF(MAX(D9+Pairs!M9,E9+Pairs!$A$12,D10+Pairs!$A$12)&gt;0,MAX(D9+Pairs!M9,E9+Pairs!$A$12,D10+Pairs!$A$12),0)</f>
        <v>0</v>
      </c>
      <c r="F10">
        <f>IF(MAX(E9+Pairs!N9,F9+Pairs!$A$12,E10+Pairs!$A$12)&gt;0,MAX(E9+Pairs!N9,F9+Pairs!$A$12,E10+Pairs!$A$12),0)</f>
        <v>0</v>
      </c>
      <c r="G10">
        <f>IF(MAX(F9+Pairs!O9,G9+Pairs!$A$12,F10+Pairs!$A$12)&gt;0,MAX(F9+Pairs!O9,G9+Pairs!$A$12,F10+Pairs!$A$12),0)</f>
        <v>0</v>
      </c>
      <c r="H10">
        <f>IF(MAX(G9+Pairs!P9,H9+Pairs!$A$12,G10+Pairs!$A$12)&gt;0,MAX(G9+Pairs!P9,H9+Pairs!$A$12,G10+Pairs!$A$12),0)</f>
        <v>0</v>
      </c>
      <c r="I10">
        <f>IF(MAX(H9+Pairs!Q9,I9+Pairs!$A$12,H10+Pairs!$A$12)&gt;0,MAX(H9+Pairs!Q9,I9+Pairs!$A$12,H10+Pairs!$A$12),0)</f>
        <v>0</v>
      </c>
      <c r="J10">
        <f>IF(MAX(I9+Pairs!R9,J9+Pairs!$A$12,I10+Pairs!$A$12)&gt;0,MAX(I9+Pairs!R9,J9+Pairs!$A$12,I10+Pairs!$A$12),0)</f>
        <v>0</v>
      </c>
      <c r="K10">
        <f>IF(MAX(J9+Pairs!S9,K9+Pairs!$A$12,J10+Pairs!$A$12)&gt;0,MAX(J9+Pairs!S9,K9+Pairs!$A$12,J10+Pairs!$A$12),0)</f>
        <v>0</v>
      </c>
      <c r="L10">
        <f>IF(MAX(K9+Pairs!T9,L9+Pairs!$A$12,K10+Pairs!$A$12)&gt;0,MAX(K9+Pairs!T9,L9+Pairs!$A$12,K10+Pairs!$A$12),0)</f>
        <v>0</v>
      </c>
      <c r="M10">
        <f>IF(MAX(L9+Pairs!U9,M9+Pairs!$A$12,L10+Pairs!$A$12)&gt;0,MAX(L9+Pairs!U9,M9+Pairs!$A$12,L10+Pairs!$A$12),0)</f>
        <v>0</v>
      </c>
    </row>
    <row r="11" spans="1:13">
      <c r="B11" s="2" t="s">
        <v>5</v>
      </c>
      <c r="C11">
        <v>0</v>
      </c>
      <c r="D11">
        <f>IF(MAX(C10+Pairs!L10,D10+Pairs!$A$12,C11+Pairs!$A$12)&gt;0,MAX(C10+Pairs!L10,D10+Pairs!$A$12,C11+Pairs!$A$12),0)</f>
        <v>0</v>
      </c>
      <c r="E11">
        <f>IF(MAX(D10+Pairs!M10,E10+Pairs!$A$12,D11+Pairs!$A$12)&gt;0,MAX(D10+Pairs!M10,E10+Pairs!$A$12,D11+Pairs!$A$12),0)</f>
        <v>0</v>
      </c>
      <c r="F11">
        <f>IF(MAX(E10+Pairs!N10,F10+Pairs!$A$12,E11+Pairs!$A$12)&gt;0,MAX(E10+Pairs!N10,F10+Pairs!$A$12,E11+Pairs!$A$12),0)</f>
        <v>5</v>
      </c>
      <c r="G11">
        <f>IF(MAX(F10+Pairs!O10,G10+Pairs!$A$12,F11+Pairs!$A$12)&gt;0,MAX(F10+Pairs!O10,G10+Pairs!$A$12,F11+Pairs!$A$12),0)</f>
        <v>0</v>
      </c>
      <c r="H11">
        <f>IF(MAX(G10+Pairs!P10,H10+Pairs!$A$12,G11+Pairs!$A$12)&gt;0,MAX(G10+Pairs!P10,H10+Pairs!$A$12,G11+Pairs!$A$12),0)</f>
        <v>5</v>
      </c>
      <c r="I11">
        <f>IF(MAX(H10+Pairs!Q10,I10+Pairs!$A$12,H11+Pairs!$A$12)&gt;0,MAX(H10+Pairs!Q10,I10+Pairs!$A$12,H11+Pairs!$A$12),0)</f>
        <v>0</v>
      </c>
      <c r="J11">
        <f>IF(MAX(I10+Pairs!R10,J10+Pairs!$A$12,I11+Pairs!$A$12)&gt;0,MAX(I10+Pairs!R10,J10+Pairs!$A$12,I11+Pairs!$A$12),0)</f>
        <v>0</v>
      </c>
      <c r="K11">
        <f>IF(MAX(J10+Pairs!S10,K10+Pairs!$A$12,J11+Pairs!$A$12)&gt;0,MAX(J10+Pairs!S10,K10+Pairs!$A$12,J11+Pairs!$A$12),0)</f>
        <v>0</v>
      </c>
      <c r="L11">
        <f>IF(MAX(K10+Pairs!T10,L10+Pairs!$A$12,K11+Pairs!$A$12)&gt;0,MAX(K10+Pairs!T10,L10+Pairs!$A$12,K11+Pairs!$A$12),0)</f>
        <v>0</v>
      </c>
      <c r="M11">
        <f>IF(MAX(L10+Pairs!U10,M10+Pairs!$A$12,L11+Pairs!$A$12)&gt;0,MAX(L10+Pairs!U10,M10+Pairs!$A$12,L11+Pairs!$A$12),0)</f>
        <v>0</v>
      </c>
    </row>
    <row r="12" spans="1:13">
      <c r="B12" s="2" t="s">
        <v>7</v>
      </c>
      <c r="C12">
        <v>0</v>
      </c>
      <c r="D12">
        <f>IF(MAX(C11+Pairs!L11,D11+Pairs!$A$12,C12+Pairs!$A$12)&gt;0,MAX(C11+Pairs!L11,D11+Pairs!$A$12,C12+Pairs!$A$12),0)</f>
        <v>0</v>
      </c>
      <c r="E12">
        <f>IF(MAX(D11+Pairs!M11,E11+Pairs!$A$12,D12+Pairs!$A$12)&gt;0,MAX(D11+Pairs!M11,E11+Pairs!$A$12,D12+Pairs!$A$12),0)</f>
        <v>0</v>
      </c>
      <c r="F12">
        <f>IF(MAX(E11+Pairs!N11,F11+Pairs!$A$12,E12+Pairs!$A$12)&gt;0,MAX(E11+Pairs!N11,F11+Pairs!$A$12,E12+Pairs!$A$12),0)</f>
        <v>0</v>
      </c>
      <c r="G12">
        <f>IF(MAX(F11+Pairs!O11,G11+Pairs!$A$12,F12+Pairs!$A$12)&gt;0,MAX(F11+Pairs!O11,G11+Pairs!$A$12,F12+Pairs!$A$12),0)</f>
        <v>2</v>
      </c>
      <c r="H12">
        <f>IF(MAX(G11+Pairs!P11,H11+Pairs!$A$12,G12+Pairs!$A$12)&gt;0,MAX(G11+Pairs!P11,H11+Pairs!$A$12,G12+Pairs!$A$12),0)</f>
        <v>0</v>
      </c>
      <c r="I12">
        <f>IF(MAX(H11+Pairs!Q11,I11+Pairs!$A$12,H12+Pairs!$A$12)&gt;0,MAX(H11+Pairs!Q11,I11+Pairs!$A$12,H12+Pairs!$A$12),0)</f>
        <v>20</v>
      </c>
      <c r="J12">
        <f>IF(MAX(I11+Pairs!R11,J11+Pairs!$A$12,I12+Pairs!$A$12)&gt;0,MAX(I11+Pairs!R11,J11+Pairs!$A$12,I12+Pairs!$A$12),0)</f>
        <v>12</v>
      </c>
      <c r="K12">
        <f>IF(MAX(J11+Pairs!S11,K11+Pairs!$A$12,J12+Pairs!$A$12)&gt;0,MAX(J11+Pairs!S11,K11+Pairs!$A$12,J12+Pairs!$A$12),0)</f>
        <v>4</v>
      </c>
      <c r="L12">
        <f>IF(MAX(K11+Pairs!T11,L11+Pairs!$A$12,K12+Pairs!$A$12)&gt;0,MAX(K11+Pairs!T11,L11+Pairs!$A$12,K12+Pairs!$A$12),0)</f>
        <v>0</v>
      </c>
      <c r="M12">
        <f>IF(MAX(L11+Pairs!U11,M11+Pairs!$A$12,L12+Pairs!$A$12)&gt;0,MAX(L11+Pairs!U11,M11+Pairs!$A$12,L12+Pairs!$A$12),0)</f>
        <v>0</v>
      </c>
    </row>
    <row r="13" spans="1:13">
      <c r="B13" s="2" t="s">
        <v>3</v>
      </c>
      <c r="C13">
        <v>0</v>
      </c>
      <c r="D13">
        <f>IF(MAX(C12+Pairs!L12,D12+Pairs!$A$12,C13+Pairs!$A$12)&gt;0,MAX(C12+Pairs!L12,D12+Pairs!$A$12,C13+Pairs!$A$12),0)</f>
        <v>10</v>
      </c>
      <c r="E13">
        <f>IF(MAX(D12+Pairs!M12,E12+Pairs!$A$12,D13+Pairs!$A$12)&gt;0,MAX(D12+Pairs!M12,E12+Pairs!$A$12,D13+Pairs!$A$12),0)</f>
        <v>2</v>
      </c>
      <c r="F13">
        <f>IF(MAX(E12+Pairs!N12,F12+Pairs!$A$12,E13+Pairs!$A$12)&gt;0,MAX(E12+Pairs!N12,F12+Pairs!$A$12,E13+Pairs!$A$12),0)</f>
        <v>0</v>
      </c>
      <c r="G13">
        <f>IF(MAX(F12+Pairs!O12,G12+Pairs!$A$12,F13+Pairs!$A$12)&gt;0,MAX(F12+Pairs!O12,G12+Pairs!$A$12,F13+Pairs!$A$12),0)</f>
        <v>0</v>
      </c>
      <c r="H13">
        <f>IF(MAX(G12+Pairs!P12,H12+Pairs!$A$12,G13+Pairs!$A$12)&gt;0,MAX(G12+Pairs!P12,H12+Pairs!$A$12,G13+Pairs!$A$12),0)</f>
        <v>0</v>
      </c>
      <c r="I13">
        <f>IF(MAX(H12+Pairs!Q12,I12+Pairs!$A$12,H13+Pairs!$A$12)&gt;0,MAX(H12+Pairs!Q12,I12+Pairs!$A$12,H13+Pairs!$A$12),0)</f>
        <v>12</v>
      </c>
      <c r="J13">
        <f>IF(MAX(I12+Pairs!R12,J12+Pairs!$A$12,I13+Pairs!$A$12)&gt;0,MAX(I12+Pairs!R12,J12+Pairs!$A$12,I13+Pairs!$A$12),0)</f>
        <v>18</v>
      </c>
      <c r="K13">
        <f>IF(MAX(J12+Pairs!S12,K12+Pairs!$A$12,J13+Pairs!$A$12)&gt;0,MAX(J12+Pairs!S12,K12+Pairs!$A$12,J13+Pairs!$A$12),0)</f>
        <v>22</v>
      </c>
      <c r="L13">
        <f>IF(MAX(K12+Pairs!T12,L12+Pairs!$A$12,K13+Pairs!$A$12)&gt;0,MAX(K12+Pairs!T12,L12+Pairs!$A$12,K13+Pairs!$A$12),0)</f>
        <v>14</v>
      </c>
      <c r="M13">
        <f>IF(MAX(L12+Pairs!U12,M12+Pairs!$A$12,L13+Pairs!$A$12)&gt;0,MAX(L12+Pairs!U12,M12+Pairs!$A$12,L13+Pairs!$A$12),0)</f>
        <v>6</v>
      </c>
    </row>
    <row r="14" spans="1:13">
      <c r="B14" s="2" t="s">
        <v>4</v>
      </c>
      <c r="C14">
        <v>0</v>
      </c>
      <c r="D14">
        <f>IF(MAX(C13+Pairs!L13,D13+Pairs!$A$12,C14+Pairs!$A$12)&gt;0,MAX(C13+Pairs!L13,D13+Pairs!$A$12,C14+Pairs!$A$12),0)</f>
        <v>2</v>
      </c>
      <c r="E14">
        <f>IF(MAX(D13+Pairs!M13,E13+Pairs!$A$12,D14+Pairs!$A$12)&gt;0,MAX(D13+Pairs!M13,E13+Pairs!$A$12,D14+Pairs!$A$12),0)</f>
        <v>16</v>
      </c>
      <c r="F14">
        <f>IF(MAX(E13+Pairs!N13,F13+Pairs!$A$12,E14+Pairs!$A$12)&gt;0,MAX(E13+Pairs!N13,F13+Pairs!$A$12,E14+Pairs!$A$12),0)</f>
        <v>8</v>
      </c>
      <c r="G14">
        <f>IF(MAX(F13+Pairs!O13,G13+Pairs!$A$12,F14+Pairs!$A$12)&gt;0,MAX(F13+Pairs!O13,G13+Pairs!$A$12,F14+Pairs!$A$12),0)</f>
        <v>0</v>
      </c>
      <c r="H14">
        <f>IF(MAX(G13+Pairs!P13,H13+Pairs!$A$12,G14+Pairs!$A$12)&gt;0,MAX(G13+Pairs!P13,H13+Pairs!$A$12,G14+Pairs!$A$12),0)</f>
        <v>0</v>
      </c>
      <c r="I14">
        <f>IF(MAX(H13+Pairs!Q13,I13+Pairs!$A$12,H14+Pairs!$A$12)&gt;0,MAX(H13+Pairs!Q13,I13+Pairs!$A$12,H14+Pairs!$A$12),0)</f>
        <v>4</v>
      </c>
      <c r="J14">
        <f>IF(MAX(I13+Pairs!R13,J13+Pairs!$A$12,I14+Pairs!$A$12)&gt;0,MAX(I13+Pairs!R13,J13+Pairs!$A$12,I14+Pairs!$A$12),0)</f>
        <v>10</v>
      </c>
      <c r="K14">
        <f>IF(MAX(J13+Pairs!S13,K13+Pairs!$A$12,J14+Pairs!$A$12)&gt;0,MAX(J13+Pairs!S13,K13+Pairs!$A$12,J14+Pairs!$A$12),0)</f>
        <v>18</v>
      </c>
      <c r="L14">
        <f>IF(MAX(K13+Pairs!T13,L13+Pairs!$A$12,K14+Pairs!$A$12)&gt;0,MAX(K13+Pairs!T13,L13+Pairs!$A$12,K14+Pairs!$A$12),0)</f>
        <v>28</v>
      </c>
      <c r="M14">
        <f>IF(MAX(L13+Pairs!U13,M13+Pairs!$A$12,L14+Pairs!$A$12)&gt;0,MAX(L13+Pairs!U13,M13+Pairs!$A$12,L14+Pairs!$A$12),0)</f>
        <v>20</v>
      </c>
    </row>
    <row r="15" spans="1:13">
      <c r="B15" s="2" t="s">
        <v>5</v>
      </c>
      <c r="C15">
        <v>0</v>
      </c>
      <c r="D15">
        <f>IF(MAX(C14+Pairs!L14,D14+Pairs!$A$12,C15+Pairs!$A$12)&gt;0,MAX(C14+Pairs!L14,D14+Pairs!$A$12,C15+Pairs!$A$12),0)</f>
        <v>0</v>
      </c>
      <c r="E15">
        <f>IF(MAX(D14+Pairs!M14,E14+Pairs!$A$12,D15+Pairs!$A$12)&gt;0,MAX(D14+Pairs!M14,E14+Pairs!$A$12,D15+Pairs!$A$12),0)</f>
        <v>8</v>
      </c>
      <c r="F15">
        <f>IF(MAX(E14+Pairs!N14,F14+Pairs!$A$12,E15+Pairs!$A$12)&gt;0,MAX(E14+Pairs!N14,F14+Pairs!$A$12,E15+Pairs!$A$12),0)</f>
        <v>21</v>
      </c>
      <c r="G15">
        <f>IF(MAX(F14+Pairs!O14,G14+Pairs!$A$12,F15+Pairs!$A$12)&gt;0,MAX(F14+Pairs!O14,G14+Pairs!$A$12,F15+Pairs!$A$12),0)</f>
        <v>13</v>
      </c>
      <c r="H15">
        <f>IF(MAX(G14+Pairs!P14,H14+Pairs!$A$12,G15+Pairs!$A$12)&gt;0,MAX(G14+Pairs!P14,H14+Pairs!$A$12,G15+Pairs!$A$12),0)</f>
        <v>5</v>
      </c>
      <c r="I15">
        <f>IF(MAX(H14+Pairs!Q14,I14+Pairs!$A$12,H15+Pairs!$A$12)&gt;0,MAX(H14+Pairs!Q14,I14+Pairs!$A$12,H15+Pairs!$A$12),0)</f>
        <v>0</v>
      </c>
      <c r="J15">
        <f>IF(MAX(I14+Pairs!R14,J14+Pairs!$A$12,I15+Pairs!$A$12)&gt;0,MAX(I14+Pairs!R14,J14+Pairs!$A$12,I15+Pairs!$A$12),0)</f>
        <v>4</v>
      </c>
      <c r="K15">
        <f>IF(MAX(J14+Pairs!S14,K14+Pairs!$A$12,J15+Pairs!$A$12)&gt;0,MAX(J14+Pairs!S14,K14+Pairs!$A$12,J15+Pairs!$A$12),0)</f>
        <v>10</v>
      </c>
      <c r="L15">
        <f>IF(MAX(K14+Pairs!T14,L14+Pairs!$A$12,K15+Pairs!$A$12)&gt;0,MAX(K14+Pairs!T14,L14+Pairs!$A$12,K15+Pairs!$A$12),0)</f>
        <v>20</v>
      </c>
      <c r="M15">
        <f>IF(MAX(L14+Pairs!U14,M14+Pairs!$A$12,L15+Pairs!$A$12)&gt;0,MAX(L14+Pairs!U14,M14+Pairs!$A$12,L15+Pairs!$A$12),0)</f>
        <v>27</v>
      </c>
    </row>
    <row r="16" spans="1:13">
      <c r="B16" s="2" t="s">
        <v>4</v>
      </c>
      <c r="C16">
        <v>0</v>
      </c>
      <c r="D16">
        <f>IF(MAX(C15+Pairs!L15,D15+Pairs!$A$12,C16+Pairs!$A$12)&gt;0,MAX(C15+Pairs!L15,D15+Pairs!$A$12,C16+Pairs!$A$12),0)</f>
        <v>0</v>
      </c>
      <c r="E16">
        <f>IF(MAX(D15+Pairs!M15,E15+Pairs!$A$12,D16+Pairs!$A$12)&gt;0,MAX(D15+Pairs!M15,E15+Pairs!$A$12,D16+Pairs!$A$12),0)</f>
        <v>6</v>
      </c>
      <c r="F16">
        <f>IF(MAX(E15+Pairs!N15,F15+Pairs!$A$12,E16+Pairs!$A$12)&gt;0,MAX(E15+Pairs!N15,F15+Pairs!$A$12,E16+Pairs!$A$12),0)</f>
        <v>13</v>
      </c>
      <c r="G16">
        <f>IF(MAX(F15+Pairs!O15,G15+Pairs!$A$12,F16+Pairs!$A$12)&gt;0,MAX(F15+Pairs!O15,G15+Pairs!$A$12,F16+Pairs!$A$12),0)</f>
        <v>18</v>
      </c>
      <c r="H16">
        <f>IF(MAX(G15+Pairs!P15,H15+Pairs!$A$12,G16+Pairs!$A$12)&gt;0,MAX(G15+Pairs!P15,H15+Pairs!$A$12,G16+Pairs!$A$12),0)</f>
        <v>12</v>
      </c>
      <c r="I16">
        <f>IF(MAX(H15+Pairs!Q15,I15+Pairs!$A$12,H16+Pairs!$A$12)&gt;0,MAX(H15+Pairs!Q15,I15+Pairs!$A$12,H16+Pairs!$A$12),0)</f>
        <v>4</v>
      </c>
      <c r="J16">
        <f>IF(MAX(I15+Pairs!R15,J15+Pairs!$A$12,I16+Pairs!$A$12)&gt;0,MAX(I15+Pairs!R15,J15+Pairs!$A$12,I16+Pairs!$A$12),0)</f>
        <v>0</v>
      </c>
      <c r="K16">
        <f>IF(MAX(J15+Pairs!S15,K15+Pairs!$A$12,J16+Pairs!$A$12)&gt;0,MAX(J15+Pairs!S15,K15+Pairs!$A$12,J16+Pairs!$A$12),0)</f>
        <v>4</v>
      </c>
      <c r="L16">
        <f>IF(MAX(K15+Pairs!T15,L15+Pairs!$A$12,K16+Pairs!$A$12)&gt;0,MAX(K15+Pairs!T15,L15+Pairs!$A$12,K16+Pairs!$A$12),0)</f>
        <v>16</v>
      </c>
      <c r="M16">
        <f>IF(MAX(L15+Pairs!U15,M15+Pairs!$A$12,L16+Pairs!$A$12)&gt;0,MAX(L15+Pairs!U15,M15+Pairs!$A$12,L16+Pairs!$A$12),0)</f>
        <v>26</v>
      </c>
    </row>
    <row r="19" spans="3:13">
      <c r="C19">
        <v>0</v>
      </c>
      <c r="D19" s="2" t="s">
        <v>9</v>
      </c>
      <c r="E19" s="2" t="s">
        <v>9</v>
      </c>
      <c r="F19" s="2" t="s">
        <v>9</v>
      </c>
      <c r="G19" s="2" t="s">
        <v>9</v>
      </c>
      <c r="H19" s="2" t="s">
        <v>9</v>
      </c>
      <c r="I19" s="2" t="s">
        <v>9</v>
      </c>
      <c r="J19" s="2" t="s">
        <v>9</v>
      </c>
      <c r="K19" s="2" t="s">
        <v>9</v>
      </c>
      <c r="L19" s="2" t="s">
        <v>9</v>
      </c>
      <c r="M19" s="2" t="s">
        <v>9</v>
      </c>
    </row>
    <row r="20" spans="3:13">
      <c r="C20" s="2" t="s">
        <v>10</v>
      </c>
      <c r="D20" t="str">
        <f>IF(C9+Pairs!L9=D10,"\",IF(C10+Pairs!$A$12=D10,"&lt;","^"))</f>
        <v>^</v>
      </c>
      <c r="E20" t="str">
        <f>IF(D9+Pairs!M9=E10,"\",IF(D10+Pairs!$A$12=E10,"&lt;","^"))</f>
        <v>^</v>
      </c>
      <c r="F20" t="str">
        <f>IF(E9+Pairs!N9=F10,"\",IF(E10+Pairs!$A$12=F10,"&lt;","^"))</f>
        <v>^</v>
      </c>
      <c r="G20" t="str">
        <f>IF(F9+Pairs!O9=G10,"\",IF(F10+Pairs!$A$12=G10,"&lt;","^"))</f>
        <v>^</v>
      </c>
      <c r="H20" t="str">
        <f>IF(G9+Pairs!P9=H10,"\",IF(G10+Pairs!$A$12=H10,"&lt;","^"))</f>
        <v>^</v>
      </c>
      <c r="I20" t="str">
        <f>IF(H9+Pairs!Q9=I10,"\",IF(H10+Pairs!$A$12=I10,"&lt;","^"))</f>
        <v>^</v>
      </c>
      <c r="J20" t="str">
        <f>IF(I9+Pairs!R9=J10,"\",IF(I10+Pairs!$A$12=J10,"&lt;","^"))</f>
        <v>^</v>
      </c>
      <c r="K20" t="str">
        <f>IF(J9+Pairs!S9=K10,"\",IF(J10+Pairs!$A$12=K10,"&lt;","^"))</f>
        <v>^</v>
      </c>
      <c r="L20" t="str">
        <f>IF(K9+Pairs!T9=L10,"\",IF(K10+Pairs!$A$12=L10,"&lt;","^"))</f>
        <v>^</v>
      </c>
      <c r="M20" t="str">
        <f>IF(L9+Pairs!U9=M10,"\",IF(L10+Pairs!$A$12=M10,"&lt;","^"))</f>
        <v>^</v>
      </c>
    </row>
    <row r="21" spans="3:13">
      <c r="C21" s="2" t="s">
        <v>10</v>
      </c>
      <c r="D21" t="str">
        <f>IF(C10+Pairs!L10=D11,"\",IF(C11+Pairs!$A$12=D11,"&lt;","^"))</f>
        <v>^</v>
      </c>
      <c r="E21" t="str">
        <f>IF(D10+Pairs!M10=E11,"\",IF(D11+Pairs!$A$12=E11,"&lt;","^"))</f>
        <v>^</v>
      </c>
      <c r="F21" t="str">
        <f>IF(E10+Pairs!N10=F11,"\",IF(E11+Pairs!$A$12=F11,"&lt;","^"))</f>
        <v>\</v>
      </c>
      <c r="G21" t="str">
        <f>IF(F10+Pairs!O10=G11,"\",IF(F11+Pairs!$A$12=G11,"&lt;","^"))</f>
        <v>\</v>
      </c>
      <c r="H21" t="str">
        <f>IF(G10+Pairs!P10=H11,"\",IF(G11+Pairs!$A$12=H11,"&lt;","^"))</f>
        <v>\</v>
      </c>
      <c r="I21" t="str">
        <f>IF(H10+Pairs!Q10=I11,"\",IF(H11+Pairs!$A$12=I11,"&lt;","^"))</f>
        <v>^</v>
      </c>
      <c r="J21" t="str">
        <f>IF(I10+Pairs!R10=J11,"\",IF(I11+Pairs!$A$12=J11,"&lt;","^"))</f>
        <v>\</v>
      </c>
      <c r="K21" t="str">
        <f>IF(J10+Pairs!S10=K11,"\",IF(J11+Pairs!$A$12=K11,"&lt;","^"))</f>
        <v>^</v>
      </c>
      <c r="L21" t="str">
        <f>IF(K10+Pairs!T10=L11,"\",IF(K11+Pairs!$A$12=L11,"&lt;","^"))</f>
        <v>^</v>
      </c>
      <c r="M21" t="str">
        <f>IF(L10+Pairs!U10=M11,"\",IF(L11+Pairs!$A$12=M11,"&lt;","^"))</f>
        <v>^</v>
      </c>
    </row>
    <row r="22" spans="3:13">
      <c r="C22" s="2" t="s">
        <v>10</v>
      </c>
      <c r="D22" t="str">
        <f>IF(C11+Pairs!L11=D12,"\",IF(C12+Pairs!$A$12=D12,"&lt;","^"))</f>
        <v>^</v>
      </c>
      <c r="E22" t="str">
        <f>IF(D11+Pairs!M11=E12,"\",IF(D12+Pairs!$A$12=E12,"&lt;","^"))</f>
        <v>^</v>
      </c>
      <c r="F22" t="str">
        <f>IF(E11+Pairs!N11=F12,"\",IF(E12+Pairs!$A$12=F12,"&lt;","^"))</f>
        <v>^</v>
      </c>
      <c r="G22" t="str">
        <f>IF(F11+Pairs!O11=G12,"\",IF(F12+Pairs!$A$12=G12,"&lt;","^"))</f>
        <v>\</v>
      </c>
      <c r="H22" t="str">
        <f>IF(G11+Pairs!P11=H12,"\",IF(G12+Pairs!$A$12=H12,"&lt;","^"))</f>
        <v>^</v>
      </c>
      <c r="I22" t="str">
        <f>IF(H11+Pairs!Q11=I12,"\",IF(H12+Pairs!$A$12=I12,"&lt;","^"))</f>
        <v>\</v>
      </c>
      <c r="J22" t="str">
        <f>IF(I11+Pairs!R11=J12,"\",IF(I12+Pairs!$A$12=J12,"&lt;","^"))</f>
        <v>&lt;</v>
      </c>
      <c r="K22" t="str">
        <f>IF(J11+Pairs!S11=K12,"\",IF(J12+Pairs!$A$12=K12,"&lt;","^"))</f>
        <v>&lt;</v>
      </c>
      <c r="L22" t="str">
        <f>IF(K11+Pairs!T11=L12,"\",IF(K12+Pairs!$A$12=L12,"&lt;","^"))</f>
        <v>^</v>
      </c>
      <c r="M22" t="str">
        <f>IF(L11+Pairs!U11=M12,"\",IF(L12+Pairs!$A$12=M12,"&lt;","^"))</f>
        <v>^</v>
      </c>
    </row>
    <row r="23" spans="3:13">
      <c r="C23" s="2" t="s">
        <v>10</v>
      </c>
      <c r="D23" t="str">
        <f>IF(C12+Pairs!L12=D13,"\",IF(C13+Pairs!$A$12=D13,"&lt;","^"))</f>
        <v>\</v>
      </c>
      <c r="E23" t="str">
        <f>IF(D12+Pairs!M12=E13,"\",IF(D13+Pairs!$A$12=E13,"&lt;","^"))</f>
        <v>&lt;</v>
      </c>
      <c r="F23" t="str">
        <f>IF(E12+Pairs!N12=F13,"\",IF(E13+Pairs!$A$12=F13,"&lt;","^"))</f>
        <v>^</v>
      </c>
      <c r="G23" t="str">
        <f>IF(F12+Pairs!O12=G13,"\",IF(F13+Pairs!$A$12=G13,"&lt;","^"))</f>
        <v>^</v>
      </c>
      <c r="H23" t="str">
        <f>IF(G12+Pairs!P12=H13,"\",IF(G13+Pairs!$A$12=H13,"&lt;","^"))</f>
        <v>\</v>
      </c>
      <c r="I23" t="str">
        <f>IF(H12+Pairs!Q12=I13,"\",IF(H13+Pairs!$A$12=I13,"&lt;","^"))</f>
        <v>^</v>
      </c>
      <c r="J23" t="str">
        <f>IF(I12+Pairs!R12=J13,"\",IF(I13+Pairs!$A$12=J13,"&lt;","^"))</f>
        <v>\</v>
      </c>
      <c r="K23" t="str">
        <f>IF(J12+Pairs!S12=K13,"\",IF(J13+Pairs!$A$12=K13,"&lt;","^"))</f>
        <v>\</v>
      </c>
      <c r="L23" t="str">
        <f>IF(K12+Pairs!T12=L13,"\",IF(K13+Pairs!$A$12=L13,"&lt;","^"))</f>
        <v>&lt;</v>
      </c>
      <c r="M23" t="str">
        <f>IF(L12+Pairs!U12=M13,"\",IF(L13+Pairs!$A$12=M13,"&lt;","^"))</f>
        <v>&lt;</v>
      </c>
    </row>
    <row r="24" spans="3:13">
      <c r="C24" s="2" t="s">
        <v>10</v>
      </c>
      <c r="D24" t="str">
        <f>IF(C13+Pairs!L13=D14,"\",IF(C14+Pairs!$A$12=D14,"&lt;","^"))</f>
        <v>^</v>
      </c>
      <c r="E24" t="str">
        <f>IF(D13+Pairs!M13=E14,"\",IF(D14+Pairs!$A$12=E14,"&lt;","^"))</f>
        <v>\</v>
      </c>
      <c r="F24" t="str">
        <f>IF(E13+Pairs!N13=F14,"\",IF(E14+Pairs!$A$12=F14,"&lt;","^"))</f>
        <v>&lt;</v>
      </c>
      <c r="G24" t="str">
        <f>IF(F13+Pairs!O13=G14,"\",IF(F14+Pairs!$A$12=G14,"&lt;","^"))</f>
        <v>&lt;</v>
      </c>
      <c r="H24" t="str">
        <f>IF(G13+Pairs!P13=H14,"\",IF(G14+Pairs!$A$12=H14,"&lt;","^"))</f>
        <v>^</v>
      </c>
      <c r="I24" t="str">
        <f>IF(H13+Pairs!Q13=I14,"\",IF(H14+Pairs!$A$12=I14,"&lt;","^"))</f>
        <v>^</v>
      </c>
      <c r="J24" t="str">
        <f>IF(I13+Pairs!R13=J14,"\",IF(I14+Pairs!$A$12=J14,"&lt;","^"))</f>
        <v>^</v>
      </c>
      <c r="K24" t="str">
        <f>IF(J13+Pairs!S13=K14,"\",IF(J14+Pairs!$A$12=K14,"&lt;","^"))</f>
        <v>\</v>
      </c>
      <c r="L24" t="str">
        <f>IF(K13+Pairs!T13=L14,"\",IF(K14+Pairs!$A$12=L14,"&lt;","^"))</f>
        <v>\</v>
      </c>
      <c r="M24" t="str">
        <f>IF(L13+Pairs!U13=M14,"\",IF(L14+Pairs!$A$12=M14,"&lt;","^"))</f>
        <v>\</v>
      </c>
    </row>
    <row r="25" spans="3:13">
      <c r="C25" s="2" t="s">
        <v>10</v>
      </c>
      <c r="D25" t="str">
        <f>IF(C14+Pairs!L14=D15,"\",IF(C15+Pairs!$A$12=D15,"&lt;","^"))</f>
        <v>^</v>
      </c>
      <c r="E25" t="str">
        <f>IF(D14+Pairs!M14=E15,"\",IF(D15+Pairs!$A$12=E15,"&lt;","^"))</f>
        <v>^</v>
      </c>
      <c r="F25" t="str">
        <f>IF(E14+Pairs!N14=F15,"\",IF(E15+Pairs!$A$12=F15,"&lt;","^"))</f>
        <v>\</v>
      </c>
      <c r="G25" t="str">
        <f>IF(F14+Pairs!O14=G15,"\",IF(F15+Pairs!$A$12=G15,"&lt;","^"))</f>
        <v>&lt;</v>
      </c>
      <c r="H25" t="str">
        <f>IF(G14+Pairs!P14=H15,"\",IF(G15+Pairs!$A$12=H15,"&lt;","^"))</f>
        <v>\</v>
      </c>
      <c r="I25" t="str">
        <f>IF(H14+Pairs!Q14=I15,"\",IF(H15+Pairs!$A$12=I15,"&lt;","^"))</f>
        <v>^</v>
      </c>
      <c r="J25" t="str">
        <f>IF(I14+Pairs!R14=J15,"\",IF(I15+Pairs!$A$12=J15,"&lt;","^"))</f>
        <v>\</v>
      </c>
      <c r="K25" t="str">
        <f>IF(J14+Pairs!S14=K15,"\",IF(J15+Pairs!$A$12=K15,"&lt;","^"))</f>
        <v>^</v>
      </c>
      <c r="L25" t="str">
        <f>IF(K14+Pairs!T14=L15,"\",IF(K15+Pairs!$A$12=L15,"&lt;","^"))</f>
        <v>^</v>
      </c>
      <c r="M25" t="str">
        <f>IF(L14+Pairs!U14=M15,"\",IF(L15+Pairs!$A$12=M15,"&lt;","^"))</f>
        <v>\</v>
      </c>
    </row>
    <row r="26" spans="3:13">
      <c r="C26" s="2" t="s">
        <v>10</v>
      </c>
      <c r="D26" t="str">
        <f>IF(C15+Pairs!L15=D16,"\",IF(C16+Pairs!$A$12=D16,"&lt;","^"))</f>
        <v>\</v>
      </c>
      <c r="E26" t="str">
        <f>IF(D15+Pairs!M15=E16,"\",IF(D16+Pairs!$A$12=E16,"&lt;","^"))</f>
        <v>\</v>
      </c>
      <c r="F26" t="str">
        <f>IF(E15+Pairs!N15=F16,"\",IF(E16+Pairs!$A$12=F16,"&lt;","^"))</f>
        <v>^</v>
      </c>
      <c r="G26" t="str">
        <f>IF(F15+Pairs!O15=G16,"\",IF(F16+Pairs!$A$12=G16,"&lt;","^"))</f>
        <v>\</v>
      </c>
      <c r="H26" t="str">
        <f>IF(G15+Pairs!P15=H16,"\",IF(G16+Pairs!$A$12=H16,"&lt;","^"))</f>
        <v>\</v>
      </c>
      <c r="I26" t="str">
        <f>IF(H15+Pairs!Q15=I16,"\",IF(H16+Pairs!$A$12=I16,"&lt;","^"))</f>
        <v>&lt;</v>
      </c>
      <c r="J26" t="str">
        <f>IF(I15+Pairs!R15=J16,"\",IF(I16+Pairs!$A$12=J16,"&lt;","^"))</f>
        <v>^</v>
      </c>
      <c r="K26" t="str">
        <f>IF(J15+Pairs!S15=K16,"\",IF(J16+Pairs!$A$12=K16,"&lt;","^"))</f>
        <v>\</v>
      </c>
      <c r="L26" t="str">
        <f>IF(K15+Pairs!T15=L16,"\",IF(K16+Pairs!$A$12=L16,"&lt;","^"))</f>
        <v>\</v>
      </c>
      <c r="M26" t="str">
        <f>IF(L15+Pairs!U15=M16,"\",IF(L16+Pairs!$A$12=M16,"&lt;","^"))</f>
        <v>\</v>
      </c>
    </row>
    <row r="29" spans="3:13">
      <c r="D29" s="2" t="s">
        <v>11</v>
      </c>
    </row>
    <row r="30" spans="3:13">
      <c r="D30">
        <v>1</v>
      </c>
      <c r="E30">
        <v>2</v>
      </c>
      <c r="F30">
        <v>3</v>
      </c>
      <c r="G30">
        <v>4</v>
      </c>
      <c r="H30">
        <v>5</v>
      </c>
      <c r="I30">
        <v>6</v>
      </c>
      <c r="J30">
        <v>7</v>
      </c>
      <c r="K30">
        <v>8</v>
      </c>
      <c r="L30">
        <v>9</v>
      </c>
      <c r="M30">
        <v>10</v>
      </c>
    </row>
    <row r="31" spans="3:13">
      <c r="D31" s="1" t="str">
        <f t="shared" ref="D31:M31" si="0">D$8</f>
        <v>H</v>
      </c>
      <c r="E31" s="1" t="str">
        <f t="shared" si="0"/>
        <v>E</v>
      </c>
      <c r="F31" s="1" t="str">
        <f t="shared" si="0"/>
        <v>A</v>
      </c>
      <c r="G31" s="1" t="str">
        <f t="shared" si="0"/>
        <v>G</v>
      </c>
      <c r="H31" s="1" t="str">
        <f t="shared" si="0"/>
        <v>A</v>
      </c>
      <c r="I31" s="1" t="str">
        <f t="shared" si="0"/>
        <v>W</v>
      </c>
      <c r="J31" s="1" t="str">
        <f t="shared" si="0"/>
        <v>G</v>
      </c>
      <c r="K31" s="1" t="str">
        <f t="shared" si="0"/>
        <v>H</v>
      </c>
      <c r="L31" s="1" t="str">
        <f t="shared" si="0"/>
        <v>E</v>
      </c>
      <c r="M31" s="1" t="str">
        <f t="shared" si="0"/>
        <v>E</v>
      </c>
    </row>
    <row r="32" spans="3:13">
      <c r="D32" s="1">
        <f t="shared" ref="D32:M32" ca="1" si="1">OFFSET($B16,D30-COUNT($D$30:$M$30),0)</f>
        <v>0</v>
      </c>
      <c r="E32" s="1">
        <f t="shared" ca="1" si="1"/>
        <v>0</v>
      </c>
      <c r="F32" s="1">
        <f t="shared" ca="1" si="1"/>
        <v>0</v>
      </c>
      <c r="G32" s="1" t="str">
        <f t="shared" ca="1" si="1"/>
        <v>P</v>
      </c>
      <c r="H32" s="1" t="str">
        <f t="shared" ca="1" si="1"/>
        <v>A</v>
      </c>
      <c r="I32" s="1" t="str">
        <f t="shared" ca="1" si="1"/>
        <v>W</v>
      </c>
      <c r="J32" s="1" t="str">
        <f t="shared" ca="1" si="1"/>
        <v>H</v>
      </c>
      <c r="K32" s="1" t="str">
        <f t="shared" ca="1" si="1"/>
        <v>E</v>
      </c>
      <c r="L32" s="1" t="str">
        <f t="shared" ca="1" si="1"/>
        <v>A</v>
      </c>
      <c r="M32" s="1" t="str">
        <f t="shared" ca="1" si="1"/>
        <v>E</v>
      </c>
    </row>
    <row r="35" spans="4:12">
      <c r="D35" s="3"/>
      <c r="E35" s="3"/>
      <c r="F35" s="3"/>
      <c r="G35" s="3"/>
      <c r="H35" s="3"/>
      <c r="I35" s="3"/>
      <c r="J35" s="3"/>
      <c r="K35" s="3"/>
      <c r="L35" s="3"/>
    </row>
  </sheetData>
  <phoneticPr fontId="2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6D7CC-3C29-4555-9486-BEBA80471C9F}">
  <dimension ref="A2:U15"/>
  <sheetViews>
    <sheetView workbookViewId="0">
      <selection activeCell="B26" sqref="B26"/>
    </sheetView>
  </sheetViews>
  <sheetFormatPr defaultColWidth="11.7109375" defaultRowHeight="12.75"/>
  <cols>
    <col min="1" max="10" width="4.7109375" customWidth="1"/>
    <col min="11" max="11" width="2.5703125" bestFit="1" customWidth="1"/>
    <col min="12" max="12" width="2.85546875" bestFit="1" customWidth="1"/>
    <col min="13" max="14" width="2.42578125" bestFit="1" customWidth="1"/>
    <col min="15" max="15" width="2.28515625" bestFit="1" customWidth="1"/>
    <col min="16" max="16" width="2.42578125" bestFit="1" customWidth="1"/>
    <col min="17" max="17" width="2.85546875" bestFit="1" customWidth="1"/>
    <col min="18" max="18" width="2.28515625" bestFit="1" customWidth="1"/>
    <col min="19" max="19" width="2.85546875" bestFit="1" customWidth="1"/>
    <col min="20" max="21" width="2.42578125" bestFit="1" customWidth="1"/>
  </cols>
  <sheetData>
    <row r="2" spans="1:21">
      <c r="A2" t="s">
        <v>12</v>
      </c>
    </row>
    <row r="3" spans="1:21">
      <c r="A3" t="s">
        <v>13</v>
      </c>
    </row>
    <row r="8" spans="1:21">
      <c r="L8" s="2" t="s">
        <v>3</v>
      </c>
      <c r="M8" s="2" t="s">
        <v>4</v>
      </c>
      <c r="N8" s="2" t="s">
        <v>5</v>
      </c>
      <c r="O8" s="2" t="s">
        <v>6</v>
      </c>
      <c r="P8" s="2" t="s">
        <v>5</v>
      </c>
      <c r="Q8" s="2" t="s">
        <v>7</v>
      </c>
      <c r="R8" s="2" t="s">
        <v>6</v>
      </c>
      <c r="S8" s="2" t="s">
        <v>3</v>
      </c>
      <c r="T8" s="2" t="s">
        <v>4</v>
      </c>
      <c r="U8" s="2" t="s">
        <v>4</v>
      </c>
    </row>
    <row r="9" spans="1:21">
      <c r="K9" s="2" t="s">
        <v>8</v>
      </c>
      <c r="L9">
        <f>INDEX(BLOSUM50!$B$2:$U$25,SEARCH(L$8,BLOSUM50!$A$27),SEARCH($K9,BLOSUM50!$A$27))</f>
        <v>-2</v>
      </c>
      <c r="M9">
        <f>INDEX(BLOSUM50!$B$2:$U$25,SEARCH(M$8,BLOSUM50!$A$27),SEARCH($K9,BLOSUM50!$A$27))</f>
        <v>-1</v>
      </c>
      <c r="N9">
        <f>INDEX(BLOSUM50!$B$2:$U$25,SEARCH(N$8,BLOSUM50!$A$27),SEARCH($K9,BLOSUM50!$A$27))</f>
        <v>-1</v>
      </c>
      <c r="O9">
        <f>INDEX(BLOSUM50!$B$2:$U$25,SEARCH(O$8,BLOSUM50!$A$27),SEARCH($K9,BLOSUM50!$A$27))</f>
        <v>-2</v>
      </c>
      <c r="P9">
        <f>INDEX(BLOSUM50!$B$2:$U$25,SEARCH(P$8,BLOSUM50!$A$27),SEARCH($K9,BLOSUM50!$A$27))</f>
        <v>-1</v>
      </c>
      <c r="Q9">
        <f>INDEX(BLOSUM50!$B$2:$U$25,SEARCH(Q$8,BLOSUM50!$A$27),SEARCH($K9,BLOSUM50!$A$27))</f>
        <v>-4</v>
      </c>
      <c r="R9">
        <f>INDEX(BLOSUM50!$B$2:$U$25,SEARCH(R$8,BLOSUM50!$A$27),SEARCH($K9,BLOSUM50!$A$27))</f>
        <v>-2</v>
      </c>
      <c r="S9">
        <f>INDEX(BLOSUM50!$B$2:$U$25,SEARCH(S$8,BLOSUM50!$A$27),SEARCH($K9,BLOSUM50!$A$27))</f>
        <v>-2</v>
      </c>
      <c r="T9">
        <f>INDEX(BLOSUM50!$B$2:$U$25,SEARCH(T$8,BLOSUM50!$A$27),SEARCH($K9,BLOSUM50!$A$27))</f>
        <v>-1</v>
      </c>
      <c r="U9">
        <f>INDEX(BLOSUM50!$B$2:$U$25,SEARCH(U$8,BLOSUM50!$A$27),SEARCH($K9,BLOSUM50!$A$27))</f>
        <v>-1</v>
      </c>
    </row>
    <row r="10" spans="1:21">
      <c r="K10" s="2" t="s">
        <v>5</v>
      </c>
      <c r="L10">
        <f>INDEX(BLOSUM50!$B$2:$U$25,SEARCH(L$8,BLOSUM50!$A$27),SEARCH($K10,BLOSUM50!$A$27))</f>
        <v>-2</v>
      </c>
      <c r="M10">
        <f>INDEX(BLOSUM50!$B$2:$U$25,SEARCH(M$8,BLOSUM50!$A$27),SEARCH($K10,BLOSUM50!$A$27))</f>
        <v>-1</v>
      </c>
      <c r="N10">
        <f>INDEX(BLOSUM50!$B$2:$U$25,SEARCH(N$8,BLOSUM50!$A$27),SEARCH($K10,BLOSUM50!$A$27))</f>
        <v>5</v>
      </c>
      <c r="O10">
        <f>INDEX(BLOSUM50!$B$2:$U$25,SEARCH(O$8,BLOSUM50!$A$27),SEARCH($K10,BLOSUM50!$A$27))</f>
        <v>0</v>
      </c>
      <c r="P10">
        <f>INDEX(BLOSUM50!$B$2:$U$25,SEARCH(P$8,BLOSUM50!$A$27),SEARCH($K10,BLOSUM50!$A$27))</f>
        <v>5</v>
      </c>
      <c r="Q10">
        <f>INDEX(BLOSUM50!$B$2:$U$25,SEARCH(Q$8,BLOSUM50!$A$27),SEARCH($K10,BLOSUM50!$A$27))</f>
        <v>-3</v>
      </c>
      <c r="R10">
        <f>INDEX(BLOSUM50!$B$2:$U$25,SEARCH(R$8,BLOSUM50!$A$27),SEARCH($K10,BLOSUM50!$A$27))</f>
        <v>0</v>
      </c>
      <c r="S10">
        <f>INDEX(BLOSUM50!$B$2:$U$25,SEARCH(S$8,BLOSUM50!$A$27),SEARCH($K10,BLOSUM50!$A$27))</f>
        <v>-2</v>
      </c>
      <c r="T10">
        <f>INDEX(BLOSUM50!$B$2:$U$25,SEARCH(T$8,BLOSUM50!$A$27),SEARCH($K10,BLOSUM50!$A$27))</f>
        <v>-1</v>
      </c>
      <c r="U10">
        <f>INDEX(BLOSUM50!$B$2:$U$25,SEARCH(U$8,BLOSUM50!$A$27),SEARCH($K10,BLOSUM50!$A$27))</f>
        <v>-1</v>
      </c>
    </row>
    <row r="11" spans="1:21">
      <c r="A11" s="2" t="s">
        <v>14</v>
      </c>
      <c r="K11" s="2" t="s">
        <v>7</v>
      </c>
      <c r="L11">
        <f>INDEX(BLOSUM50!$B$2:$U$25,SEARCH(L$8,BLOSUM50!$A$27),SEARCH($K11,BLOSUM50!$A$27))</f>
        <v>-3</v>
      </c>
      <c r="M11">
        <f>INDEX(BLOSUM50!$B$2:$U$25,SEARCH(M$8,BLOSUM50!$A$27),SEARCH($K11,BLOSUM50!$A$27))</f>
        <v>-3</v>
      </c>
      <c r="N11">
        <f>INDEX(BLOSUM50!$B$2:$U$25,SEARCH(N$8,BLOSUM50!$A$27),SEARCH($K11,BLOSUM50!$A$27))</f>
        <v>-3</v>
      </c>
      <c r="O11">
        <f>INDEX(BLOSUM50!$B$2:$U$25,SEARCH(O$8,BLOSUM50!$A$27),SEARCH($K11,BLOSUM50!$A$27))</f>
        <v>-3</v>
      </c>
      <c r="P11">
        <f>INDEX(BLOSUM50!$B$2:$U$25,SEARCH(P$8,BLOSUM50!$A$27),SEARCH($K11,BLOSUM50!$A$27))</f>
        <v>-3</v>
      </c>
      <c r="Q11">
        <f>INDEX(BLOSUM50!$B$2:$U$25,SEARCH(Q$8,BLOSUM50!$A$27),SEARCH($K11,BLOSUM50!$A$27))</f>
        <v>15</v>
      </c>
      <c r="R11">
        <f>INDEX(BLOSUM50!$B$2:$U$25,SEARCH(R$8,BLOSUM50!$A$27),SEARCH($K11,BLOSUM50!$A$27))</f>
        <v>-3</v>
      </c>
      <c r="S11">
        <f>INDEX(BLOSUM50!$B$2:$U$25,SEARCH(S$8,BLOSUM50!$A$27),SEARCH($K11,BLOSUM50!$A$27))</f>
        <v>-3</v>
      </c>
      <c r="T11">
        <f>INDEX(BLOSUM50!$B$2:$U$25,SEARCH(T$8,BLOSUM50!$A$27),SEARCH($K11,BLOSUM50!$A$27))</f>
        <v>-3</v>
      </c>
      <c r="U11">
        <f>INDEX(BLOSUM50!$B$2:$U$25,SEARCH(U$8,BLOSUM50!$A$27),SEARCH($K11,BLOSUM50!$A$27))</f>
        <v>-3</v>
      </c>
    </row>
    <row r="12" spans="1:21">
      <c r="A12">
        <v>-8</v>
      </c>
      <c r="K12" s="2" t="s">
        <v>3</v>
      </c>
      <c r="L12">
        <f>INDEX(BLOSUM50!$B$2:$U$25,SEARCH(L$8,BLOSUM50!$A$27),SEARCH($K12,BLOSUM50!$A$27))</f>
        <v>10</v>
      </c>
      <c r="M12">
        <f>INDEX(BLOSUM50!$B$2:$U$25,SEARCH(M$8,BLOSUM50!$A$27),SEARCH($K12,BLOSUM50!$A$27))</f>
        <v>0</v>
      </c>
      <c r="N12">
        <f>INDEX(BLOSUM50!$B$2:$U$25,SEARCH(N$8,BLOSUM50!$A$27),SEARCH($K12,BLOSUM50!$A$27))</f>
        <v>-2</v>
      </c>
      <c r="O12">
        <f>INDEX(BLOSUM50!$B$2:$U$25,SEARCH(O$8,BLOSUM50!$A$27),SEARCH($K12,BLOSUM50!$A$27))</f>
        <v>-2</v>
      </c>
      <c r="P12">
        <f>INDEX(BLOSUM50!$B$2:$U$25,SEARCH(P$8,BLOSUM50!$A$27),SEARCH($K12,BLOSUM50!$A$27))</f>
        <v>-2</v>
      </c>
      <c r="Q12">
        <f>INDEX(BLOSUM50!$B$2:$U$25,SEARCH(Q$8,BLOSUM50!$A$27),SEARCH($K12,BLOSUM50!$A$27))</f>
        <v>-3</v>
      </c>
      <c r="R12">
        <f>INDEX(BLOSUM50!$B$2:$U$25,SEARCH(R$8,BLOSUM50!$A$27),SEARCH($K12,BLOSUM50!$A$27))</f>
        <v>-2</v>
      </c>
      <c r="S12">
        <f>INDEX(BLOSUM50!$B$2:$U$25,SEARCH(S$8,BLOSUM50!$A$27),SEARCH($K12,BLOSUM50!$A$27))</f>
        <v>10</v>
      </c>
      <c r="T12">
        <f>INDEX(BLOSUM50!$B$2:$U$25,SEARCH(T$8,BLOSUM50!$A$27),SEARCH($K12,BLOSUM50!$A$27))</f>
        <v>0</v>
      </c>
      <c r="U12">
        <f>INDEX(BLOSUM50!$B$2:$U$25,SEARCH(U$8,BLOSUM50!$A$27),SEARCH($K12,BLOSUM50!$A$27))</f>
        <v>0</v>
      </c>
    </row>
    <row r="13" spans="1:21">
      <c r="K13" s="2" t="s">
        <v>4</v>
      </c>
      <c r="L13">
        <f>INDEX(BLOSUM50!$B$2:$U$25,SEARCH(L$8,BLOSUM50!$A$27),SEARCH($K13,BLOSUM50!$A$27))</f>
        <v>0</v>
      </c>
      <c r="M13">
        <f>INDEX(BLOSUM50!$B$2:$U$25,SEARCH(M$8,BLOSUM50!$A$27),SEARCH($K13,BLOSUM50!$A$27))</f>
        <v>6</v>
      </c>
      <c r="N13">
        <f>INDEX(BLOSUM50!$B$2:$U$25,SEARCH(N$8,BLOSUM50!$A$27),SEARCH($K13,BLOSUM50!$A$27))</f>
        <v>-1</v>
      </c>
      <c r="O13">
        <f>INDEX(BLOSUM50!$B$2:$U$25,SEARCH(O$8,BLOSUM50!$A$27),SEARCH($K13,BLOSUM50!$A$27))</f>
        <v>-3</v>
      </c>
      <c r="P13">
        <f>INDEX(BLOSUM50!$B$2:$U$25,SEARCH(P$8,BLOSUM50!$A$27),SEARCH($K13,BLOSUM50!$A$27))</f>
        <v>-1</v>
      </c>
      <c r="Q13">
        <f>INDEX(BLOSUM50!$B$2:$U$25,SEARCH(Q$8,BLOSUM50!$A$27),SEARCH($K13,BLOSUM50!$A$27))</f>
        <v>-3</v>
      </c>
      <c r="R13">
        <f>INDEX(BLOSUM50!$B$2:$U$25,SEARCH(R$8,BLOSUM50!$A$27),SEARCH($K13,BLOSUM50!$A$27))</f>
        <v>-3</v>
      </c>
      <c r="S13">
        <f>INDEX(BLOSUM50!$B$2:$U$25,SEARCH(S$8,BLOSUM50!$A$27),SEARCH($K13,BLOSUM50!$A$27))</f>
        <v>0</v>
      </c>
      <c r="T13">
        <f>INDEX(BLOSUM50!$B$2:$U$25,SEARCH(T$8,BLOSUM50!$A$27),SEARCH($K13,BLOSUM50!$A$27))</f>
        <v>6</v>
      </c>
      <c r="U13">
        <f>INDEX(BLOSUM50!$B$2:$U$25,SEARCH(U$8,BLOSUM50!$A$27),SEARCH($K13,BLOSUM50!$A$27))</f>
        <v>6</v>
      </c>
    </row>
    <row r="14" spans="1:21">
      <c r="K14" s="2" t="s">
        <v>5</v>
      </c>
      <c r="L14">
        <f>INDEX(BLOSUM50!$B$2:$U$25,SEARCH(L$8,BLOSUM50!$A$27),SEARCH($K14,BLOSUM50!$A$27))</f>
        <v>-2</v>
      </c>
      <c r="M14">
        <f>INDEX(BLOSUM50!$B$2:$U$25,SEARCH(M$8,BLOSUM50!$A$27),SEARCH($K14,BLOSUM50!$A$27))</f>
        <v>-1</v>
      </c>
      <c r="N14">
        <f>INDEX(BLOSUM50!$B$2:$U$25,SEARCH(N$8,BLOSUM50!$A$27),SEARCH($K14,BLOSUM50!$A$27))</f>
        <v>5</v>
      </c>
      <c r="O14">
        <f>INDEX(BLOSUM50!$B$2:$U$25,SEARCH(O$8,BLOSUM50!$A$27),SEARCH($K14,BLOSUM50!$A$27))</f>
        <v>0</v>
      </c>
      <c r="P14">
        <f>INDEX(BLOSUM50!$B$2:$U$25,SEARCH(P$8,BLOSUM50!$A$27),SEARCH($K14,BLOSUM50!$A$27))</f>
        <v>5</v>
      </c>
      <c r="Q14">
        <f>INDEX(BLOSUM50!$B$2:$U$25,SEARCH(Q$8,BLOSUM50!$A$27),SEARCH($K14,BLOSUM50!$A$27))</f>
        <v>-3</v>
      </c>
      <c r="R14">
        <f>INDEX(BLOSUM50!$B$2:$U$25,SEARCH(R$8,BLOSUM50!$A$27),SEARCH($K14,BLOSUM50!$A$27))</f>
        <v>0</v>
      </c>
      <c r="S14">
        <f>INDEX(BLOSUM50!$B$2:$U$25,SEARCH(S$8,BLOSUM50!$A$27),SEARCH($K14,BLOSUM50!$A$27))</f>
        <v>-2</v>
      </c>
      <c r="T14">
        <f>INDEX(BLOSUM50!$B$2:$U$25,SEARCH(T$8,BLOSUM50!$A$27),SEARCH($K14,BLOSUM50!$A$27))</f>
        <v>-1</v>
      </c>
      <c r="U14">
        <f>INDEX(BLOSUM50!$B$2:$U$25,SEARCH(U$8,BLOSUM50!$A$27),SEARCH($K14,BLOSUM50!$A$27))</f>
        <v>-1</v>
      </c>
    </row>
    <row r="15" spans="1:21">
      <c r="K15" s="2" t="s">
        <v>4</v>
      </c>
      <c r="L15">
        <f>INDEX(BLOSUM50!$B$2:$U$25,SEARCH(L$8,BLOSUM50!$A$27),SEARCH($K15,BLOSUM50!$A$27))</f>
        <v>0</v>
      </c>
      <c r="M15">
        <f>INDEX(BLOSUM50!$B$2:$U$25,SEARCH(M$8,BLOSUM50!$A$27),SEARCH($K15,BLOSUM50!$A$27))</f>
        <v>6</v>
      </c>
      <c r="N15">
        <f>INDEX(BLOSUM50!$B$2:$U$25,SEARCH(N$8,BLOSUM50!$A$27),SEARCH($K15,BLOSUM50!$A$27))</f>
        <v>-1</v>
      </c>
      <c r="O15">
        <f>INDEX(BLOSUM50!$B$2:$U$25,SEARCH(O$8,BLOSUM50!$A$27),SEARCH($K15,BLOSUM50!$A$27))</f>
        <v>-3</v>
      </c>
      <c r="P15">
        <f>INDEX(BLOSUM50!$B$2:$U$25,SEARCH(P$8,BLOSUM50!$A$27),SEARCH($K15,BLOSUM50!$A$27))</f>
        <v>-1</v>
      </c>
      <c r="Q15">
        <f>INDEX(BLOSUM50!$B$2:$U$25,SEARCH(Q$8,BLOSUM50!$A$27),SEARCH($K15,BLOSUM50!$A$27))</f>
        <v>-3</v>
      </c>
      <c r="R15">
        <f>INDEX(BLOSUM50!$B$2:$U$25,SEARCH(R$8,BLOSUM50!$A$27),SEARCH($K15,BLOSUM50!$A$27))</f>
        <v>-3</v>
      </c>
      <c r="S15">
        <f>INDEX(BLOSUM50!$B$2:$U$25,SEARCH(S$8,BLOSUM50!$A$27),SEARCH($K15,BLOSUM50!$A$27))</f>
        <v>0</v>
      </c>
      <c r="T15">
        <f>INDEX(BLOSUM50!$B$2:$U$25,SEARCH(T$8,BLOSUM50!$A$27),SEARCH($K15,BLOSUM50!$A$27))</f>
        <v>6</v>
      </c>
      <c r="U15">
        <f>INDEX(BLOSUM50!$B$2:$U$25,SEARCH(U$8,BLOSUM50!$A$27),SEARCH($K15,BLOSUM50!$A$27))</f>
        <v>6</v>
      </c>
    </row>
  </sheetData>
  <phoneticPr fontId="2" type="noConversion"/>
  <pageMargins left="0.78749999999999998" right="0.78749999999999998" top="0.78749999999999998" bottom="0.78749999999999998" header="9.8611111111111108E-2" footer="9.8611111111111108E-2"/>
  <pageSetup fitToHeight="0" orientation="portrait" horizontalDpi="300" verticalDpi="300"/>
  <headerFooter alignWithMargins="0">
    <oddHeader>&amp;C&amp;10&amp;A</oddHeader>
    <oddFooter>&amp;C&amp;10Page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E5AB6-0325-4730-A374-471BC24CA987}">
  <dimension ref="A1:Y27"/>
  <sheetViews>
    <sheetView workbookViewId="0">
      <selection activeCell="P10" sqref="P10"/>
    </sheetView>
  </sheetViews>
  <sheetFormatPr defaultColWidth="11.7109375" defaultRowHeight="12.75"/>
  <cols>
    <col min="1" max="25" width="5.140625" customWidth="1"/>
  </cols>
  <sheetData>
    <row r="1" spans="1:25">
      <c r="B1" s="1" t="s">
        <v>5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4</v>
      </c>
      <c r="I1" s="1" t="s">
        <v>6</v>
      </c>
      <c r="J1" s="1" t="s">
        <v>3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8</v>
      </c>
      <c r="Q1" s="1" t="s">
        <v>25</v>
      </c>
      <c r="R1" s="1" t="s">
        <v>26</v>
      </c>
      <c r="S1" s="1" t="s">
        <v>7</v>
      </c>
      <c r="T1" s="1" t="s">
        <v>27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</row>
    <row r="2" spans="1:25">
      <c r="A2" s="1" t="s">
        <v>5</v>
      </c>
      <c r="B2">
        <v>5</v>
      </c>
      <c r="C2">
        <v>-2</v>
      </c>
      <c r="D2">
        <v>-1</v>
      </c>
      <c r="E2">
        <v>-2</v>
      </c>
      <c r="F2">
        <v>-1</v>
      </c>
      <c r="G2">
        <v>-1</v>
      </c>
      <c r="H2">
        <v>-1</v>
      </c>
      <c r="I2">
        <v>0</v>
      </c>
      <c r="J2">
        <v>-2</v>
      </c>
      <c r="K2">
        <v>-1</v>
      </c>
      <c r="L2">
        <v>-2</v>
      </c>
      <c r="M2">
        <v>-1</v>
      </c>
      <c r="N2">
        <v>-1</v>
      </c>
      <c r="O2">
        <v>-3</v>
      </c>
      <c r="P2">
        <v>-1</v>
      </c>
      <c r="Q2">
        <v>1</v>
      </c>
      <c r="R2">
        <v>0</v>
      </c>
      <c r="S2">
        <v>-3</v>
      </c>
      <c r="T2">
        <v>-2</v>
      </c>
      <c r="U2">
        <v>0</v>
      </c>
      <c r="V2">
        <v>-2</v>
      </c>
      <c r="W2">
        <v>-1</v>
      </c>
      <c r="X2">
        <v>-1</v>
      </c>
      <c r="Y2">
        <v>-5</v>
      </c>
    </row>
    <row r="3" spans="1:25">
      <c r="A3" s="1" t="s">
        <v>15</v>
      </c>
      <c r="B3">
        <v>-2</v>
      </c>
      <c r="C3">
        <v>7</v>
      </c>
      <c r="D3">
        <v>-1</v>
      </c>
      <c r="E3">
        <v>-2</v>
      </c>
      <c r="F3">
        <v>-4</v>
      </c>
      <c r="G3">
        <v>1</v>
      </c>
      <c r="H3">
        <v>0</v>
      </c>
      <c r="I3">
        <v>-3</v>
      </c>
      <c r="J3">
        <v>0</v>
      </c>
      <c r="K3">
        <v>-4</v>
      </c>
      <c r="L3">
        <v>-3</v>
      </c>
      <c r="M3">
        <v>3</v>
      </c>
      <c r="N3">
        <v>-2</v>
      </c>
      <c r="O3">
        <v>-3</v>
      </c>
      <c r="P3">
        <v>-3</v>
      </c>
      <c r="Q3">
        <v>-1</v>
      </c>
      <c r="R3">
        <v>-1</v>
      </c>
      <c r="S3">
        <v>-3</v>
      </c>
      <c r="T3">
        <v>-1</v>
      </c>
      <c r="U3">
        <v>-3</v>
      </c>
      <c r="V3">
        <v>-1</v>
      </c>
      <c r="W3">
        <v>0</v>
      </c>
      <c r="X3">
        <v>-1</v>
      </c>
      <c r="Y3">
        <v>-5</v>
      </c>
    </row>
    <row r="4" spans="1:25">
      <c r="A4" s="1" t="s">
        <v>16</v>
      </c>
      <c r="B4">
        <v>-1</v>
      </c>
      <c r="C4">
        <v>-1</v>
      </c>
      <c r="D4">
        <v>7</v>
      </c>
      <c r="E4">
        <v>2</v>
      </c>
      <c r="F4">
        <v>-2</v>
      </c>
      <c r="G4">
        <v>0</v>
      </c>
      <c r="H4">
        <v>0</v>
      </c>
      <c r="I4">
        <v>0</v>
      </c>
      <c r="J4">
        <v>1</v>
      </c>
      <c r="K4">
        <v>-3</v>
      </c>
      <c r="L4">
        <v>-4</v>
      </c>
      <c r="M4">
        <v>0</v>
      </c>
      <c r="N4">
        <v>-2</v>
      </c>
      <c r="O4">
        <v>-4</v>
      </c>
      <c r="P4">
        <v>-2</v>
      </c>
      <c r="Q4">
        <v>1</v>
      </c>
      <c r="R4">
        <v>0</v>
      </c>
      <c r="S4">
        <v>-4</v>
      </c>
      <c r="T4">
        <v>-2</v>
      </c>
      <c r="U4">
        <v>-3</v>
      </c>
      <c r="V4">
        <v>4</v>
      </c>
      <c r="W4">
        <v>0</v>
      </c>
      <c r="X4">
        <v>-1</v>
      </c>
      <c r="Y4">
        <v>-5</v>
      </c>
    </row>
    <row r="5" spans="1:25">
      <c r="A5" s="1" t="s">
        <v>17</v>
      </c>
      <c r="B5">
        <v>-2</v>
      </c>
      <c r="C5">
        <v>-2</v>
      </c>
      <c r="D5">
        <v>2</v>
      </c>
      <c r="E5">
        <v>8</v>
      </c>
      <c r="F5">
        <v>-4</v>
      </c>
      <c r="G5">
        <v>0</v>
      </c>
      <c r="H5">
        <v>2</v>
      </c>
      <c r="I5">
        <v>-1</v>
      </c>
      <c r="J5">
        <v>-1</v>
      </c>
      <c r="K5">
        <v>-4</v>
      </c>
      <c r="L5">
        <v>-4</v>
      </c>
      <c r="M5">
        <v>-1</v>
      </c>
      <c r="N5">
        <v>-4</v>
      </c>
      <c r="O5">
        <v>-5</v>
      </c>
      <c r="P5">
        <v>-1</v>
      </c>
      <c r="Q5">
        <v>0</v>
      </c>
      <c r="R5">
        <v>-1</v>
      </c>
      <c r="S5">
        <v>-5</v>
      </c>
      <c r="T5">
        <v>-3</v>
      </c>
      <c r="U5">
        <v>-4</v>
      </c>
      <c r="V5">
        <v>5</v>
      </c>
      <c r="W5">
        <v>1</v>
      </c>
      <c r="X5">
        <v>-1</v>
      </c>
      <c r="Y5">
        <v>-5</v>
      </c>
    </row>
    <row r="6" spans="1:25">
      <c r="A6" s="1" t="s">
        <v>18</v>
      </c>
      <c r="B6">
        <v>-1</v>
      </c>
      <c r="C6">
        <v>-4</v>
      </c>
      <c r="D6">
        <v>-2</v>
      </c>
      <c r="E6">
        <v>-4</v>
      </c>
      <c r="F6">
        <v>13</v>
      </c>
      <c r="G6">
        <v>-3</v>
      </c>
      <c r="H6">
        <v>-3</v>
      </c>
      <c r="I6">
        <v>-3</v>
      </c>
      <c r="J6">
        <v>-3</v>
      </c>
      <c r="K6">
        <v>-2</v>
      </c>
      <c r="L6">
        <v>-2</v>
      </c>
      <c r="M6">
        <v>-3</v>
      </c>
      <c r="N6">
        <v>-2</v>
      </c>
      <c r="O6">
        <v>-2</v>
      </c>
      <c r="P6">
        <v>-4</v>
      </c>
      <c r="Q6">
        <v>-1</v>
      </c>
      <c r="R6">
        <v>-1</v>
      </c>
      <c r="S6">
        <v>-5</v>
      </c>
      <c r="T6">
        <v>-3</v>
      </c>
      <c r="U6">
        <v>-1</v>
      </c>
      <c r="V6">
        <v>-3</v>
      </c>
      <c r="W6">
        <v>-3</v>
      </c>
      <c r="X6">
        <v>-2</v>
      </c>
      <c r="Y6">
        <v>-5</v>
      </c>
    </row>
    <row r="7" spans="1:25">
      <c r="A7" s="1" t="s">
        <v>19</v>
      </c>
      <c r="B7">
        <v>-1</v>
      </c>
      <c r="C7">
        <v>1</v>
      </c>
      <c r="D7">
        <v>0</v>
      </c>
      <c r="E7">
        <v>0</v>
      </c>
      <c r="F7">
        <v>-3</v>
      </c>
      <c r="G7">
        <v>7</v>
      </c>
      <c r="H7">
        <v>2</v>
      </c>
      <c r="I7">
        <v>-2</v>
      </c>
      <c r="J7">
        <v>1</v>
      </c>
      <c r="K7">
        <v>-3</v>
      </c>
      <c r="L7">
        <v>-2</v>
      </c>
      <c r="M7">
        <v>2</v>
      </c>
      <c r="N7">
        <v>0</v>
      </c>
      <c r="O7">
        <v>-4</v>
      </c>
      <c r="P7">
        <v>-1</v>
      </c>
      <c r="Q7">
        <v>0</v>
      </c>
      <c r="R7">
        <v>-1</v>
      </c>
      <c r="S7">
        <v>-1</v>
      </c>
      <c r="T7">
        <v>-1</v>
      </c>
      <c r="U7">
        <v>-3</v>
      </c>
      <c r="V7">
        <v>0</v>
      </c>
      <c r="W7">
        <v>4</v>
      </c>
      <c r="X7">
        <v>-1</v>
      </c>
      <c r="Y7">
        <v>-5</v>
      </c>
    </row>
    <row r="8" spans="1:25">
      <c r="A8" s="1" t="s">
        <v>4</v>
      </c>
      <c r="B8">
        <v>-1</v>
      </c>
      <c r="C8">
        <v>0</v>
      </c>
      <c r="D8">
        <v>0</v>
      </c>
      <c r="E8">
        <v>2</v>
      </c>
      <c r="F8">
        <v>-3</v>
      </c>
      <c r="G8">
        <v>2</v>
      </c>
      <c r="H8">
        <v>6</v>
      </c>
      <c r="I8">
        <v>-3</v>
      </c>
      <c r="J8">
        <v>0</v>
      </c>
      <c r="K8">
        <v>-4</v>
      </c>
      <c r="L8">
        <v>-3</v>
      </c>
      <c r="M8">
        <v>1</v>
      </c>
      <c r="N8">
        <v>-2</v>
      </c>
      <c r="O8">
        <v>-3</v>
      </c>
      <c r="P8">
        <v>-1</v>
      </c>
      <c r="Q8">
        <v>-1</v>
      </c>
      <c r="R8">
        <v>-1</v>
      </c>
      <c r="S8">
        <v>-3</v>
      </c>
      <c r="T8">
        <v>-2</v>
      </c>
      <c r="U8">
        <v>-3</v>
      </c>
      <c r="V8">
        <v>1</v>
      </c>
      <c r="W8">
        <v>5</v>
      </c>
      <c r="X8">
        <v>-1</v>
      </c>
      <c r="Y8">
        <v>-5</v>
      </c>
    </row>
    <row r="9" spans="1:25">
      <c r="A9" s="1" t="s">
        <v>6</v>
      </c>
      <c r="B9">
        <v>0</v>
      </c>
      <c r="C9">
        <v>-3</v>
      </c>
      <c r="D9">
        <v>0</v>
      </c>
      <c r="E9">
        <v>-1</v>
      </c>
      <c r="F9">
        <v>-3</v>
      </c>
      <c r="G9">
        <v>-2</v>
      </c>
      <c r="H9">
        <v>-3</v>
      </c>
      <c r="I9">
        <v>8</v>
      </c>
      <c r="J9">
        <v>-2</v>
      </c>
      <c r="K9">
        <v>-4</v>
      </c>
      <c r="L9">
        <v>-4</v>
      </c>
      <c r="M9">
        <v>-2</v>
      </c>
      <c r="N9">
        <v>-3</v>
      </c>
      <c r="O9">
        <v>-4</v>
      </c>
      <c r="P9">
        <v>-2</v>
      </c>
      <c r="Q9">
        <v>0</v>
      </c>
      <c r="R9">
        <v>-2</v>
      </c>
      <c r="S9">
        <v>-3</v>
      </c>
      <c r="T9">
        <v>-3</v>
      </c>
      <c r="U9">
        <v>-4</v>
      </c>
      <c r="V9">
        <v>-1</v>
      </c>
      <c r="W9">
        <v>-2</v>
      </c>
      <c r="X9">
        <v>-2</v>
      </c>
      <c r="Y9">
        <v>-5</v>
      </c>
    </row>
    <row r="10" spans="1:25">
      <c r="A10" s="1" t="s">
        <v>3</v>
      </c>
      <c r="B10">
        <v>-2</v>
      </c>
      <c r="C10">
        <v>0</v>
      </c>
      <c r="D10">
        <v>1</v>
      </c>
      <c r="E10">
        <v>-1</v>
      </c>
      <c r="F10">
        <v>-3</v>
      </c>
      <c r="G10">
        <v>1</v>
      </c>
      <c r="H10">
        <v>0</v>
      </c>
      <c r="I10">
        <v>-2</v>
      </c>
      <c r="J10">
        <v>10</v>
      </c>
      <c r="K10">
        <v>-4</v>
      </c>
      <c r="L10">
        <v>-3</v>
      </c>
      <c r="M10">
        <v>0</v>
      </c>
      <c r="N10">
        <v>-1</v>
      </c>
      <c r="O10">
        <v>-1</v>
      </c>
      <c r="P10">
        <v>-2</v>
      </c>
      <c r="Q10">
        <v>-1</v>
      </c>
      <c r="R10">
        <v>-2</v>
      </c>
      <c r="S10">
        <v>-3</v>
      </c>
      <c r="T10">
        <v>2</v>
      </c>
      <c r="U10">
        <v>-4</v>
      </c>
      <c r="V10">
        <v>0</v>
      </c>
      <c r="W10">
        <v>0</v>
      </c>
      <c r="X10">
        <v>-1</v>
      </c>
      <c r="Y10">
        <v>-5</v>
      </c>
    </row>
    <row r="11" spans="1:25">
      <c r="A11" s="1" t="s">
        <v>20</v>
      </c>
      <c r="B11">
        <v>-1</v>
      </c>
      <c r="C11">
        <v>-4</v>
      </c>
      <c r="D11">
        <v>-3</v>
      </c>
      <c r="E11">
        <v>-4</v>
      </c>
      <c r="F11">
        <v>-2</v>
      </c>
      <c r="G11">
        <v>-3</v>
      </c>
      <c r="H11">
        <v>-4</v>
      </c>
      <c r="I11">
        <v>-4</v>
      </c>
      <c r="J11">
        <v>-4</v>
      </c>
      <c r="K11">
        <v>5</v>
      </c>
      <c r="L11">
        <v>2</v>
      </c>
      <c r="M11">
        <v>-3</v>
      </c>
      <c r="N11">
        <v>2</v>
      </c>
      <c r="O11">
        <v>0</v>
      </c>
      <c r="P11">
        <v>-3</v>
      </c>
      <c r="Q11">
        <v>-3</v>
      </c>
      <c r="R11">
        <v>-1</v>
      </c>
      <c r="S11">
        <v>-3</v>
      </c>
      <c r="T11">
        <v>-1</v>
      </c>
      <c r="U11">
        <v>4</v>
      </c>
      <c r="V11">
        <v>-4</v>
      </c>
      <c r="W11">
        <v>-3</v>
      </c>
      <c r="X11">
        <v>-1</v>
      </c>
      <c r="Y11">
        <v>-5</v>
      </c>
    </row>
    <row r="12" spans="1:25">
      <c r="A12" s="1" t="s">
        <v>21</v>
      </c>
      <c r="B12">
        <v>-2</v>
      </c>
      <c r="C12">
        <v>-3</v>
      </c>
      <c r="D12">
        <v>-4</v>
      </c>
      <c r="E12">
        <v>-4</v>
      </c>
      <c r="F12">
        <v>-2</v>
      </c>
      <c r="G12">
        <v>-2</v>
      </c>
      <c r="H12">
        <v>-3</v>
      </c>
      <c r="I12">
        <v>-4</v>
      </c>
      <c r="J12">
        <v>-3</v>
      </c>
      <c r="K12">
        <v>2</v>
      </c>
      <c r="L12">
        <v>5</v>
      </c>
      <c r="M12">
        <v>-3</v>
      </c>
      <c r="N12">
        <v>3</v>
      </c>
      <c r="O12">
        <v>1</v>
      </c>
      <c r="P12">
        <v>-4</v>
      </c>
      <c r="Q12">
        <v>-3</v>
      </c>
      <c r="R12">
        <v>-1</v>
      </c>
      <c r="S12">
        <v>-2</v>
      </c>
      <c r="T12">
        <v>-1</v>
      </c>
      <c r="U12">
        <v>1</v>
      </c>
      <c r="V12">
        <v>-4</v>
      </c>
      <c r="W12">
        <v>-3</v>
      </c>
      <c r="X12">
        <v>-1</v>
      </c>
      <c r="Y12">
        <v>-5</v>
      </c>
    </row>
    <row r="13" spans="1:25">
      <c r="A13" s="1" t="s">
        <v>22</v>
      </c>
      <c r="B13">
        <v>-1</v>
      </c>
      <c r="C13">
        <v>3</v>
      </c>
      <c r="D13">
        <v>0</v>
      </c>
      <c r="E13">
        <v>-1</v>
      </c>
      <c r="F13">
        <v>-3</v>
      </c>
      <c r="G13">
        <v>2</v>
      </c>
      <c r="H13">
        <v>1</v>
      </c>
      <c r="I13">
        <v>-2</v>
      </c>
      <c r="J13">
        <v>0</v>
      </c>
      <c r="K13">
        <v>-3</v>
      </c>
      <c r="L13">
        <v>-3</v>
      </c>
      <c r="M13">
        <v>6</v>
      </c>
      <c r="N13">
        <v>-2</v>
      </c>
      <c r="O13">
        <v>-4</v>
      </c>
      <c r="P13">
        <v>-1</v>
      </c>
      <c r="Q13">
        <v>0</v>
      </c>
      <c r="R13">
        <v>-1</v>
      </c>
      <c r="S13">
        <v>-3</v>
      </c>
      <c r="T13">
        <v>-2</v>
      </c>
      <c r="U13">
        <v>-3</v>
      </c>
      <c r="V13">
        <v>0</v>
      </c>
      <c r="W13">
        <v>1</v>
      </c>
      <c r="X13">
        <v>-1</v>
      </c>
      <c r="Y13">
        <v>-5</v>
      </c>
    </row>
    <row r="14" spans="1:25">
      <c r="A14" s="1" t="s">
        <v>23</v>
      </c>
      <c r="B14">
        <v>-1</v>
      </c>
      <c r="C14">
        <v>-2</v>
      </c>
      <c r="D14">
        <v>-2</v>
      </c>
      <c r="E14">
        <v>-4</v>
      </c>
      <c r="F14">
        <v>-2</v>
      </c>
      <c r="G14">
        <v>0</v>
      </c>
      <c r="H14">
        <v>-2</v>
      </c>
      <c r="I14">
        <v>-3</v>
      </c>
      <c r="J14">
        <v>-1</v>
      </c>
      <c r="K14">
        <v>2</v>
      </c>
      <c r="L14">
        <v>3</v>
      </c>
      <c r="M14">
        <v>-2</v>
      </c>
      <c r="N14">
        <v>7</v>
      </c>
      <c r="O14">
        <v>0</v>
      </c>
      <c r="P14">
        <v>-3</v>
      </c>
      <c r="Q14">
        <v>-2</v>
      </c>
      <c r="R14">
        <v>-1</v>
      </c>
      <c r="S14">
        <v>-1</v>
      </c>
      <c r="T14">
        <v>0</v>
      </c>
      <c r="U14">
        <v>1</v>
      </c>
      <c r="V14">
        <v>-3</v>
      </c>
      <c r="W14">
        <v>-1</v>
      </c>
      <c r="X14">
        <v>-1</v>
      </c>
      <c r="Y14">
        <v>-5</v>
      </c>
    </row>
    <row r="15" spans="1:25">
      <c r="A15" s="1" t="s">
        <v>24</v>
      </c>
      <c r="B15">
        <v>-3</v>
      </c>
      <c r="C15">
        <v>-3</v>
      </c>
      <c r="D15">
        <v>-4</v>
      </c>
      <c r="E15">
        <v>-5</v>
      </c>
      <c r="F15">
        <v>-2</v>
      </c>
      <c r="G15">
        <v>-4</v>
      </c>
      <c r="H15">
        <v>-3</v>
      </c>
      <c r="I15">
        <v>-4</v>
      </c>
      <c r="J15">
        <v>-1</v>
      </c>
      <c r="K15">
        <v>0</v>
      </c>
      <c r="L15">
        <v>1</v>
      </c>
      <c r="M15">
        <v>-4</v>
      </c>
      <c r="N15">
        <v>0</v>
      </c>
      <c r="O15">
        <v>8</v>
      </c>
      <c r="P15">
        <v>-4</v>
      </c>
      <c r="Q15">
        <v>-3</v>
      </c>
      <c r="R15">
        <v>-2</v>
      </c>
      <c r="S15">
        <v>1</v>
      </c>
      <c r="T15">
        <v>4</v>
      </c>
      <c r="U15">
        <v>-1</v>
      </c>
      <c r="V15">
        <v>-4</v>
      </c>
      <c r="W15">
        <v>-4</v>
      </c>
      <c r="X15">
        <v>-2</v>
      </c>
      <c r="Y15">
        <v>-5</v>
      </c>
    </row>
    <row r="16" spans="1:25">
      <c r="A16" s="1" t="s">
        <v>8</v>
      </c>
      <c r="B16">
        <v>-1</v>
      </c>
      <c r="C16">
        <v>-3</v>
      </c>
      <c r="D16">
        <v>-2</v>
      </c>
      <c r="E16">
        <v>-1</v>
      </c>
      <c r="F16">
        <v>-4</v>
      </c>
      <c r="G16">
        <v>-1</v>
      </c>
      <c r="H16">
        <v>-1</v>
      </c>
      <c r="I16">
        <v>-2</v>
      </c>
      <c r="J16">
        <v>-2</v>
      </c>
      <c r="K16">
        <v>-3</v>
      </c>
      <c r="L16">
        <v>-4</v>
      </c>
      <c r="M16">
        <v>-1</v>
      </c>
      <c r="N16">
        <v>-3</v>
      </c>
      <c r="O16">
        <v>-4</v>
      </c>
      <c r="P16">
        <v>10</v>
      </c>
      <c r="Q16">
        <v>-1</v>
      </c>
      <c r="R16">
        <v>-1</v>
      </c>
      <c r="S16">
        <v>-4</v>
      </c>
      <c r="T16">
        <v>-3</v>
      </c>
      <c r="U16">
        <v>-3</v>
      </c>
      <c r="V16">
        <v>-2</v>
      </c>
      <c r="W16">
        <v>-1</v>
      </c>
      <c r="X16">
        <v>-2</v>
      </c>
      <c r="Y16">
        <v>-5</v>
      </c>
    </row>
    <row r="17" spans="1:25">
      <c r="A17" s="1" t="s">
        <v>25</v>
      </c>
      <c r="B17">
        <v>1</v>
      </c>
      <c r="C17">
        <v>-1</v>
      </c>
      <c r="D17">
        <v>1</v>
      </c>
      <c r="E17">
        <v>0</v>
      </c>
      <c r="F17">
        <v>-1</v>
      </c>
      <c r="G17">
        <v>0</v>
      </c>
      <c r="H17">
        <v>-1</v>
      </c>
      <c r="I17">
        <v>0</v>
      </c>
      <c r="J17">
        <v>-1</v>
      </c>
      <c r="K17">
        <v>-3</v>
      </c>
      <c r="L17">
        <v>-3</v>
      </c>
      <c r="M17">
        <v>0</v>
      </c>
      <c r="N17">
        <v>-2</v>
      </c>
      <c r="O17">
        <v>-3</v>
      </c>
      <c r="P17">
        <v>-1</v>
      </c>
      <c r="Q17">
        <v>5</v>
      </c>
      <c r="R17">
        <v>2</v>
      </c>
      <c r="S17">
        <v>-4</v>
      </c>
      <c r="T17">
        <v>-2</v>
      </c>
      <c r="U17">
        <v>-2</v>
      </c>
      <c r="V17">
        <v>0</v>
      </c>
      <c r="W17">
        <v>0</v>
      </c>
      <c r="X17">
        <v>-1</v>
      </c>
      <c r="Y17">
        <v>-5</v>
      </c>
    </row>
    <row r="18" spans="1:25">
      <c r="A18" s="1" t="s">
        <v>26</v>
      </c>
      <c r="B18">
        <v>0</v>
      </c>
      <c r="C18">
        <v>-1</v>
      </c>
      <c r="D18">
        <v>0</v>
      </c>
      <c r="E18">
        <v>-1</v>
      </c>
      <c r="F18">
        <v>-1</v>
      </c>
      <c r="G18">
        <v>-1</v>
      </c>
      <c r="H18">
        <v>-1</v>
      </c>
      <c r="I18">
        <v>-2</v>
      </c>
      <c r="J18">
        <v>-2</v>
      </c>
      <c r="K18">
        <v>-1</v>
      </c>
      <c r="L18">
        <v>-1</v>
      </c>
      <c r="M18">
        <v>-1</v>
      </c>
      <c r="N18">
        <v>-1</v>
      </c>
      <c r="O18">
        <v>-2</v>
      </c>
      <c r="P18">
        <v>-1</v>
      </c>
      <c r="Q18">
        <v>2</v>
      </c>
      <c r="R18">
        <v>5</v>
      </c>
      <c r="S18">
        <v>-3</v>
      </c>
      <c r="T18">
        <v>-2</v>
      </c>
      <c r="U18">
        <v>0</v>
      </c>
      <c r="V18">
        <v>0</v>
      </c>
      <c r="W18">
        <v>-1</v>
      </c>
      <c r="X18">
        <v>0</v>
      </c>
      <c r="Y18">
        <v>-5</v>
      </c>
    </row>
    <row r="19" spans="1:25">
      <c r="A19" s="1" t="s">
        <v>7</v>
      </c>
      <c r="B19">
        <v>-3</v>
      </c>
      <c r="C19">
        <v>-3</v>
      </c>
      <c r="D19">
        <v>-4</v>
      </c>
      <c r="E19">
        <v>-5</v>
      </c>
      <c r="F19">
        <v>-5</v>
      </c>
      <c r="G19">
        <v>-1</v>
      </c>
      <c r="H19">
        <v>-3</v>
      </c>
      <c r="I19">
        <v>-3</v>
      </c>
      <c r="J19">
        <v>-3</v>
      </c>
      <c r="K19">
        <v>-3</v>
      </c>
      <c r="L19">
        <v>-2</v>
      </c>
      <c r="M19">
        <v>-3</v>
      </c>
      <c r="N19">
        <v>-1</v>
      </c>
      <c r="O19">
        <v>1</v>
      </c>
      <c r="P19">
        <v>-4</v>
      </c>
      <c r="Q19">
        <v>-4</v>
      </c>
      <c r="R19">
        <v>-3</v>
      </c>
      <c r="S19">
        <v>15</v>
      </c>
      <c r="T19">
        <v>2</v>
      </c>
      <c r="U19">
        <v>-3</v>
      </c>
      <c r="V19">
        <v>-5</v>
      </c>
      <c r="W19">
        <v>-2</v>
      </c>
      <c r="X19">
        <v>-3</v>
      </c>
      <c r="Y19">
        <v>-5</v>
      </c>
    </row>
    <row r="20" spans="1:25">
      <c r="A20" s="1" t="s">
        <v>27</v>
      </c>
      <c r="B20">
        <v>-2</v>
      </c>
      <c r="C20">
        <v>-1</v>
      </c>
      <c r="D20">
        <v>-2</v>
      </c>
      <c r="E20">
        <v>-3</v>
      </c>
      <c r="F20">
        <v>-3</v>
      </c>
      <c r="G20">
        <v>-1</v>
      </c>
      <c r="H20">
        <v>-2</v>
      </c>
      <c r="I20">
        <v>-3</v>
      </c>
      <c r="J20">
        <v>2</v>
      </c>
      <c r="K20">
        <v>-1</v>
      </c>
      <c r="L20">
        <v>-1</v>
      </c>
      <c r="M20">
        <v>-2</v>
      </c>
      <c r="N20">
        <v>0</v>
      </c>
      <c r="O20">
        <v>4</v>
      </c>
      <c r="P20">
        <v>-3</v>
      </c>
      <c r="Q20">
        <v>-2</v>
      </c>
      <c r="R20">
        <v>-2</v>
      </c>
      <c r="S20">
        <v>2</v>
      </c>
      <c r="T20">
        <v>8</v>
      </c>
      <c r="U20">
        <v>-1</v>
      </c>
      <c r="V20">
        <v>-3</v>
      </c>
      <c r="W20">
        <v>-2</v>
      </c>
      <c r="X20">
        <v>-1</v>
      </c>
      <c r="Y20">
        <v>-5</v>
      </c>
    </row>
    <row r="21" spans="1:25">
      <c r="A21" s="1" t="s">
        <v>28</v>
      </c>
      <c r="B21">
        <v>0</v>
      </c>
      <c r="C21">
        <v>-3</v>
      </c>
      <c r="D21">
        <v>-3</v>
      </c>
      <c r="E21">
        <v>-4</v>
      </c>
      <c r="F21">
        <v>-1</v>
      </c>
      <c r="G21">
        <v>-3</v>
      </c>
      <c r="H21">
        <v>-3</v>
      </c>
      <c r="I21">
        <v>-4</v>
      </c>
      <c r="J21">
        <v>-4</v>
      </c>
      <c r="K21">
        <v>4</v>
      </c>
      <c r="L21">
        <v>1</v>
      </c>
      <c r="M21">
        <v>-3</v>
      </c>
      <c r="N21">
        <v>1</v>
      </c>
      <c r="O21">
        <v>-1</v>
      </c>
      <c r="P21">
        <v>-3</v>
      </c>
      <c r="Q21">
        <v>-2</v>
      </c>
      <c r="R21">
        <v>0</v>
      </c>
      <c r="S21">
        <v>-3</v>
      </c>
      <c r="T21">
        <v>-1</v>
      </c>
      <c r="U21">
        <v>5</v>
      </c>
      <c r="V21">
        <v>-4</v>
      </c>
      <c r="W21">
        <v>-3</v>
      </c>
      <c r="X21">
        <v>-1</v>
      </c>
      <c r="Y21">
        <v>-5</v>
      </c>
    </row>
    <row r="22" spans="1:25">
      <c r="A22" s="1" t="s">
        <v>29</v>
      </c>
      <c r="B22">
        <v>-2</v>
      </c>
      <c r="C22">
        <v>-1</v>
      </c>
      <c r="D22">
        <v>4</v>
      </c>
      <c r="E22">
        <v>5</v>
      </c>
      <c r="F22">
        <v>-3</v>
      </c>
      <c r="G22">
        <v>0</v>
      </c>
      <c r="H22">
        <v>1</v>
      </c>
      <c r="I22">
        <v>-1</v>
      </c>
      <c r="J22">
        <v>0</v>
      </c>
      <c r="K22">
        <v>-4</v>
      </c>
      <c r="L22">
        <v>-4</v>
      </c>
      <c r="M22">
        <v>0</v>
      </c>
      <c r="N22">
        <v>-3</v>
      </c>
      <c r="O22">
        <v>-4</v>
      </c>
      <c r="P22">
        <v>-2</v>
      </c>
      <c r="Q22">
        <v>0</v>
      </c>
      <c r="R22">
        <v>0</v>
      </c>
      <c r="S22">
        <v>-5</v>
      </c>
      <c r="T22">
        <v>-3</v>
      </c>
      <c r="U22">
        <v>-4</v>
      </c>
      <c r="V22">
        <v>5</v>
      </c>
      <c r="W22">
        <v>2</v>
      </c>
      <c r="X22">
        <v>-1</v>
      </c>
      <c r="Y22">
        <v>-5</v>
      </c>
    </row>
    <row r="23" spans="1:25">
      <c r="A23" s="1" t="s">
        <v>30</v>
      </c>
      <c r="B23">
        <v>-1</v>
      </c>
      <c r="C23">
        <v>0</v>
      </c>
      <c r="D23">
        <v>0</v>
      </c>
      <c r="E23">
        <v>1</v>
      </c>
      <c r="F23">
        <v>-3</v>
      </c>
      <c r="G23">
        <v>4</v>
      </c>
      <c r="H23">
        <v>5</v>
      </c>
      <c r="I23">
        <v>-2</v>
      </c>
      <c r="J23">
        <v>0</v>
      </c>
      <c r="K23">
        <v>-3</v>
      </c>
      <c r="L23">
        <v>-3</v>
      </c>
      <c r="M23">
        <v>1</v>
      </c>
      <c r="N23">
        <v>-1</v>
      </c>
      <c r="O23">
        <v>-4</v>
      </c>
      <c r="P23">
        <v>-1</v>
      </c>
      <c r="Q23">
        <v>0</v>
      </c>
      <c r="R23">
        <v>-1</v>
      </c>
      <c r="S23">
        <v>-2</v>
      </c>
      <c r="T23">
        <v>-2</v>
      </c>
      <c r="U23">
        <v>-3</v>
      </c>
      <c r="V23">
        <v>2</v>
      </c>
      <c r="W23">
        <v>5</v>
      </c>
      <c r="X23">
        <v>-1</v>
      </c>
      <c r="Y23">
        <v>-5</v>
      </c>
    </row>
    <row r="24" spans="1:25">
      <c r="A24" s="1" t="s">
        <v>31</v>
      </c>
      <c r="B24">
        <v>-1</v>
      </c>
      <c r="C24">
        <v>-1</v>
      </c>
      <c r="D24">
        <v>-1</v>
      </c>
      <c r="E24">
        <v>-1</v>
      </c>
      <c r="F24">
        <v>-2</v>
      </c>
      <c r="G24">
        <v>-1</v>
      </c>
      <c r="H24">
        <v>-1</v>
      </c>
      <c r="I24">
        <v>-2</v>
      </c>
      <c r="J24">
        <v>-1</v>
      </c>
      <c r="K24">
        <v>-1</v>
      </c>
      <c r="L24">
        <v>-1</v>
      </c>
      <c r="M24">
        <v>-1</v>
      </c>
      <c r="N24">
        <v>-1</v>
      </c>
      <c r="O24">
        <v>-2</v>
      </c>
      <c r="P24">
        <v>-2</v>
      </c>
      <c r="Q24">
        <v>-1</v>
      </c>
      <c r="R24">
        <v>0</v>
      </c>
      <c r="S24">
        <v>-3</v>
      </c>
      <c r="T24">
        <v>-1</v>
      </c>
      <c r="U24">
        <v>-1</v>
      </c>
      <c r="V24">
        <v>-1</v>
      </c>
      <c r="W24">
        <v>-1</v>
      </c>
      <c r="X24">
        <v>-1</v>
      </c>
      <c r="Y24">
        <v>-5</v>
      </c>
    </row>
    <row r="25" spans="1:25">
      <c r="A25" s="1" t="s">
        <v>32</v>
      </c>
      <c r="B25">
        <v>-5</v>
      </c>
      <c r="C25">
        <v>-5</v>
      </c>
      <c r="D25">
        <v>-5</v>
      </c>
      <c r="E25">
        <v>-5</v>
      </c>
      <c r="F25">
        <v>-5</v>
      </c>
      <c r="G25">
        <v>-5</v>
      </c>
      <c r="H25">
        <v>-5</v>
      </c>
      <c r="I25">
        <v>-5</v>
      </c>
      <c r="J25">
        <v>-5</v>
      </c>
      <c r="K25">
        <v>-5</v>
      </c>
      <c r="L25">
        <v>-5</v>
      </c>
      <c r="M25">
        <v>-5</v>
      </c>
      <c r="N25">
        <v>-5</v>
      </c>
      <c r="O25">
        <v>-5</v>
      </c>
      <c r="P25">
        <v>-5</v>
      </c>
      <c r="Q25">
        <v>-5</v>
      </c>
      <c r="R25">
        <v>-5</v>
      </c>
      <c r="S25">
        <v>-5</v>
      </c>
      <c r="T25">
        <v>-5</v>
      </c>
      <c r="U25">
        <v>-5</v>
      </c>
      <c r="V25">
        <v>-5</v>
      </c>
      <c r="W25">
        <v>-5</v>
      </c>
      <c r="X25">
        <v>-5</v>
      </c>
      <c r="Y25">
        <v>1</v>
      </c>
    </row>
    <row r="27" spans="1:25">
      <c r="A27" t="s">
        <v>33</v>
      </c>
    </row>
  </sheetData>
  <phoneticPr fontId="2" type="noConversion"/>
  <pageMargins left="0.78749999999999998" right="0.78749999999999998" top="0.78749999999999998" bottom="0.78749999999999998" header="9.8611111111111108E-2" footer="9.8611111111111108E-2"/>
  <pageSetup fitToHeight="0" orientation="portrait" horizontalDpi="300" verticalDpi="300" r:id="rId1"/>
  <headerFooter alignWithMargins="0">
    <oddHeader>&amp;C&amp;10&amp;A</oddHeader>
    <oddFooter>&amp;C&amp;10Page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Kasper Fischer-Rasmussen</dc:creator>
  <cp:keywords/>
  <dc:description/>
  <cp:lastModifiedBy>Kasper Fischer-Rasmussen</cp:lastModifiedBy>
  <cp:revision>6</cp:revision>
  <dcterms:created xsi:type="dcterms:W3CDTF">2005-11-08T10:17:47Z</dcterms:created>
  <dcterms:modified xsi:type="dcterms:W3CDTF">2025-03-10T08:21:56Z</dcterms:modified>
  <cp:category/>
  <cp:contentStatus/>
</cp:coreProperties>
</file>