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225"/>
  <workbookPr autoCompressPictures="0"/>
  <bookViews>
    <workbookView xWindow="0" yWindow="0" windowWidth="28800" windowHeight="16660"/>
  </bookViews>
  <sheets>
    <sheet name="Tabelle1" sheetId="1" r:id="rId1"/>
    <sheet name="Tabelle2" sheetId="2" r:id="rId2"/>
    <sheet name="Tabelle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04" i="1" l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03" i="1"/>
  <c r="D92" i="1"/>
  <c r="D93" i="1"/>
  <c r="D94" i="1"/>
  <c r="D95" i="1"/>
  <c r="D96" i="1"/>
  <c r="D97" i="1"/>
  <c r="D98" i="1"/>
  <c r="D99" i="1"/>
  <c r="D83" i="1"/>
  <c r="D84" i="1"/>
  <c r="D85" i="1"/>
  <c r="D86" i="1"/>
  <c r="D87" i="1"/>
  <c r="D88" i="1"/>
  <c r="D89" i="1"/>
  <c r="D90" i="1"/>
  <c r="D91" i="1"/>
  <c r="D82" i="1"/>
  <c r="E71" i="1"/>
  <c r="E72" i="1"/>
  <c r="E73" i="1"/>
  <c r="E74" i="1"/>
  <c r="E75" i="1"/>
  <c r="E76" i="1"/>
  <c r="E77" i="1"/>
  <c r="E78" i="1"/>
  <c r="E70" i="1"/>
  <c r="F54" i="1"/>
  <c r="F55" i="1"/>
  <c r="F56" i="1"/>
  <c r="F57" i="1"/>
  <c r="F58" i="1"/>
  <c r="F59" i="1"/>
  <c r="F60" i="1"/>
  <c r="F61" i="1"/>
  <c r="F62" i="1"/>
  <c r="F63" i="1"/>
  <c r="F64" i="1"/>
  <c r="F65" i="1"/>
  <c r="F49" i="1"/>
  <c r="F50" i="1"/>
  <c r="F51" i="1"/>
  <c r="F52" i="1"/>
  <c r="F53" i="1"/>
  <c r="F48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26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7" i="1"/>
  <c r="D7" i="1"/>
</calcChain>
</file>

<file path=xl/sharedStrings.xml><?xml version="1.0" encoding="utf-8"?>
<sst xmlns="http://schemas.openxmlformats.org/spreadsheetml/2006/main" count="38" uniqueCount="28">
  <si>
    <t>t</t>
  </si>
  <si>
    <t>Freier Fall mit</t>
  </si>
  <si>
    <t>h(t)</t>
  </si>
  <si>
    <t>s(t)</t>
  </si>
  <si>
    <t>h0</t>
  </si>
  <si>
    <t>Fallgrenzgeschwindigkeit des menschlichen Körpers von ca. 55 m/s (ca. 198 km/h). Quer, alles gespreitzt. Optimal bis zu 500km/h</t>
  </si>
  <si>
    <t xml:space="preserve">DLG Freier Fall (ohne Reibung) </t>
  </si>
  <si>
    <t>g</t>
  </si>
  <si>
    <t>z(t)</t>
  </si>
  <si>
    <t>zo (Anfgangshöhe)</t>
  </si>
  <si>
    <t>v0 (Anfgangsgeschwindigkeit)</t>
  </si>
  <si>
    <t>cw</t>
  </si>
  <si>
    <t>A</t>
  </si>
  <si>
    <t>p</t>
  </si>
  <si>
    <t>ve</t>
  </si>
  <si>
    <t>A Fläche m^2</t>
  </si>
  <si>
    <t>p Luftdichte</t>
  </si>
  <si>
    <t>m, Masse</t>
  </si>
  <si>
    <t>Luftdichte</t>
  </si>
  <si>
    <t>Masse</t>
  </si>
  <si>
    <t>Fallschirmfläche</t>
  </si>
  <si>
    <t>R bestimmen.</t>
  </si>
  <si>
    <t>v</t>
  </si>
  <si>
    <t>Fw</t>
  </si>
  <si>
    <t xml:space="preserve">max V abfangen </t>
  </si>
  <si>
    <t>v(t)</t>
  </si>
  <si>
    <t>ve (endgeschwindigkeit)</t>
  </si>
  <si>
    <t>Luftwiderstand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</si>
</sst>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Relationship Id="rId6" Type="http://schemas.openxmlformats.org/officeDocument/2006/relationships/image" Target="../media/image6.png"/><Relationship Id="rId7" Type="http://schemas.openxmlformats.org/officeDocument/2006/relationships/image" Target="../media/image7.png"/><Relationship Id="rId8" Type="http://schemas.openxmlformats.org/officeDocument/2006/relationships/image" Target="../media/image8.png"/><Relationship Id="rId9" Type="http://schemas.openxmlformats.org/officeDocument/2006/relationships/image" Target="../media/image9.png"/><Relationship Id="rId10" Type="http://schemas.openxmlformats.org/officeDocument/2006/relationships/image" Target="../media/image10.png"/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266700</xdr:colOff>
      <xdr:row>0</xdr:row>
      <xdr:rowOff>0</xdr:rowOff>
    </xdr:from>
    <xdr:to>
      <xdr:col>2</xdr:col>
      <xdr:colOff>66675</xdr:colOff>
      <xdr:row>3</xdr:row>
      <xdr:rowOff>38100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8700" y="0"/>
          <a:ext cx="1704975" cy="6096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561975</xdr:colOff>
      <xdr:row>20</xdr:row>
      <xdr:rowOff>180975</xdr:rowOff>
    </xdr:from>
    <xdr:to>
      <xdr:col>5</xdr:col>
      <xdr:colOff>38997</xdr:colOff>
      <xdr:row>23</xdr:row>
      <xdr:rowOff>38100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085975" y="3990975"/>
          <a:ext cx="1763022" cy="4286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542925</xdr:colOff>
      <xdr:row>0</xdr:row>
      <xdr:rowOff>152400</xdr:rowOff>
    </xdr:from>
    <xdr:to>
      <xdr:col>6</xdr:col>
      <xdr:colOff>428625</xdr:colOff>
      <xdr:row>3</xdr:row>
      <xdr:rowOff>76200</xdr:rowOff>
    </xdr:to>
    <xdr:pic>
      <xdr:nvPicPr>
        <xdr:cNvPr id="102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2828925" y="152400"/>
          <a:ext cx="2209800" cy="4953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19050</xdr:colOff>
      <xdr:row>39</xdr:row>
      <xdr:rowOff>266700</xdr:rowOff>
    </xdr:from>
    <xdr:to>
      <xdr:col>5</xdr:col>
      <xdr:colOff>447675</xdr:colOff>
      <xdr:row>44</xdr:row>
      <xdr:rowOff>165553</xdr:rowOff>
    </xdr:to>
    <xdr:pic>
      <xdr:nvPicPr>
        <xdr:cNvPr id="102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9050" y="7696200"/>
          <a:ext cx="5867400" cy="241345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8</xdr:col>
      <xdr:colOff>0</xdr:colOff>
      <xdr:row>71</xdr:row>
      <xdr:rowOff>114300</xdr:rowOff>
    </xdr:from>
    <xdr:to>
      <xdr:col>10</xdr:col>
      <xdr:colOff>504825</xdr:colOff>
      <xdr:row>76</xdr:row>
      <xdr:rowOff>47625</xdr:rowOff>
    </xdr:to>
    <xdr:pic>
      <xdr:nvPicPr>
        <xdr:cNvPr id="1029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7972425" y="15201900"/>
          <a:ext cx="2028825" cy="8858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9</xdr:col>
      <xdr:colOff>419100</xdr:colOff>
      <xdr:row>64</xdr:row>
      <xdr:rowOff>19050</xdr:rowOff>
    </xdr:from>
    <xdr:to>
      <xdr:col>11</xdr:col>
      <xdr:colOff>95250</xdr:colOff>
      <xdr:row>67</xdr:row>
      <xdr:rowOff>180975</xdr:rowOff>
    </xdr:to>
    <xdr:pic>
      <xdr:nvPicPr>
        <xdr:cNvPr id="1030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9153525" y="13773150"/>
          <a:ext cx="1200150" cy="7334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1152525</xdr:colOff>
      <xdr:row>78</xdr:row>
      <xdr:rowOff>9525</xdr:rowOff>
    </xdr:from>
    <xdr:to>
      <xdr:col>2</xdr:col>
      <xdr:colOff>295275</xdr:colOff>
      <xdr:row>78</xdr:row>
      <xdr:rowOff>923925</xdr:rowOff>
    </xdr:to>
    <xdr:pic>
      <xdr:nvPicPr>
        <xdr:cNvPr id="1031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1152525" y="16430625"/>
          <a:ext cx="2295525" cy="9144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5</xdr:col>
      <xdr:colOff>752475</xdr:colOff>
      <xdr:row>101</xdr:row>
      <xdr:rowOff>1</xdr:rowOff>
    </xdr:from>
    <xdr:to>
      <xdr:col>8</xdr:col>
      <xdr:colOff>685800</xdr:colOff>
      <xdr:row>104</xdr:row>
      <xdr:rowOff>113363</xdr:rowOff>
    </xdr:to>
    <xdr:pic>
      <xdr:nvPicPr>
        <xdr:cNvPr id="103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191250" y="20802601"/>
          <a:ext cx="2466975" cy="684862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124</xdr:row>
      <xdr:rowOff>0</xdr:rowOff>
    </xdr:from>
    <xdr:to>
      <xdr:col>5</xdr:col>
      <xdr:colOff>695325</xdr:colOff>
      <xdr:row>142</xdr:row>
      <xdr:rowOff>126175</xdr:rowOff>
    </xdr:to>
    <xdr:pic>
      <xdr:nvPicPr>
        <xdr:cNvPr id="1033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0" y="25184100"/>
          <a:ext cx="6134100" cy="35551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200025</xdr:colOff>
      <xdr:row>82</xdr:row>
      <xdr:rowOff>66675</xdr:rowOff>
    </xdr:from>
    <xdr:to>
      <xdr:col>10</xdr:col>
      <xdr:colOff>657225</xdr:colOff>
      <xdr:row>98</xdr:row>
      <xdr:rowOff>78062</xdr:rowOff>
    </xdr:to>
    <xdr:pic>
      <xdr:nvPicPr>
        <xdr:cNvPr id="1034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 bwMode="auto">
        <a:xfrm>
          <a:off x="4876800" y="18040350"/>
          <a:ext cx="5276850" cy="305938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24"/>
  <sheetViews>
    <sheetView tabSelected="1" topLeftCell="A90" workbookViewId="0">
      <selection activeCell="G108" sqref="G108"/>
    </sheetView>
  </sheetViews>
  <sheetFormatPr baseColWidth="10" defaultRowHeight="14" x14ac:dyDescent="0"/>
  <cols>
    <col min="1" max="1" width="18.6640625" customWidth="1"/>
    <col min="2" max="2" width="28.5" customWidth="1"/>
    <col min="6" max="6" width="12" bestFit="1" customWidth="1"/>
    <col min="8" max="8" width="14.5" customWidth="1"/>
  </cols>
  <sheetData>
    <row r="2" spans="1:9">
      <c r="A2" t="s">
        <v>1</v>
      </c>
    </row>
    <row r="3" spans="1:9">
      <c r="I3" t="s">
        <v>5</v>
      </c>
    </row>
    <row r="6" spans="1:9">
      <c r="A6" t="s">
        <v>4</v>
      </c>
      <c r="B6" t="s">
        <v>0</v>
      </c>
      <c r="C6" t="s">
        <v>2</v>
      </c>
      <c r="D6" t="s">
        <v>3</v>
      </c>
      <c r="E6" t="s">
        <v>7</v>
      </c>
    </row>
    <row r="7" spans="1:9">
      <c r="A7">
        <v>1000</v>
      </c>
      <c r="B7">
        <v>1</v>
      </c>
      <c r="C7">
        <f>A7-0.5*E7*B7^2</f>
        <v>995</v>
      </c>
      <c r="D7">
        <f>(A7-0.5*E7*B7^2)-A7</f>
        <v>-5</v>
      </c>
      <c r="E7">
        <v>10</v>
      </c>
    </row>
    <row r="8" spans="1:9">
      <c r="A8">
        <v>1000</v>
      </c>
      <c r="B8">
        <v>2</v>
      </c>
      <c r="C8">
        <f t="shared" ref="C8:C20" si="0">A8-0.5*E8*B8^2</f>
        <v>980</v>
      </c>
      <c r="D8">
        <f t="shared" ref="D8:D20" si="1">(A8-0.5*E8*B8^2)-A8</f>
        <v>-20</v>
      </c>
      <c r="E8">
        <v>10</v>
      </c>
    </row>
    <row r="9" spans="1:9">
      <c r="A9">
        <v>1000</v>
      </c>
      <c r="B9">
        <v>3</v>
      </c>
      <c r="C9">
        <f t="shared" si="0"/>
        <v>955</v>
      </c>
      <c r="D9">
        <f t="shared" si="1"/>
        <v>-45</v>
      </c>
      <c r="E9">
        <v>10</v>
      </c>
    </row>
    <row r="10" spans="1:9">
      <c r="A10">
        <v>1000</v>
      </c>
      <c r="B10">
        <v>4</v>
      </c>
      <c r="C10">
        <f t="shared" si="0"/>
        <v>920</v>
      </c>
      <c r="D10">
        <f t="shared" si="1"/>
        <v>-80</v>
      </c>
      <c r="E10">
        <v>10</v>
      </c>
    </row>
    <row r="11" spans="1:9">
      <c r="A11">
        <v>1000</v>
      </c>
      <c r="B11">
        <v>5</v>
      </c>
      <c r="C11">
        <f t="shared" si="0"/>
        <v>875</v>
      </c>
      <c r="D11">
        <f t="shared" si="1"/>
        <v>-125</v>
      </c>
      <c r="E11">
        <v>10</v>
      </c>
    </row>
    <row r="12" spans="1:9">
      <c r="A12">
        <v>1000</v>
      </c>
      <c r="B12">
        <v>6</v>
      </c>
      <c r="C12">
        <f t="shared" si="0"/>
        <v>820</v>
      </c>
      <c r="D12">
        <f t="shared" si="1"/>
        <v>-180</v>
      </c>
      <c r="E12">
        <v>10</v>
      </c>
    </row>
    <row r="13" spans="1:9">
      <c r="A13">
        <v>1000</v>
      </c>
      <c r="B13">
        <v>7</v>
      </c>
      <c r="C13">
        <f t="shared" si="0"/>
        <v>755</v>
      </c>
      <c r="D13">
        <f t="shared" si="1"/>
        <v>-245</v>
      </c>
      <c r="E13">
        <v>10</v>
      </c>
    </row>
    <row r="14" spans="1:9">
      <c r="A14">
        <v>1000</v>
      </c>
      <c r="B14">
        <v>8</v>
      </c>
      <c r="C14">
        <f t="shared" si="0"/>
        <v>680</v>
      </c>
      <c r="D14">
        <f t="shared" si="1"/>
        <v>-320</v>
      </c>
      <c r="E14">
        <v>10</v>
      </c>
    </row>
    <row r="15" spans="1:9">
      <c r="A15">
        <v>1000</v>
      </c>
      <c r="B15">
        <v>9</v>
      </c>
      <c r="C15">
        <f t="shared" si="0"/>
        <v>595</v>
      </c>
      <c r="D15">
        <f t="shared" si="1"/>
        <v>-405</v>
      </c>
      <c r="E15">
        <v>10</v>
      </c>
    </row>
    <row r="16" spans="1:9">
      <c r="A16">
        <v>1000</v>
      </c>
      <c r="B16">
        <v>10</v>
      </c>
      <c r="C16">
        <f t="shared" si="0"/>
        <v>500</v>
      </c>
      <c r="D16">
        <f t="shared" si="1"/>
        <v>-500</v>
      </c>
      <c r="E16">
        <v>10</v>
      </c>
    </row>
    <row r="17" spans="1:5">
      <c r="A17">
        <v>1000</v>
      </c>
      <c r="B17">
        <v>11</v>
      </c>
      <c r="C17">
        <f t="shared" si="0"/>
        <v>395</v>
      </c>
      <c r="D17">
        <f t="shared" si="1"/>
        <v>-605</v>
      </c>
      <c r="E17">
        <v>10</v>
      </c>
    </row>
    <row r="18" spans="1:5">
      <c r="A18">
        <v>1000</v>
      </c>
      <c r="B18">
        <v>12</v>
      </c>
      <c r="C18">
        <f t="shared" si="0"/>
        <v>280</v>
      </c>
      <c r="D18">
        <f t="shared" si="1"/>
        <v>-720</v>
      </c>
      <c r="E18">
        <v>10</v>
      </c>
    </row>
    <row r="19" spans="1:5">
      <c r="A19">
        <v>1000</v>
      </c>
      <c r="B19">
        <v>13</v>
      </c>
      <c r="C19">
        <f t="shared" si="0"/>
        <v>155</v>
      </c>
      <c r="D19">
        <f t="shared" si="1"/>
        <v>-845</v>
      </c>
      <c r="E19">
        <v>10</v>
      </c>
    </row>
    <row r="20" spans="1:5">
      <c r="A20">
        <v>1000</v>
      </c>
      <c r="B20">
        <v>14</v>
      </c>
      <c r="C20">
        <f t="shared" si="0"/>
        <v>20</v>
      </c>
      <c r="D20">
        <f t="shared" si="1"/>
        <v>-980</v>
      </c>
      <c r="E20">
        <v>10</v>
      </c>
    </row>
    <row r="23" spans="1:5">
      <c r="A23" t="s">
        <v>6</v>
      </c>
    </row>
    <row r="25" spans="1:5">
      <c r="A25" t="s">
        <v>9</v>
      </c>
      <c r="B25" t="s">
        <v>10</v>
      </c>
      <c r="C25" t="s">
        <v>7</v>
      </c>
      <c r="D25" t="s">
        <v>0</v>
      </c>
      <c r="E25" t="s">
        <v>8</v>
      </c>
    </row>
    <row r="26" spans="1:5">
      <c r="A26">
        <v>1000</v>
      </c>
      <c r="B26">
        <v>80</v>
      </c>
      <c r="C26">
        <v>10</v>
      </c>
      <c r="D26">
        <v>1</v>
      </c>
      <c r="E26">
        <f>-0.5*C26*D26^2 -B26*D26+A26</f>
        <v>915</v>
      </c>
    </row>
    <row r="27" spans="1:5">
      <c r="A27">
        <v>1000</v>
      </c>
      <c r="B27">
        <v>80</v>
      </c>
      <c r="C27">
        <v>10</v>
      </c>
      <c r="D27">
        <v>2</v>
      </c>
      <c r="E27">
        <f t="shared" ref="E27:E39" si="2">-0.5*C27*D27^2 -B27*D27+A27</f>
        <v>820</v>
      </c>
    </row>
    <row r="28" spans="1:5">
      <c r="A28">
        <v>1000</v>
      </c>
      <c r="B28">
        <v>80</v>
      </c>
      <c r="C28">
        <v>10</v>
      </c>
      <c r="D28">
        <v>3</v>
      </c>
      <c r="E28">
        <f t="shared" si="2"/>
        <v>715</v>
      </c>
    </row>
    <row r="29" spans="1:5">
      <c r="A29">
        <v>1000</v>
      </c>
      <c r="B29">
        <v>80</v>
      </c>
      <c r="C29">
        <v>10</v>
      </c>
      <c r="D29">
        <v>4</v>
      </c>
      <c r="E29">
        <f t="shared" si="2"/>
        <v>600</v>
      </c>
    </row>
    <row r="30" spans="1:5">
      <c r="A30">
        <v>1000</v>
      </c>
      <c r="B30">
        <v>80</v>
      </c>
      <c r="C30">
        <v>10</v>
      </c>
      <c r="D30">
        <v>5</v>
      </c>
      <c r="E30">
        <f t="shared" si="2"/>
        <v>475</v>
      </c>
    </row>
    <row r="31" spans="1:5">
      <c r="A31">
        <v>1000</v>
      </c>
      <c r="B31">
        <v>80</v>
      </c>
      <c r="C31">
        <v>10</v>
      </c>
      <c r="D31">
        <v>6</v>
      </c>
      <c r="E31">
        <f t="shared" si="2"/>
        <v>340</v>
      </c>
    </row>
    <row r="32" spans="1:5">
      <c r="A32">
        <v>1000</v>
      </c>
      <c r="B32">
        <v>80</v>
      </c>
      <c r="C32">
        <v>10</v>
      </c>
      <c r="D32">
        <v>7</v>
      </c>
      <c r="E32">
        <f t="shared" si="2"/>
        <v>195</v>
      </c>
    </row>
    <row r="33" spans="1:6">
      <c r="A33">
        <v>1000</v>
      </c>
      <c r="B33">
        <v>80</v>
      </c>
      <c r="C33">
        <v>10</v>
      </c>
      <c r="D33">
        <v>8</v>
      </c>
      <c r="E33">
        <f t="shared" si="2"/>
        <v>40</v>
      </c>
    </row>
    <row r="34" spans="1:6">
      <c r="A34">
        <v>1000</v>
      </c>
      <c r="B34">
        <v>80</v>
      </c>
      <c r="C34">
        <v>10</v>
      </c>
      <c r="D34">
        <v>9</v>
      </c>
      <c r="E34">
        <f t="shared" si="2"/>
        <v>-125</v>
      </c>
    </row>
    <row r="35" spans="1:6">
      <c r="A35">
        <v>1000</v>
      </c>
      <c r="B35">
        <v>80</v>
      </c>
      <c r="C35">
        <v>10</v>
      </c>
      <c r="D35">
        <v>10</v>
      </c>
      <c r="E35">
        <f t="shared" si="2"/>
        <v>-300</v>
      </c>
    </row>
    <row r="36" spans="1:6">
      <c r="A36">
        <v>1000</v>
      </c>
      <c r="B36">
        <v>80</v>
      </c>
      <c r="C36">
        <v>10</v>
      </c>
      <c r="D36">
        <v>11</v>
      </c>
      <c r="E36">
        <f t="shared" si="2"/>
        <v>-485</v>
      </c>
    </row>
    <row r="37" spans="1:6">
      <c r="A37">
        <v>1000</v>
      </c>
      <c r="B37">
        <v>80</v>
      </c>
      <c r="C37">
        <v>10</v>
      </c>
      <c r="D37">
        <v>12</v>
      </c>
      <c r="E37">
        <f t="shared" si="2"/>
        <v>-680</v>
      </c>
    </row>
    <row r="38" spans="1:6">
      <c r="A38">
        <v>1000</v>
      </c>
      <c r="B38">
        <v>80</v>
      </c>
      <c r="C38">
        <v>10</v>
      </c>
      <c r="D38">
        <v>13</v>
      </c>
      <c r="E38">
        <f t="shared" si="2"/>
        <v>-885</v>
      </c>
    </row>
    <row r="39" spans="1:6">
      <c r="A39">
        <v>1000</v>
      </c>
      <c r="B39">
        <v>80</v>
      </c>
      <c r="C39">
        <v>10</v>
      </c>
      <c r="D39">
        <v>14</v>
      </c>
      <c r="E39">
        <f t="shared" si="2"/>
        <v>-1100</v>
      </c>
    </row>
    <row r="40" spans="1:6" ht="138" customHeight="1"/>
    <row r="47" spans="1:6">
      <c r="A47" t="s">
        <v>11</v>
      </c>
      <c r="B47" t="s">
        <v>15</v>
      </c>
      <c r="C47" t="s">
        <v>16</v>
      </c>
      <c r="D47" t="s">
        <v>7</v>
      </c>
      <c r="E47" t="s">
        <v>17</v>
      </c>
      <c r="F47" t="s">
        <v>14</v>
      </c>
    </row>
    <row r="48" spans="1:6">
      <c r="A48">
        <v>0.5</v>
      </c>
      <c r="B48">
        <v>1</v>
      </c>
      <c r="C48">
        <v>1.2</v>
      </c>
      <c r="D48">
        <v>9.81</v>
      </c>
      <c r="E48">
        <v>0</v>
      </c>
      <c r="F48">
        <f>SQRT((2*E48*D48)/(A48*C48*B48))</f>
        <v>0</v>
      </c>
    </row>
    <row r="49" spans="1:6">
      <c r="A49">
        <v>0.5</v>
      </c>
      <c r="B49">
        <v>1</v>
      </c>
      <c r="C49">
        <v>1.2</v>
      </c>
      <c r="D49">
        <v>9.81</v>
      </c>
      <c r="E49">
        <v>5</v>
      </c>
      <c r="F49">
        <f t="shared" ref="F49:F65" si="3">SQRT((2*E49*D49)/(A49*C49*B49))</f>
        <v>12.786711852544423</v>
      </c>
    </row>
    <row r="50" spans="1:6">
      <c r="A50">
        <v>0.5</v>
      </c>
      <c r="B50">
        <v>1</v>
      </c>
      <c r="C50">
        <v>1.2</v>
      </c>
      <c r="D50">
        <v>9.81</v>
      </c>
      <c r="E50">
        <v>10</v>
      </c>
      <c r="F50">
        <f t="shared" si="3"/>
        <v>18.083141320025128</v>
      </c>
    </row>
    <row r="51" spans="1:6">
      <c r="A51">
        <v>0.5</v>
      </c>
      <c r="B51">
        <v>1</v>
      </c>
      <c r="C51">
        <v>1.2</v>
      </c>
      <c r="D51">
        <v>9.81</v>
      </c>
      <c r="E51">
        <v>15</v>
      </c>
      <c r="F51">
        <f t="shared" si="3"/>
        <v>22.147234590350102</v>
      </c>
    </row>
    <row r="52" spans="1:6">
      <c r="A52">
        <v>0.5</v>
      </c>
      <c r="B52">
        <v>1</v>
      </c>
      <c r="C52">
        <v>1.2</v>
      </c>
      <c r="D52">
        <v>9.81</v>
      </c>
      <c r="E52">
        <v>20</v>
      </c>
      <c r="F52">
        <f t="shared" si="3"/>
        <v>25.573423705088846</v>
      </c>
    </row>
    <row r="53" spans="1:6">
      <c r="A53">
        <v>0.5</v>
      </c>
      <c r="B53">
        <v>1</v>
      </c>
      <c r="C53">
        <v>1.2</v>
      </c>
      <c r="D53">
        <v>9.81</v>
      </c>
      <c r="E53">
        <v>25</v>
      </c>
      <c r="F53">
        <f t="shared" si="3"/>
        <v>28.591956910991595</v>
      </c>
    </row>
    <row r="54" spans="1:6">
      <c r="A54">
        <v>0.5</v>
      </c>
      <c r="B54">
        <v>1</v>
      </c>
      <c r="C54">
        <v>1.2</v>
      </c>
      <c r="D54">
        <v>9.81</v>
      </c>
      <c r="E54">
        <v>30</v>
      </c>
      <c r="F54">
        <f t="shared" si="3"/>
        <v>31.320919526731654</v>
      </c>
    </row>
    <row r="55" spans="1:6">
      <c r="A55">
        <v>0.5</v>
      </c>
      <c r="B55">
        <v>1</v>
      </c>
      <c r="C55">
        <v>1.2</v>
      </c>
      <c r="D55">
        <v>9.81</v>
      </c>
      <c r="E55">
        <v>35</v>
      </c>
      <c r="F55">
        <f t="shared" si="3"/>
        <v>33.830459648074545</v>
      </c>
    </row>
    <row r="56" spans="1:6">
      <c r="A56">
        <v>0.5</v>
      </c>
      <c r="B56">
        <v>1</v>
      </c>
      <c r="C56">
        <v>1.2</v>
      </c>
      <c r="D56">
        <v>9.81</v>
      </c>
      <c r="E56">
        <v>40</v>
      </c>
      <c r="F56">
        <f t="shared" si="3"/>
        <v>36.166282640050255</v>
      </c>
    </row>
    <row r="57" spans="1:6">
      <c r="A57">
        <v>0.5</v>
      </c>
      <c r="B57">
        <v>1</v>
      </c>
      <c r="C57">
        <v>1.2</v>
      </c>
      <c r="D57">
        <v>9.81</v>
      </c>
      <c r="E57">
        <v>45</v>
      </c>
      <c r="F57">
        <f t="shared" si="3"/>
        <v>38.360135557633271</v>
      </c>
    </row>
    <row r="58" spans="1:6">
      <c r="A58">
        <v>0.5</v>
      </c>
      <c r="B58">
        <v>1</v>
      </c>
      <c r="C58">
        <v>1.2</v>
      </c>
      <c r="D58">
        <v>9.81</v>
      </c>
      <c r="E58">
        <v>50</v>
      </c>
      <c r="F58">
        <f t="shared" si="3"/>
        <v>40.435133238311458</v>
      </c>
    </row>
    <row r="59" spans="1:6">
      <c r="A59">
        <v>0.5</v>
      </c>
      <c r="B59">
        <v>1</v>
      </c>
      <c r="C59">
        <v>1.2</v>
      </c>
      <c r="D59">
        <v>9.81</v>
      </c>
      <c r="E59">
        <v>55</v>
      </c>
      <c r="F59">
        <f t="shared" si="3"/>
        <v>42.408725517280054</v>
      </c>
    </row>
    <row r="60" spans="1:6">
      <c r="A60">
        <v>0.5</v>
      </c>
      <c r="B60">
        <v>1</v>
      </c>
      <c r="C60">
        <v>1.2</v>
      </c>
      <c r="D60">
        <v>9.81</v>
      </c>
      <c r="E60">
        <v>60</v>
      </c>
      <c r="F60">
        <f t="shared" si="3"/>
        <v>44.294469180700204</v>
      </c>
    </row>
    <row r="61" spans="1:6">
      <c r="A61">
        <v>0.5</v>
      </c>
      <c r="B61">
        <v>1</v>
      </c>
      <c r="C61">
        <v>1.2</v>
      </c>
      <c r="D61">
        <v>9.81</v>
      </c>
      <c r="E61">
        <v>65</v>
      </c>
      <c r="F61">
        <f t="shared" si="3"/>
        <v>46.10314522893205</v>
      </c>
    </row>
    <row r="62" spans="1:6">
      <c r="A62">
        <v>0.5</v>
      </c>
      <c r="B62">
        <v>1</v>
      </c>
      <c r="C62">
        <v>1.2</v>
      </c>
      <c r="D62">
        <v>9.81</v>
      </c>
      <c r="E62">
        <v>70</v>
      </c>
      <c r="F62">
        <f t="shared" si="3"/>
        <v>47.843494855622751</v>
      </c>
    </row>
    <row r="63" spans="1:6">
      <c r="A63">
        <v>0.5</v>
      </c>
      <c r="B63">
        <v>1</v>
      </c>
      <c r="C63">
        <v>1.2</v>
      </c>
      <c r="D63">
        <v>9.81</v>
      </c>
      <c r="E63">
        <v>75</v>
      </c>
      <c r="F63">
        <f t="shared" si="3"/>
        <v>49.522722057657532</v>
      </c>
    </row>
    <row r="64" spans="1:6">
      <c r="A64">
        <v>0.5</v>
      </c>
      <c r="B64">
        <v>1</v>
      </c>
      <c r="C64">
        <v>1.2</v>
      </c>
      <c r="D64">
        <v>9.81</v>
      </c>
      <c r="E64">
        <v>80</v>
      </c>
      <c r="F64">
        <f t="shared" si="3"/>
        <v>51.146847410177692</v>
      </c>
    </row>
    <row r="65" spans="1:10">
      <c r="A65">
        <v>0.5</v>
      </c>
      <c r="B65">
        <v>1</v>
      </c>
      <c r="C65">
        <v>1.2</v>
      </c>
      <c r="D65">
        <v>9.81</v>
      </c>
      <c r="E65">
        <v>85</v>
      </c>
      <c r="F65">
        <f t="shared" si="3"/>
        <v>52.720963572377926</v>
      </c>
    </row>
    <row r="67" spans="1:10">
      <c r="I67" t="s">
        <v>24</v>
      </c>
    </row>
    <row r="69" spans="1:10">
      <c r="A69" t="s">
        <v>11</v>
      </c>
      <c r="B69" t="s">
        <v>22</v>
      </c>
      <c r="C69" t="s">
        <v>13</v>
      </c>
      <c r="D69" t="s">
        <v>12</v>
      </c>
      <c r="E69" t="s">
        <v>23</v>
      </c>
      <c r="I69" t="s">
        <v>18</v>
      </c>
    </row>
    <row r="70" spans="1:10">
      <c r="A70">
        <v>2E-3</v>
      </c>
      <c r="B70">
        <v>10</v>
      </c>
      <c r="C70">
        <v>1.2</v>
      </c>
      <c r="D70">
        <v>0.1</v>
      </c>
      <c r="E70">
        <f>A70*0.5*B70^2*C70*D70</f>
        <v>1.2E-2</v>
      </c>
      <c r="I70" t="s">
        <v>19</v>
      </c>
    </row>
    <row r="71" spans="1:10">
      <c r="A71">
        <v>2E-3</v>
      </c>
      <c r="B71">
        <v>20</v>
      </c>
      <c r="C71">
        <v>1.2</v>
      </c>
      <c r="D71">
        <v>0.1</v>
      </c>
      <c r="E71">
        <f t="shared" ref="E71:E78" si="4">A71*0.5*B71^2*C71*D71</f>
        <v>4.8000000000000001E-2</v>
      </c>
      <c r="I71" t="s">
        <v>20</v>
      </c>
    </row>
    <row r="72" spans="1:10">
      <c r="A72">
        <v>2E-3</v>
      </c>
      <c r="B72">
        <v>30</v>
      </c>
      <c r="C72">
        <v>1.2</v>
      </c>
      <c r="D72">
        <v>1</v>
      </c>
      <c r="E72">
        <f t="shared" si="4"/>
        <v>1.08</v>
      </c>
    </row>
    <row r="73" spans="1:10">
      <c r="A73">
        <v>2E-3</v>
      </c>
      <c r="B73">
        <v>40</v>
      </c>
      <c r="C73">
        <v>1.2</v>
      </c>
      <c r="D73">
        <v>2</v>
      </c>
      <c r="E73">
        <f t="shared" si="4"/>
        <v>3.84</v>
      </c>
    </row>
    <row r="74" spans="1:10">
      <c r="A74">
        <v>2E-3</v>
      </c>
      <c r="B74">
        <v>40</v>
      </c>
      <c r="C74">
        <v>1.2</v>
      </c>
      <c r="D74">
        <v>3</v>
      </c>
      <c r="E74">
        <f t="shared" si="4"/>
        <v>5.76</v>
      </c>
    </row>
    <row r="75" spans="1:10">
      <c r="A75">
        <v>2E-3</v>
      </c>
      <c r="B75">
        <v>40</v>
      </c>
      <c r="C75">
        <v>1.2</v>
      </c>
      <c r="D75">
        <v>4</v>
      </c>
      <c r="E75">
        <f t="shared" si="4"/>
        <v>7.68</v>
      </c>
    </row>
    <row r="76" spans="1:10">
      <c r="A76">
        <v>2E-3</v>
      </c>
      <c r="B76">
        <v>40</v>
      </c>
      <c r="C76">
        <v>1.2</v>
      </c>
      <c r="D76">
        <v>4</v>
      </c>
      <c r="E76">
        <f t="shared" si="4"/>
        <v>7.68</v>
      </c>
    </row>
    <row r="77" spans="1:10">
      <c r="A77">
        <v>2E-3</v>
      </c>
      <c r="B77">
        <v>40</v>
      </c>
      <c r="C77">
        <v>1.2</v>
      </c>
      <c r="D77">
        <v>4</v>
      </c>
      <c r="E77">
        <f t="shared" si="4"/>
        <v>7.68</v>
      </c>
    </row>
    <row r="78" spans="1:10">
      <c r="A78">
        <v>2E-3</v>
      </c>
      <c r="B78">
        <v>40</v>
      </c>
      <c r="C78">
        <v>1.2</v>
      </c>
      <c r="D78">
        <v>4</v>
      </c>
      <c r="E78">
        <f t="shared" si="4"/>
        <v>7.68</v>
      </c>
    </row>
    <row r="79" spans="1:10" ht="77.25" customHeight="1"/>
    <row r="80" spans="1:10">
      <c r="J80" t="s">
        <v>21</v>
      </c>
    </row>
    <row r="81" spans="1:4">
      <c r="A81" t="s">
        <v>0</v>
      </c>
      <c r="B81" t="s">
        <v>26</v>
      </c>
      <c r="C81" t="s">
        <v>7</v>
      </c>
      <c r="D81" t="s">
        <v>25</v>
      </c>
    </row>
    <row r="82" spans="1:4">
      <c r="A82">
        <v>1</v>
      </c>
      <c r="B82">
        <v>50</v>
      </c>
      <c r="C82">
        <v>10</v>
      </c>
      <c r="D82">
        <f>B82*TANH(10/B82*A82)</f>
        <v>9.8687660112452011</v>
      </c>
    </row>
    <row r="83" spans="1:4">
      <c r="A83">
        <v>2</v>
      </c>
      <c r="B83">
        <v>50</v>
      </c>
      <c r="C83">
        <v>10</v>
      </c>
      <c r="D83">
        <f t="shared" ref="D83:D99" si="5">B83*TANH(10/B83*A83)</f>
        <v>18.997448112761244</v>
      </c>
    </row>
    <row r="84" spans="1:4">
      <c r="A84">
        <v>3</v>
      </c>
      <c r="B84">
        <v>50</v>
      </c>
      <c r="C84">
        <v>10</v>
      </c>
      <c r="D84">
        <f t="shared" si="5"/>
        <v>26.852478349901766</v>
      </c>
    </row>
    <row r="85" spans="1:4">
      <c r="A85">
        <v>4</v>
      </c>
      <c r="B85">
        <v>50</v>
      </c>
      <c r="C85">
        <v>10</v>
      </c>
      <c r="D85">
        <f t="shared" si="5"/>
        <v>33.201838513392445</v>
      </c>
    </row>
    <row r="86" spans="1:4">
      <c r="A86">
        <v>5</v>
      </c>
      <c r="B86">
        <v>50</v>
      </c>
      <c r="C86">
        <v>10</v>
      </c>
      <c r="D86">
        <f t="shared" si="5"/>
        <v>38.079707797788245</v>
      </c>
    </row>
    <row r="87" spans="1:4">
      <c r="A87">
        <v>6</v>
      </c>
      <c r="B87">
        <v>50</v>
      </c>
      <c r="C87">
        <v>10</v>
      </c>
      <c r="D87">
        <f t="shared" si="5"/>
        <v>41.682730350607763</v>
      </c>
    </row>
    <row r="88" spans="1:4">
      <c r="A88">
        <v>7</v>
      </c>
      <c r="B88">
        <v>50</v>
      </c>
      <c r="C88">
        <v>10</v>
      </c>
      <c r="D88">
        <f t="shared" si="5"/>
        <v>44.267582410113128</v>
      </c>
    </row>
    <row r="89" spans="1:4">
      <c r="A89">
        <v>8</v>
      </c>
      <c r="B89">
        <v>50</v>
      </c>
      <c r="C89">
        <v>10</v>
      </c>
      <c r="D89">
        <f t="shared" si="5"/>
        <v>46.083427720323563</v>
      </c>
    </row>
    <row r="90" spans="1:4">
      <c r="A90">
        <v>9</v>
      </c>
      <c r="B90">
        <v>50</v>
      </c>
      <c r="C90">
        <v>10</v>
      </c>
      <c r="D90">
        <f t="shared" si="5"/>
        <v>47.340300642313409</v>
      </c>
    </row>
    <row r="91" spans="1:4">
      <c r="A91">
        <v>10</v>
      </c>
      <c r="B91">
        <v>50</v>
      </c>
      <c r="C91">
        <v>10</v>
      </c>
      <c r="D91">
        <f t="shared" si="5"/>
        <v>48.201379003790848</v>
      </c>
    </row>
    <row r="92" spans="1:4">
      <c r="A92">
        <v>11</v>
      </c>
      <c r="B92">
        <v>50</v>
      </c>
      <c r="C92">
        <v>10</v>
      </c>
      <c r="D92">
        <f>B92*TANH(10/B92*A92)</f>
        <v>48.787156501572575</v>
      </c>
    </row>
    <row r="93" spans="1:4">
      <c r="A93">
        <v>12</v>
      </c>
      <c r="B93">
        <v>50</v>
      </c>
      <c r="C93">
        <v>10</v>
      </c>
      <c r="D93">
        <f t="shared" si="5"/>
        <v>49.183742884684001</v>
      </c>
    </row>
    <row r="94" spans="1:4">
      <c r="A94">
        <v>13</v>
      </c>
      <c r="B94">
        <v>50</v>
      </c>
      <c r="C94">
        <v>10</v>
      </c>
      <c r="D94">
        <f t="shared" si="5"/>
        <v>49.451370110054967</v>
      </c>
    </row>
    <row r="95" spans="1:4">
      <c r="A95">
        <v>14</v>
      </c>
      <c r="B95">
        <v>50</v>
      </c>
      <c r="C95">
        <v>10</v>
      </c>
      <c r="D95">
        <f t="shared" si="5"/>
        <v>49.631576010056392</v>
      </c>
    </row>
    <row r="96" spans="1:4">
      <c r="A96">
        <v>15</v>
      </c>
      <c r="B96">
        <v>50</v>
      </c>
      <c r="C96">
        <v>10</v>
      </c>
      <c r="D96">
        <f t="shared" si="5"/>
        <v>49.75273768433653</v>
      </c>
    </row>
    <row r="97" spans="1:4">
      <c r="A97">
        <v>16</v>
      </c>
      <c r="B97">
        <v>50</v>
      </c>
      <c r="C97">
        <v>10</v>
      </c>
      <c r="D97">
        <f t="shared" si="5"/>
        <v>49.834119891982553</v>
      </c>
    </row>
    <row r="98" spans="1:4">
      <c r="A98">
        <v>17</v>
      </c>
      <c r="B98">
        <v>50</v>
      </c>
      <c r="C98">
        <v>10</v>
      </c>
      <c r="D98">
        <f t="shared" si="5"/>
        <v>49.888746396713977</v>
      </c>
    </row>
    <row r="99" spans="1:4">
      <c r="A99">
        <v>18</v>
      </c>
      <c r="B99">
        <v>50</v>
      </c>
      <c r="C99">
        <v>10</v>
      </c>
      <c r="D99">
        <f t="shared" si="5"/>
        <v>49.925397116616331</v>
      </c>
    </row>
    <row r="102" spans="1:4">
      <c r="A102" t="s">
        <v>0</v>
      </c>
      <c r="B102" t="s">
        <v>26</v>
      </c>
      <c r="C102" t="s">
        <v>7</v>
      </c>
      <c r="D102" t="s">
        <v>3</v>
      </c>
    </row>
    <row r="103" spans="1:4">
      <c r="A103">
        <v>1</v>
      </c>
      <c r="B103">
        <v>50</v>
      </c>
      <c r="C103">
        <v>10</v>
      </c>
      <c r="D103">
        <f>(B103^2)/C103*LN(COSH((C103/(B103))*A103))</f>
        <v>4.96701796000184</v>
      </c>
    </row>
    <row r="104" spans="1:4">
      <c r="A104">
        <v>2</v>
      </c>
      <c r="B104">
        <v>50</v>
      </c>
      <c r="C104">
        <v>10</v>
      </c>
      <c r="D104">
        <f t="shared" ref="D104:D120" si="6">(B104^2)/C104*LN(COSH((C104/(B104))*A104))</f>
        <v>19.488371346958136</v>
      </c>
    </row>
    <row r="105" spans="1:4">
      <c r="A105">
        <v>3</v>
      </c>
      <c r="B105">
        <v>50</v>
      </c>
      <c r="C105">
        <v>10</v>
      </c>
      <c r="D105">
        <f t="shared" si="6"/>
        <v>42.533821694521485</v>
      </c>
    </row>
    <row r="106" spans="1:4">
      <c r="A106">
        <v>4</v>
      </c>
      <c r="B106">
        <v>50</v>
      </c>
      <c r="C106">
        <v>10</v>
      </c>
      <c r="D106">
        <f t="shared" si="6"/>
        <v>72.688390082098408</v>
      </c>
    </row>
    <row r="107" spans="1:4">
      <c r="A107">
        <v>5</v>
      </c>
      <c r="B107">
        <v>50</v>
      </c>
      <c r="C107">
        <v>10</v>
      </c>
      <c r="D107">
        <f t="shared" si="6"/>
        <v>108.44520762075678</v>
      </c>
    </row>
    <row r="108" spans="1:4">
      <c r="A108">
        <v>6</v>
      </c>
      <c r="B108">
        <v>50</v>
      </c>
      <c r="C108">
        <v>10</v>
      </c>
      <c r="D108">
        <f t="shared" si="6"/>
        <v>148.42224289850114</v>
      </c>
    </row>
    <row r="109" spans="1:4">
      <c r="A109">
        <v>7</v>
      </c>
      <c r="B109">
        <v>50</v>
      </c>
      <c r="C109">
        <v>10</v>
      </c>
      <c r="D109">
        <f t="shared" si="6"/>
        <v>191.47141143200659</v>
      </c>
    </row>
    <row r="110" spans="1:4">
      <c r="A110">
        <v>8</v>
      </c>
      <c r="B110">
        <v>50</v>
      </c>
      <c r="C110">
        <v>10</v>
      </c>
      <c r="D110">
        <f t="shared" si="6"/>
        <v>236.70153815062127</v>
      </c>
    </row>
    <row r="111" spans="1:4">
      <c r="A111">
        <v>9</v>
      </c>
      <c r="B111">
        <v>50</v>
      </c>
      <c r="C111">
        <v>10</v>
      </c>
      <c r="D111">
        <f t="shared" si="6"/>
        <v>283.45247811206571</v>
      </c>
    </row>
    <row r="112" spans="1:4">
      <c r="A112">
        <v>10</v>
      </c>
      <c r="B112">
        <v>50</v>
      </c>
      <c r="C112">
        <v>10</v>
      </c>
      <c r="D112">
        <f t="shared" si="6"/>
        <v>331.25068683946614</v>
      </c>
    </row>
    <row r="113" spans="1:4">
      <c r="A113">
        <v>11</v>
      </c>
      <c r="B113">
        <v>50</v>
      </c>
      <c r="C113">
        <v>10</v>
      </c>
      <c r="D113">
        <f t="shared" si="6"/>
        <v>379.76385101193773</v>
      </c>
    </row>
    <row r="114" spans="1:4">
      <c r="A114">
        <v>12</v>
      </c>
      <c r="B114">
        <v>50</v>
      </c>
      <c r="C114">
        <v>10</v>
      </c>
      <c r="D114">
        <f t="shared" si="6"/>
        <v>428.76222169458072</v>
      </c>
    </row>
    <row r="115" spans="1:4">
      <c r="A115">
        <v>13</v>
      </c>
      <c r="B115">
        <v>50</v>
      </c>
      <c r="C115">
        <v>10</v>
      </c>
      <c r="D115">
        <f t="shared" si="6"/>
        <v>478.08855583742803</v>
      </c>
    </row>
    <row r="116" spans="1:4">
      <c r="A116">
        <v>14</v>
      </c>
      <c r="B116">
        <v>50</v>
      </c>
      <c r="C116">
        <v>10</v>
      </c>
      <c r="D116">
        <f t="shared" si="6"/>
        <v>527.63596571675043</v>
      </c>
    </row>
    <row r="117" spans="1:4">
      <c r="A117">
        <v>15</v>
      </c>
      <c r="B117">
        <v>50</v>
      </c>
      <c r="C117">
        <v>10</v>
      </c>
      <c r="D117">
        <f t="shared" si="6"/>
        <v>577.33212614444631</v>
      </c>
    </row>
    <row r="118" spans="1:4">
      <c r="A118">
        <v>16</v>
      </c>
      <c r="B118">
        <v>50</v>
      </c>
      <c r="C118">
        <v>10</v>
      </c>
      <c r="D118">
        <f t="shared" si="6"/>
        <v>627.12824946352509</v>
      </c>
    </row>
    <row r="119" spans="1:4">
      <c r="A119">
        <v>17</v>
      </c>
      <c r="B119">
        <v>50</v>
      </c>
      <c r="C119">
        <v>10</v>
      </c>
      <c r="D119">
        <f t="shared" si="6"/>
        <v>676.99149370012992</v>
      </c>
    </row>
    <row r="120" spans="1:4">
      <c r="A120">
        <v>18</v>
      </c>
      <c r="B120">
        <v>50</v>
      </c>
      <c r="C120">
        <v>10</v>
      </c>
      <c r="D120">
        <f t="shared" si="6"/>
        <v>726.89978167297056</v>
      </c>
    </row>
    <row r="124" spans="1:4">
      <c r="A124" t="s">
        <v>27</v>
      </c>
    </row>
  </sheetData>
  <pageMargins left="0.7" right="0.7" top="0.78740157499999996" bottom="0.78740157499999996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" x14ac:dyDescent="0"/>
  <sheetData/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" x14ac:dyDescent="0"/>
  <sheetData/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Migrol AG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Keusch Patrice</dc:creator>
  <cp:lastModifiedBy>P K</cp:lastModifiedBy>
  <dcterms:created xsi:type="dcterms:W3CDTF">2012-04-27T15:18:31Z</dcterms:created>
  <dcterms:modified xsi:type="dcterms:W3CDTF">2012-04-27T22:51:59Z</dcterms:modified>
</cp:coreProperties>
</file>