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cgom\Documents\APhD\eDNA\Qubit data\"/>
    </mc:Choice>
  </mc:AlternateContent>
  <xr:revisionPtr revIDLastSave="0" documentId="13_ncr:1_{888AB542-B0A8-4E88-8F85-E7E431CB8861}" xr6:coauthVersionLast="43" xr6:coauthVersionMax="43" xr10:uidLastSave="{00000000-0000-0000-0000-000000000000}"/>
  <bookViews>
    <workbookView xWindow="-120" yWindow="-120" windowWidth="29040" windowHeight="15960" xr2:uid="{00000000-000D-0000-FFFF-FFFF00000000}"/>
  </bookViews>
  <sheets>
    <sheet name="eDNAQubit 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5" i="1"/>
  <c r="B25" i="2" l="1"/>
  <c r="C25" i="2"/>
  <c r="D2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</calcChain>
</file>

<file path=xl/sharedStrings.xml><?xml version="1.0" encoding="utf-8"?>
<sst xmlns="http://schemas.openxmlformats.org/spreadsheetml/2006/main" count="401" uniqueCount="72">
  <si>
    <t>QuBit readings for Dec 2018-Jan-2019 eDNA samples</t>
  </si>
  <si>
    <t>Date_read</t>
  </si>
  <si>
    <t>Year collected</t>
  </si>
  <si>
    <t>sample</t>
  </si>
  <si>
    <t>Location</t>
  </si>
  <si>
    <t>Habitat</t>
  </si>
  <si>
    <t>Orig. sample volume (ml)</t>
  </si>
  <si>
    <t>DNA (ul)</t>
  </si>
  <si>
    <t>orig.(ng/ul)</t>
  </si>
  <si>
    <t>Qubit[](ng/ul)</t>
  </si>
  <si>
    <t>S1 Low</t>
  </si>
  <si>
    <t>S2 High</t>
  </si>
  <si>
    <t>Notes</t>
  </si>
  <si>
    <t>Eua/DCH</t>
  </si>
  <si>
    <t>10, 30, and 56 had no alcohol added to the extraction buffers</t>
  </si>
  <si>
    <t>Lot/CR</t>
  </si>
  <si>
    <t>Lot/surf</t>
  </si>
  <si>
    <t>Eua/surf</t>
  </si>
  <si>
    <t>Eua/CR</t>
  </si>
  <si>
    <t>Lot/LC</t>
  </si>
  <si>
    <t>MS/DCH</t>
  </si>
  <si>
    <t>NA</t>
  </si>
  <si>
    <t>Out of range</t>
  </si>
  <si>
    <t>MS/LC</t>
  </si>
  <si>
    <t>Afo/LC</t>
  </si>
  <si>
    <t>Afo/CR</t>
  </si>
  <si>
    <t>MS</t>
  </si>
  <si>
    <t>CR</t>
  </si>
  <si>
    <t>AW</t>
  </si>
  <si>
    <t>Afo</t>
  </si>
  <si>
    <t>Date</t>
  </si>
  <si>
    <t>Day</t>
  </si>
  <si>
    <t>Month</t>
  </si>
  <si>
    <t>Year</t>
  </si>
  <si>
    <t>Loc/habitat</t>
  </si>
  <si>
    <t>Hi/Lo</t>
  </si>
  <si>
    <t>62.53/4858.64</t>
  </si>
  <si>
    <t>62.53/4858.65</t>
  </si>
  <si>
    <t>62.53/4858.66</t>
  </si>
  <si>
    <t>68.07/39633.54</t>
  </si>
  <si>
    <t>68.07/39633.55</t>
  </si>
  <si>
    <t>68.07/39633.56</t>
  </si>
  <si>
    <t>68.07/39633.57</t>
  </si>
  <si>
    <t>68.07/39633.58</t>
  </si>
  <si>
    <t>68.07/39633.59</t>
  </si>
  <si>
    <t>74.32/38153.68</t>
  </si>
  <si>
    <t>Too Low</t>
  </si>
  <si>
    <t>74.32/38153.70</t>
  </si>
  <si>
    <t>74.32/38153.73</t>
  </si>
  <si>
    <t>74.32/38153.74</t>
  </si>
  <si>
    <t>74.32/38153.78</t>
  </si>
  <si>
    <t>Lot/away</t>
  </si>
  <si>
    <t>Eua</t>
  </si>
  <si>
    <t>Lot</t>
  </si>
  <si>
    <t>DCH</t>
  </si>
  <si>
    <t>surf</t>
  </si>
  <si>
    <t>DHC</t>
  </si>
  <si>
    <t>LC</t>
  </si>
  <si>
    <t>Day collected</t>
  </si>
  <si>
    <t>Month collected</t>
  </si>
  <si>
    <t>out of range</t>
  </si>
  <si>
    <t>December</t>
  </si>
  <si>
    <t>January</t>
  </si>
  <si>
    <t>Fish/sample</t>
  </si>
  <si>
    <t>Replicate</t>
  </si>
  <si>
    <t>Hau's demo/only one syringe worked</t>
  </si>
  <si>
    <t>Taken with jar</t>
  </si>
  <si>
    <t>Same jar than 17</t>
  </si>
  <si>
    <t>Same jar than 32</t>
  </si>
  <si>
    <t>Same jar than 107</t>
  </si>
  <si>
    <t>Same jar than 106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</si>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</sst>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7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workbookViewId="0">
      <pane ySplit="3" topLeftCell="A31" activePane="bottomLeft" state="frozen"/>
      <selection pane="bottomLeft" activeCell="O9" sqref="O9"/>
    </sheetView>
  </sheetViews>
  <sheetFormatPr defaultRowHeight="15" x14ac:dyDescent="0.25"/>
  <cols>
    <col min="1" max="1" width="10.42578125" style="6" bestFit="1" customWidth="1"/>
    <col min="2" max="2" width="9.7109375" style="7" customWidth="1"/>
    <col min="3" max="3" width="10.140625" style="7" customWidth="1"/>
    <col min="4" max="4" width="9.140625" style="7"/>
    <col min="8" max="8" width="11" customWidth="1"/>
    <col min="9" max="9" width="12" customWidth="1"/>
    <col min="11" max="11" width="10.85546875" customWidth="1"/>
    <col min="12" max="12" width="13.7109375" customWidth="1"/>
    <col min="13" max="13" width="11" customWidth="1"/>
    <col min="14" max="14" width="18.7109375" customWidth="1"/>
    <col min="15" max="15" width="30.28515625" customWidth="1"/>
  </cols>
  <sheetData>
    <row r="1" spans="1:19" x14ac:dyDescent="0.25">
      <c r="A1" s="6" t="s">
        <v>0</v>
      </c>
    </row>
    <row r="2" spans="1:19" ht="15.75" customHeight="1" x14ac:dyDescent="0.25"/>
    <row r="3" spans="1:19" ht="35.25" customHeight="1" x14ac:dyDescent="0.25">
      <c r="A3" s="6" t="s">
        <v>1</v>
      </c>
      <c r="B3" s="8" t="s">
        <v>58</v>
      </c>
      <c r="C3" s="8" t="s">
        <v>59</v>
      </c>
      <c r="D3" s="8" t="s">
        <v>2</v>
      </c>
      <c r="E3" t="s">
        <v>3</v>
      </c>
      <c r="F3" s="8" t="s">
        <v>64</v>
      </c>
      <c r="G3" t="s">
        <v>4</v>
      </c>
      <c r="H3" t="s">
        <v>5</v>
      </c>
      <c r="I3" s="1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63</v>
      </c>
      <c r="Q3" t="s">
        <v>71</v>
      </c>
    </row>
    <row r="4" spans="1:19" x14ac:dyDescent="0.25">
      <c r="A4" s="6">
        <v>43556</v>
      </c>
      <c r="B4" s="7">
        <v>13</v>
      </c>
      <c r="C4" s="7" t="s">
        <v>61</v>
      </c>
      <c r="D4" s="7">
        <v>2018</v>
      </c>
      <c r="E4">
        <v>26</v>
      </c>
      <c r="F4">
        <v>1</v>
      </c>
      <c r="G4" t="s">
        <v>53</v>
      </c>
      <c r="H4" t="s">
        <v>57</v>
      </c>
      <c r="I4">
        <v>400</v>
      </c>
      <c r="J4">
        <v>5</v>
      </c>
      <c r="K4" t="s">
        <v>21</v>
      </c>
      <c r="L4" t="s">
        <v>21</v>
      </c>
      <c r="M4">
        <v>74.319999999999993</v>
      </c>
      <c r="N4">
        <v>38153.68</v>
      </c>
      <c r="O4" t="s">
        <v>22</v>
      </c>
      <c r="P4">
        <v>62</v>
      </c>
    </row>
    <row r="5" spans="1:19" x14ac:dyDescent="0.25">
      <c r="A5" s="6">
        <v>43598</v>
      </c>
      <c r="B5" s="7">
        <v>13</v>
      </c>
      <c r="C5" s="7" t="s">
        <v>61</v>
      </c>
      <c r="D5" s="7">
        <v>2018</v>
      </c>
      <c r="E5">
        <v>50</v>
      </c>
      <c r="F5">
        <v>1</v>
      </c>
      <c r="G5" t="s">
        <v>53</v>
      </c>
      <c r="H5" t="s">
        <v>57</v>
      </c>
      <c r="I5">
        <v>400</v>
      </c>
      <c r="J5">
        <v>5</v>
      </c>
      <c r="K5" s="3" t="s">
        <v>21</v>
      </c>
      <c r="L5" s="4" t="s">
        <v>21</v>
      </c>
      <c r="M5">
        <v>71.28</v>
      </c>
      <c r="N5">
        <v>37736.78</v>
      </c>
      <c r="O5" t="s">
        <v>22</v>
      </c>
      <c r="P5">
        <v>62</v>
      </c>
    </row>
    <row r="6" spans="1:19" x14ac:dyDescent="0.25">
      <c r="A6" s="6">
        <v>43598</v>
      </c>
      <c r="B6" s="7">
        <v>13</v>
      </c>
      <c r="C6" s="7" t="s">
        <v>61</v>
      </c>
      <c r="D6" s="7">
        <v>2018</v>
      </c>
      <c r="E6">
        <v>51</v>
      </c>
      <c r="F6">
        <v>1</v>
      </c>
      <c r="G6" t="s">
        <v>53</v>
      </c>
      <c r="H6" t="s">
        <v>28</v>
      </c>
      <c r="I6">
        <v>400</v>
      </c>
      <c r="J6">
        <v>5</v>
      </c>
      <c r="K6" s="3" t="s">
        <v>21</v>
      </c>
      <c r="L6" s="4" t="s">
        <v>21</v>
      </c>
      <c r="M6">
        <v>71.28</v>
      </c>
      <c r="N6">
        <v>37736.78</v>
      </c>
      <c r="O6" t="s">
        <v>22</v>
      </c>
      <c r="P6" t="s">
        <v>21</v>
      </c>
    </row>
    <row r="7" spans="1:19" x14ac:dyDescent="0.25">
      <c r="A7" s="6">
        <v>43598</v>
      </c>
      <c r="B7" s="7">
        <v>18</v>
      </c>
      <c r="C7" s="7" t="s">
        <v>61</v>
      </c>
      <c r="D7" s="7">
        <v>2018</v>
      </c>
      <c r="E7">
        <v>4</v>
      </c>
      <c r="F7">
        <v>2</v>
      </c>
      <c r="G7" t="s">
        <v>53</v>
      </c>
      <c r="H7" t="s">
        <v>57</v>
      </c>
      <c r="I7">
        <v>200</v>
      </c>
      <c r="J7">
        <v>5</v>
      </c>
      <c r="K7" s="3" t="s">
        <v>21</v>
      </c>
      <c r="L7" s="4" t="s">
        <v>21</v>
      </c>
      <c r="M7">
        <v>71.28</v>
      </c>
      <c r="N7">
        <v>37736.78</v>
      </c>
      <c r="O7" t="s">
        <v>22</v>
      </c>
      <c r="P7">
        <v>76</v>
      </c>
    </row>
    <row r="8" spans="1:19" x14ac:dyDescent="0.25">
      <c r="A8" s="6">
        <v>43598</v>
      </c>
      <c r="B8" s="7">
        <v>18</v>
      </c>
      <c r="C8" s="7" t="s">
        <v>61</v>
      </c>
      <c r="D8" s="7">
        <v>2018</v>
      </c>
      <c r="E8">
        <v>2</v>
      </c>
      <c r="F8">
        <v>2</v>
      </c>
      <c r="G8" t="s">
        <v>53</v>
      </c>
      <c r="H8" t="s">
        <v>57</v>
      </c>
      <c r="I8">
        <v>200</v>
      </c>
      <c r="J8">
        <v>5</v>
      </c>
      <c r="K8" s="3">
        <v>0.39200000000000002</v>
      </c>
      <c r="L8" s="4">
        <v>9.7899999999999991</v>
      </c>
      <c r="M8">
        <v>71.28</v>
      </c>
      <c r="N8">
        <v>37736.78</v>
      </c>
      <c r="P8">
        <v>76</v>
      </c>
    </row>
    <row r="9" spans="1:19" x14ac:dyDescent="0.25">
      <c r="A9" s="6">
        <v>43556</v>
      </c>
      <c r="B9" s="7">
        <v>18</v>
      </c>
      <c r="C9" s="7" t="s">
        <v>61</v>
      </c>
      <c r="D9" s="7">
        <v>2018</v>
      </c>
      <c r="E9">
        <v>6</v>
      </c>
      <c r="F9">
        <v>2</v>
      </c>
      <c r="G9" t="s">
        <v>53</v>
      </c>
      <c r="H9" t="s">
        <v>57</v>
      </c>
      <c r="I9">
        <v>400</v>
      </c>
      <c r="J9">
        <v>5</v>
      </c>
      <c r="K9" s="3">
        <v>0.36399999999999999</v>
      </c>
      <c r="L9" s="4">
        <v>9.11</v>
      </c>
      <c r="M9">
        <v>74.319999999999993</v>
      </c>
      <c r="N9">
        <v>38153.68</v>
      </c>
      <c r="P9">
        <v>76</v>
      </c>
    </row>
    <row r="10" spans="1:19" x14ac:dyDescent="0.25">
      <c r="A10" s="6">
        <v>43598</v>
      </c>
      <c r="B10" s="7">
        <v>18</v>
      </c>
      <c r="C10" s="7" t="s">
        <v>61</v>
      </c>
      <c r="D10" s="7">
        <v>2018</v>
      </c>
      <c r="E10">
        <v>11</v>
      </c>
      <c r="F10">
        <v>2</v>
      </c>
      <c r="G10" t="s">
        <v>53</v>
      </c>
      <c r="H10" t="s">
        <v>57</v>
      </c>
      <c r="I10">
        <v>300</v>
      </c>
      <c r="J10">
        <v>5</v>
      </c>
      <c r="K10" s="3">
        <v>0.36199999999999999</v>
      </c>
      <c r="L10" s="4">
        <v>9.0500000000000007</v>
      </c>
      <c r="M10">
        <v>71.28</v>
      </c>
      <c r="N10">
        <v>37736.78</v>
      </c>
      <c r="P10">
        <v>76</v>
      </c>
    </row>
    <row r="11" spans="1:19" x14ac:dyDescent="0.25">
      <c r="A11" s="6">
        <v>43513</v>
      </c>
      <c r="B11" s="7">
        <v>18</v>
      </c>
      <c r="C11" s="7" t="s">
        <v>61</v>
      </c>
      <c r="D11" s="7">
        <v>2018</v>
      </c>
      <c r="E11">
        <v>56</v>
      </c>
      <c r="F11">
        <v>3</v>
      </c>
      <c r="G11" t="s">
        <v>53</v>
      </c>
      <c r="H11" t="s">
        <v>55</v>
      </c>
      <c r="I11">
        <v>400</v>
      </c>
      <c r="J11">
        <v>10</v>
      </c>
      <c r="K11">
        <v>0.248</v>
      </c>
      <c r="L11">
        <v>12.4</v>
      </c>
      <c r="M11">
        <v>62.53</v>
      </c>
      <c r="N11">
        <v>4858.66</v>
      </c>
      <c r="P11" t="s">
        <v>21</v>
      </c>
    </row>
    <row r="12" spans="1:19" x14ac:dyDescent="0.25">
      <c r="A12" s="6">
        <v>43521</v>
      </c>
      <c r="B12" s="7">
        <v>18</v>
      </c>
      <c r="C12" s="7" t="s">
        <v>61</v>
      </c>
      <c r="D12" s="7">
        <v>2018</v>
      </c>
      <c r="E12">
        <v>41</v>
      </c>
      <c r="F12">
        <v>3</v>
      </c>
      <c r="G12" t="s">
        <v>53</v>
      </c>
      <c r="H12" t="s">
        <v>55</v>
      </c>
      <c r="I12">
        <v>400</v>
      </c>
      <c r="J12">
        <v>10</v>
      </c>
      <c r="K12" s="3">
        <v>0.6</v>
      </c>
      <c r="L12" s="4">
        <v>30</v>
      </c>
      <c r="M12">
        <v>68.069999999999993</v>
      </c>
      <c r="N12">
        <v>39633.54</v>
      </c>
      <c r="P12" t="s">
        <v>21</v>
      </c>
      <c r="S12" s="11"/>
    </row>
    <row r="13" spans="1:19" x14ac:dyDescent="0.25">
      <c r="A13" s="6">
        <v>43598</v>
      </c>
      <c r="B13" s="7">
        <v>18</v>
      </c>
      <c r="C13" s="7" t="s">
        <v>61</v>
      </c>
      <c r="D13" s="7">
        <v>2018</v>
      </c>
      <c r="E13">
        <v>20</v>
      </c>
      <c r="F13">
        <v>3</v>
      </c>
      <c r="G13" t="s">
        <v>53</v>
      </c>
      <c r="H13" t="s">
        <v>55</v>
      </c>
      <c r="I13">
        <v>400</v>
      </c>
      <c r="J13">
        <v>5</v>
      </c>
      <c r="K13" s="3">
        <v>4.8000000000000001E-2</v>
      </c>
      <c r="L13" s="4">
        <v>1.02</v>
      </c>
      <c r="M13">
        <v>71.28</v>
      </c>
      <c r="N13">
        <v>37736.78</v>
      </c>
      <c r="P13" t="s">
        <v>21</v>
      </c>
    </row>
    <row r="14" spans="1:19" x14ac:dyDescent="0.25">
      <c r="A14" s="6">
        <v>43513</v>
      </c>
      <c r="B14" s="7">
        <v>19</v>
      </c>
      <c r="C14" s="7" t="s">
        <v>61</v>
      </c>
      <c r="D14" s="7">
        <v>2018</v>
      </c>
      <c r="E14">
        <v>30</v>
      </c>
      <c r="F14">
        <v>4</v>
      </c>
      <c r="G14" t="s">
        <v>53</v>
      </c>
      <c r="H14" t="s">
        <v>27</v>
      </c>
      <c r="I14">
        <v>400</v>
      </c>
      <c r="J14">
        <v>10</v>
      </c>
      <c r="K14">
        <v>2.48</v>
      </c>
      <c r="L14">
        <v>124</v>
      </c>
      <c r="M14">
        <v>62.53</v>
      </c>
      <c r="N14">
        <v>4858.6499999999996</v>
      </c>
      <c r="P14">
        <v>12</v>
      </c>
    </row>
    <row r="15" spans="1:19" x14ac:dyDescent="0.25">
      <c r="A15" s="6">
        <v>43521</v>
      </c>
      <c r="B15" s="7">
        <v>19</v>
      </c>
      <c r="C15" s="7" t="s">
        <v>61</v>
      </c>
      <c r="D15" s="7">
        <v>2018</v>
      </c>
      <c r="E15">
        <v>15</v>
      </c>
      <c r="F15">
        <v>4</v>
      </c>
      <c r="G15" t="s">
        <v>53</v>
      </c>
      <c r="H15" t="s">
        <v>27</v>
      </c>
      <c r="I15">
        <v>400</v>
      </c>
      <c r="J15">
        <v>10</v>
      </c>
      <c r="K15" s="3">
        <v>0.748</v>
      </c>
      <c r="L15" s="4">
        <v>37.4</v>
      </c>
      <c r="M15">
        <v>68.069999999999993</v>
      </c>
      <c r="N15">
        <v>39633.54</v>
      </c>
      <c r="P15" s="11">
        <v>12</v>
      </c>
    </row>
    <row r="16" spans="1:19" x14ac:dyDescent="0.25">
      <c r="A16" s="6">
        <v>43598</v>
      </c>
      <c r="B16" s="7">
        <v>19</v>
      </c>
      <c r="C16" s="7" t="s">
        <v>61</v>
      </c>
      <c r="D16" s="7">
        <v>2018</v>
      </c>
      <c r="E16">
        <v>18</v>
      </c>
      <c r="F16">
        <v>4</v>
      </c>
      <c r="G16" t="s">
        <v>53</v>
      </c>
      <c r="H16" t="s">
        <v>27</v>
      </c>
      <c r="I16">
        <v>400</v>
      </c>
      <c r="J16">
        <v>5</v>
      </c>
      <c r="K16" s="3">
        <v>0.56000000000000005</v>
      </c>
      <c r="L16" s="4">
        <v>14</v>
      </c>
      <c r="M16">
        <v>71.28</v>
      </c>
      <c r="N16">
        <v>37736.78</v>
      </c>
      <c r="P16" s="11">
        <v>12</v>
      </c>
    </row>
    <row r="17" spans="1:19" x14ac:dyDescent="0.25">
      <c r="A17" s="6">
        <v>43556</v>
      </c>
      <c r="B17" s="7">
        <v>19</v>
      </c>
      <c r="C17" s="7" t="s">
        <v>61</v>
      </c>
      <c r="D17" s="7">
        <v>2018</v>
      </c>
      <c r="E17">
        <v>13</v>
      </c>
      <c r="F17">
        <v>5</v>
      </c>
      <c r="G17" t="s">
        <v>53</v>
      </c>
      <c r="H17" t="s">
        <v>55</v>
      </c>
      <c r="I17">
        <v>400</v>
      </c>
      <c r="J17">
        <v>5</v>
      </c>
      <c r="K17" s="3">
        <v>0.92800000000000005</v>
      </c>
      <c r="L17" s="4">
        <v>23.2</v>
      </c>
      <c r="M17">
        <v>74.319999999999993</v>
      </c>
      <c r="N17">
        <v>38153.68</v>
      </c>
      <c r="P17" s="11" t="s">
        <v>21</v>
      </c>
    </row>
    <row r="18" spans="1:19" x14ac:dyDescent="0.25">
      <c r="A18" s="6">
        <v>43598</v>
      </c>
      <c r="B18" s="7">
        <v>19</v>
      </c>
      <c r="C18" s="7" t="s">
        <v>61</v>
      </c>
      <c r="D18" s="7">
        <v>2018</v>
      </c>
      <c r="E18">
        <v>22</v>
      </c>
      <c r="F18">
        <v>5</v>
      </c>
      <c r="G18" t="s">
        <v>53</v>
      </c>
      <c r="H18" t="s">
        <v>55</v>
      </c>
      <c r="I18">
        <v>400</v>
      </c>
      <c r="J18">
        <v>5</v>
      </c>
      <c r="K18" s="3">
        <v>0.64</v>
      </c>
      <c r="L18" s="4">
        <v>16</v>
      </c>
      <c r="M18">
        <v>71.28</v>
      </c>
      <c r="N18">
        <v>37736.78</v>
      </c>
      <c r="P18" s="11" t="s">
        <v>21</v>
      </c>
    </row>
    <row r="19" spans="1:19" x14ac:dyDescent="0.25">
      <c r="A19" s="6">
        <v>43582</v>
      </c>
      <c r="B19" s="7">
        <v>19</v>
      </c>
      <c r="C19" s="7" t="s">
        <v>61</v>
      </c>
      <c r="D19" s="7">
        <v>2018</v>
      </c>
      <c r="E19">
        <v>24</v>
      </c>
      <c r="F19">
        <v>5</v>
      </c>
      <c r="G19" t="s">
        <v>53</v>
      </c>
      <c r="H19" t="s">
        <v>55</v>
      </c>
      <c r="I19">
        <v>400</v>
      </c>
      <c r="J19">
        <v>5</v>
      </c>
      <c r="K19" s="3">
        <v>1.66</v>
      </c>
      <c r="L19" s="4">
        <v>41.5</v>
      </c>
      <c r="M19">
        <v>70.69</v>
      </c>
      <c r="N19">
        <v>36806.67</v>
      </c>
      <c r="P19" s="11" t="s">
        <v>21</v>
      </c>
    </row>
    <row r="20" spans="1:19" x14ac:dyDescent="0.25">
      <c r="A20" s="6">
        <v>43521</v>
      </c>
      <c r="B20" s="7">
        <v>20</v>
      </c>
      <c r="C20" s="9" t="s">
        <v>61</v>
      </c>
      <c r="D20" s="7">
        <v>2018</v>
      </c>
      <c r="E20">
        <v>12</v>
      </c>
      <c r="F20">
        <v>6</v>
      </c>
      <c r="G20" t="s">
        <v>52</v>
      </c>
      <c r="H20" t="s">
        <v>54</v>
      </c>
      <c r="I20">
        <v>400</v>
      </c>
      <c r="J20">
        <v>10</v>
      </c>
      <c r="K20" s="3">
        <v>0.27</v>
      </c>
      <c r="L20" s="4">
        <v>13.5</v>
      </c>
      <c r="M20">
        <v>68.069999999999993</v>
      </c>
      <c r="N20">
        <v>39633.54</v>
      </c>
      <c r="P20" s="11">
        <v>99</v>
      </c>
    </row>
    <row r="21" spans="1:19" x14ac:dyDescent="0.25">
      <c r="A21" s="6">
        <v>43521</v>
      </c>
      <c r="B21" s="7">
        <v>20</v>
      </c>
      <c r="C21" s="9" t="s">
        <v>61</v>
      </c>
      <c r="D21" s="7">
        <v>2018</v>
      </c>
      <c r="E21">
        <v>5</v>
      </c>
      <c r="F21">
        <v>6</v>
      </c>
      <c r="G21" t="s">
        <v>52</v>
      </c>
      <c r="H21" t="s">
        <v>56</v>
      </c>
      <c r="I21">
        <v>400</v>
      </c>
      <c r="J21">
        <v>10</v>
      </c>
      <c r="K21" s="3">
        <v>8.4400000000000003E-2</v>
      </c>
      <c r="L21" s="4">
        <v>4.22</v>
      </c>
      <c r="M21">
        <v>68.069999999999993</v>
      </c>
      <c r="N21">
        <v>39633.54</v>
      </c>
      <c r="P21" s="11">
        <v>99</v>
      </c>
    </row>
    <row r="22" spans="1:19" x14ac:dyDescent="0.25">
      <c r="A22" s="6">
        <v>43513</v>
      </c>
      <c r="B22" s="7">
        <v>20</v>
      </c>
      <c r="C22" s="9" t="s">
        <v>61</v>
      </c>
      <c r="D22" s="7">
        <v>2018</v>
      </c>
      <c r="E22">
        <v>10</v>
      </c>
      <c r="F22">
        <v>6</v>
      </c>
      <c r="G22" t="s">
        <v>52</v>
      </c>
      <c r="H22" t="s">
        <v>54</v>
      </c>
      <c r="I22" s="1">
        <v>400</v>
      </c>
      <c r="J22">
        <v>10</v>
      </c>
      <c r="K22">
        <v>1.22</v>
      </c>
      <c r="L22">
        <v>61.2</v>
      </c>
      <c r="M22">
        <v>62.53</v>
      </c>
      <c r="N22">
        <v>4858.6400000000003</v>
      </c>
      <c r="O22" t="s">
        <v>14</v>
      </c>
      <c r="P22" s="11">
        <v>99</v>
      </c>
    </row>
    <row r="23" spans="1:19" x14ac:dyDescent="0.25">
      <c r="A23" s="6">
        <v>43521</v>
      </c>
      <c r="B23" s="7">
        <v>20</v>
      </c>
      <c r="C23" s="9" t="s">
        <v>61</v>
      </c>
      <c r="D23" s="7">
        <v>2018</v>
      </c>
      <c r="E23">
        <v>16</v>
      </c>
      <c r="F23">
        <v>7</v>
      </c>
      <c r="G23" t="s">
        <v>52</v>
      </c>
      <c r="H23" t="s">
        <v>55</v>
      </c>
      <c r="I23">
        <v>400</v>
      </c>
      <c r="J23">
        <v>10</v>
      </c>
      <c r="K23" s="3">
        <v>0.46</v>
      </c>
      <c r="L23" s="4">
        <v>23</v>
      </c>
      <c r="M23">
        <v>68.069999999999993</v>
      </c>
      <c r="N23">
        <v>39633.54</v>
      </c>
      <c r="P23" s="11" t="s">
        <v>21</v>
      </c>
      <c r="S23" s="11"/>
    </row>
    <row r="24" spans="1:19" x14ac:dyDescent="0.25">
      <c r="A24" s="6">
        <v>43582</v>
      </c>
      <c r="B24" s="7">
        <v>20</v>
      </c>
      <c r="C24" s="9" t="s">
        <v>61</v>
      </c>
      <c r="D24" s="7">
        <v>2018</v>
      </c>
      <c r="E24">
        <v>14</v>
      </c>
      <c r="F24">
        <v>7</v>
      </c>
      <c r="G24" t="s">
        <v>52</v>
      </c>
      <c r="H24" t="s">
        <v>55</v>
      </c>
      <c r="I24">
        <v>400</v>
      </c>
      <c r="J24">
        <v>5</v>
      </c>
      <c r="K24" s="3">
        <v>0.70399999999999996</v>
      </c>
      <c r="L24" s="4">
        <v>17.600000000000001</v>
      </c>
      <c r="M24">
        <v>70.69</v>
      </c>
      <c r="N24">
        <v>36806.67</v>
      </c>
      <c r="P24" s="11" t="s">
        <v>21</v>
      </c>
    </row>
    <row r="25" spans="1:19" x14ac:dyDescent="0.25">
      <c r="A25" s="6">
        <v>43582</v>
      </c>
      <c r="B25" s="7">
        <v>20</v>
      </c>
      <c r="C25" s="9" t="s">
        <v>61</v>
      </c>
      <c r="D25" s="7">
        <v>2018</v>
      </c>
      <c r="E25">
        <v>8</v>
      </c>
      <c r="F25">
        <v>7</v>
      </c>
      <c r="G25" t="s">
        <v>52</v>
      </c>
      <c r="H25" t="s">
        <v>55</v>
      </c>
      <c r="I25">
        <v>400</v>
      </c>
      <c r="J25">
        <v>5</v>
      </c>
      <c r="K25" s="3">
        <v>0.628</v>
      </c>
      <c r="L25" s="4">
        <v>15.7</v>
      </c>
      <c r="M25">
        <v>74.94</v>
      </c>
      <c r="N25">
        <v>17588.8</v>
      </c>
      <c r="P25" s="11" t="s">
        <v>21</v>
      </c>
    </row>
    <row r="26" spans="1:19" x14ac:dyDescent="0.25">
      <c r="A26" s="6">
        <v>43521</v>
      </c>
      <c r="B26" s="7">
        <v>21</v>
      </c>
      <c r="C26" s="9" t="s">
        <v>61</v>
      </c>
      <c r="D26" s="7">
        <v>2018</v>
      </c>
      <c r="E26">
        <v>53</v>
      </c>
      <c r="F26">
        <v>8</v>
      </c>
      <c r="G26" t="s">
        <v>52</v>
      </c>
      <c r="H26" t="s">
        <v>27</v>
      </c>
      <c r="I26">
        <v>400</v>
      </c>
      <c r="J26">
        <v>10</v>
      </c>
      <c r="K26" s="3">
        <v>2.92E-2</v>
      </c>
      <c r="L26" s="4">
        <v>1.46</v>
      </c>
      <c r="M26">
        <v>68.069999999999993</v>
      </c>
      <c r="N26">
        <v>39633.54</v>
      </c>
      <c r="P26" s="11">
        <v>33</v>
      </c>
    </row>
    <row r="27" spans="1:19" x14ac:dyDescent="0.25">
      <c r="A27" s="6">
        <v>43556</v>
      </c>
      <c r="B27" s="7">
        <v>21</v>
      </c>
      <c r="C27" s="9" t="s">
        <v>61</v>
      </c>
      <c r="D27" s="7">
        <v>2018</v>
      </c>
      <c r="E27">
        <v>45</v>
      </c>
      <c r="F27">
        <v>8</v>
      </c>
      <c r="G27" t="s">
        <v>52</v>
      </c>
      <c r="H27" t="s">
        <v>27</v>
      </c>
      <c r="I27">
        <v>400</v>
      </c>
      <c r="J27">
        <v>5</v>
      </c>
      <c r="K27" t="s">
        <v>21</v>
      </c>
      <c r="L27" t="s">
        <v>21</v>
      </c>
      <c r="M27">
        <v>74.319999999999993</v>
      </c>
      <c r="N27">
        <v>38153.68</v>
      </c>
      <c r="O27" t="s">
        <v>22</v>
      </c>
      <c r="P27">
        <v>33</v>
      </c>
    </row>
    <row r="28" spans="1:19" x14ac:dyDescent="0.25">
      <c r="A28" s="6">
        <v>43598</v>
      </c>
      <c r="B28" s="7">
        <v>21</v>
      </c>
      <c r="C28" s="9" t="s">
        <v>61</v>
      </c>
      <c r="D28" s="7">
        <v>2018</v>
      </c>
      <c r="E28">
        <v>38</v>
      </c>
      <c r="F28">
        <v>8</v>
      </c>
      <c r="G28" t="s">
        <v>52</v>
      </c>
      <c r="H28" t="s">
        <v>27</v>
      </c>
      <c r="I28">
        <v>400</v>
      </c>
      <c r="J28">
        <v>5</v>
      </c>
      <c r="K28" s="3" t="s">
        <v>21</v>
      </c>
      <c r="L28" s="4" t="s">
        <v>21</v>
      </c>
      <c r="M28">
        <v>71.28</v>
      </c>
      <c r="N28">
        <v>37736.78</v>
      </c>
      <c r="O28" t="s">
        <v>22</v>
      </c>
      <c r="P28">
        <v>33</v>
      </c>
    </row>
    <row r="29" spans="1:19" x14ac:dyDescent="0.25">
      <c r="A29" s="6">
        <v>43556</v>
      </c>
      <c r="B29" s="7">
        <v>22</v>
      </c>
      <c r="C29" s="9" t="s">
        <v>61</v>
      </c>
      <c r="D29" s="7">
        <v>2018</v>
      </c>
      <c r="E29">
        <v>9</v>
      </c>
      <c r="F29">
        <v>9</v>
      </c>
      <c r="G29" t="s">
        <v>26</v>
      </c>
      <c r="H29" t="s">
        <v>56</v>
      </c>
      <c r="I29">
        <v>400</v>
      </c>
      <c r="J29">
        <v>5</v>
      </c>
      <c r="K29" t="s">
        <v>21</v>
      </c>
      <c r="L29" t="s">
        <v>21</v>
      </c>
      <c r="M29">
        <v>74.319999999999993</v>
      </c>
      <c r="N29">
        <v>38153.68</v>
      </c>
      <c r="O29" t="s">
        <v>22</v>
      </c>
      <c r="P29">
        <v>45</v>
      </c>
    </row>
    <row r="30" spans="1:19" x14ac:dyDescent="0.25">
      <c r="A30" s="6">
        <v>43598</v>
      </c>
      <c r="B30" s="7">
        <v>22</v>
      </c>
      <c r="C30" s="9" t="s">
        <v>61</v>
      </c>
      <c r="D30" s="7">
        <v>2018</v>
      </c>
      <c r="E30">
        <v>3</v>
      </c>
      <c r="F30">
        <v>9</v>
      </c>
      <c r="G30" t="s">
        <v>26</v>
      </c>
      <c r="H30" t="s">
        <v>54</v>
      </c>
      <c r="I30">
        <v>400</v>
      </c>
      <c r="J30">
        <v>5</v>
      </c>
      <c r="K30" s="3" t="s">
        <v>21</v>
      </c>
      <c r="L30" s="4" t="s">
        <v>21</v>
      </c>
      <c r="M30">
        <v>71.28</v>
      </c>
      <c r="N30">
        <v>37736.78</v>
      </c>
      <c r="O30" t="s">
        <v>22</v>
      </c>
      <c r="P30">
        <v>48</v>
      </c>
    </row>
    <row r="31" spans="1:19" x14ac:dyDescent="0.25">
      <c r="A31" s="6">
        <v>43556</v>
      </c>
      <c r="B31" s="7">
        <v>24</v>
      </c>
      <c r="C31" s="9" t="s">
        <v>61</v>
      </c>
      <c r="D31" s="7">
        <v>2018</v>
      </c>
      <c r="E31">
        <v>42</v>
      </c>
      <c r="F31">
        <v>10</v>
      </c>
      <c r="G31" t="s">
        <v>26</v>
      </c>
      <c r="H31" t="s">
        <v>56</v>
      </c>
      <c r="I31">
        <v>400</v>
      </c>
      <c r="J31">
        <v>5</v>
      </c>
      <c r="K31" s="3">
        <v>2.76E-2</v>
      </c>
      <c r="L31" s="4">
        <v>0.69</v>
      </c>
      <c r="M31">
        <v>74.319999999999993</v>
      </c>
      <c r="N31">
        <v>38153.68</v>
      </c>
      <c r="P31">
        <v>25</v>
      </c>
    </row>
    <row r="32" spans="1:19" x14ac:dyDescent="0.25">
      <c r="A32" s="6">
        <v>43582</v>
      </c>
      <c r="B32" s="7">
        <v>24</v>
      </c>
      <c r="C32" s="9" t="s">
        <v>61</v>
      </c>
      <c r="D32" s="7">
        <v>2018</v>
      </c>
      <c r="E32">
        <v>7</v>
      </c>
      <c r="F32">
        <v>10</v>
      </c>
      <c r="G32" t="s">
        <v>26</v>
      </c>
      <c r="H32" t="s">
        <v>54</v>
      </c>
      <c r="I32">
        <v>400</v>
      </c>
      <c r="J32">
        <v>5</v>
      </c>
      <c r="K32" s="3">
        <v>0.93200000000000005</v>
      </c>
      <c r="L32" s="4">
        <v>23.3</v>
      </c>
      <c r="M32">
        <v>70.69</v>
      </c>
      <c r="N32">
        <v>36806.67</v>
      </c>
      <c r="P32">
        <v>5</v>
      </c>
    </row>
    <row r="33" spans="1:16" x14ac:dyDescent="0.25">
      <c r="A33" s="6">
        <v>43582</v>
      </c>
      <c r="B33" s="7">
        <v>27</v>
      </c>
      <c r="C33" s="9" t="s">
        <v>61</v>
      </c>
      <c r="D33" s="7">
        <v>2018</v>
      </c>
      <c r="E33">
        <v>27</v>
      </c>
      <c r="F33">
        <v>11</v>
      </c>
      <c r="G33" t="s">
        <v>53</v>
      </c>
      <c r="H33" t="s">
        <v>54</v>
      </c>
      <c r="I33">
        <v>200</v>
      </c>
      <c r="J33">
        <v>5</v>
      </c>
      <c r="K33" s="3">
        <v>0.75</v>
      </c>
      <c r="L33" s="4">
        <v>19</v>
      </c>
      <c r="M33">
        <v>74.94</v>
      </c>
      <c r="N33">
        <v>17588.8</v>
      </c>
      <c r="O33" t="s">
        <v>65</v>
      </c>
      <c r="P33">
        <v>1</v>
      </c>
    </row>
    <row r="34" spans="1:16" x14ac:dyDescent="0.25">
      <c r="A34" s="6">
        <v>43582</v>
      </c>
      <c r="B34" s="7">
        <v>27</v>
      </c>
      <c r="C34" s="9" t="s">
        <v>61</v>
      </c>
      <c r="D34" s="7">
        <v>2018</v>
      </c>
      <c r="E34">
        <v>35</v>
      </c>
      <c r="F34">
        <v>11</v>
      </c>
      <c r="G34" t="s">
        <v>53</v>
      </c>
      <c r="H34" t="s">
        <v>28</v>
      </c>
      <c r="I34">
        <v>400</v>
      </c>
      <c r="J34">
        <v>5</v>
      </c>
      <c r="K34" s="3">
        <v>0.9</v>
      </c>
      <c r="L34" s="4">
        <v>22.5</v>
      </c>
      <c r="M34">
        <v>70.69</v>
      </c>
      <c r="N34">
        <v>36806.67</v>
      </c>
      <c r="O34" t="s">
        <v>66</v>
      </c>
      <c r="P34" t="s">
        <v>21</v>
      </c>
    </row>
    <row r="35" spans="1:16" x14ac:dyDescent="0.25">
      <c r="A35" s="6">
        <v>43556</v>
      </c>
      <c r="B35" s="7">
        <v>28</v>
      </c>
      <c r="C35" s="9" t="s">
        <v>61</v>
      </c>
      <c r="D35" s="7">
        <v>2018</v>
      </c>
      <c r="E35">
        <v>28</v>
      </c>
      <c r="F35">
        <v>12</v>
      </c>
      <c r="G35" t="s">
        <v>26</v>
      </c>
      <c r="H35" t="s">
        <v>57</v>
      </c>
      <c r="I35">
        <v>200</v>
      </c>
      <c r="J35">
        <v>5</v>
      </c>
      <c r="K35" t="s">
        <v>21</v>
      </c>
      <c r="L35" t="s">
        <v>21</v>
      </c>
      <c r="M35">
        <v>74.319999999999993</v>
      </c>
      <c r="N35">
        <v>38153.68</v>
      </c>
      <c r="O35" t="s">
        <v>22</v>
      </c>
      <c r="P35">
        <f>63-9</f>
        <v>54</v>
      </c>
    </row>
    <row r="36" spans="1:16" x14ac:dyDescent="0.25">
      <c r="A36" s="6">
        <v>43598</v>
      </c>
      <c r="B36" s="7">
        <v>28</v>
      </c>
      <c r="C36" s="9" t="s">
        <v>61</v>
      </c>
      <c r="D36" s="7">
        <v>2018</v>
      </c>
      <c r="E36">
        <v>57</v>
      </c>
      <c r="F36">
        <v>12</v>
      </c>
      <c r="G36" t="s">
        <v>26</v>
      </c>
      <c r="H36" t="s">
        <v>57</v>
      </c>
      <c r="I36">
        <v>200</v>
      </c>
      <c r="J36">
        <v>5</v>
      </c>
      <c r="K36" s="3" t="s">
        <v>21</v>
      </c>
      <c r="L36" s="4" t="s">
        <v>21</v>
      </c>
      <c r="M36">
        <v>71.28</v>
      </c>
      <c r="N36">
        <v>37736.78</v>
      </c>
      <c r="O36" t="s">
        <v>22</v>
      </c>
      <c r="P36">
        <f>63-9</f>
        <v>54</v>
      </c>
    </row>
    <row r="37" spans="1:16" x14ac:dyDescent="0.25">
      <c r="A37" s="6">
        <v>43582</v>
      </c>
      <c r="B37" s="7">
        <v>28</v>
      </c>
      <c r="C37" s="9" t="s">
        <v>61</v>
      </c>
      <c r="D37" s="7">
        <v>2018</v>
      </c>
      <c r="E37">
        <v>49</v>
      </c>
      <c r="F37">
        <v>12</v>
      </c>
      <c r="G37" t="s">
        <v>26</v>
      </c>
      <c r="H37" t="s">
        <v>57</v>
      </c>
      <c r="I37">
        <v>200</v>
      </c>
      <c r="J37">
        <v>5</v>
      </c>
      <c r="K37" s="3" t="s">
        <v>21</v>
      </c>
      <c r="L37" s="4" t="s">
        <v>21</v>
      </c>
      <c r="M37">
        <v>70.69</v>
      </c>
      <c r="N37">
        <v>36806.67</v>
      </c>
      <c r="O37" t="s">
        <v>22</v>
      </c>
      <c r="P37">
        <f>63-9</f>
        <v>54</v>
      </c>
    </row>
    <row r="38" spans="1:16" x14ac:dyDescent="0.25">
      <c r="A38" s="6">
        <v>43556</v>
      </c>
      <c r="B38" s="7">
        <v>28</v>
      </c>
      <c r="C38" s="9" t="s">
        <v>61</v>
      </c>
      <c r="D38" s="7">
        <v>2018</v>
      </c>
      <c r="E38">
        <v>40</v>
      </c>
      <c r="F38">
        <v>13</v>
      </c>
      <c r="G38" t="s">
        <v>26</v>
      </c>
      <c r="H38" t="s">
        <v>57</v>
      </c>
      <c r="I38">
        <v>200</v>
      </c>
      <c r="J38">
        <v>5</v>
      </c>
      <c r="K38" s="3">
        <v>0.17799999999999999</v>
      </c>
      <c r="L38" s="4">
        <v>4.46</v>
      </c>
      <c r="M38">
        <v>74.319999999999993</v>
      </c>
      <c r="N38">
        <v>38153.68</v>
      </c>
      <c r="P38">
        <v>9</v>
      </c>
    </row>
    <row r="39" spans="1:16" x14ac:dyDescent="0.25">
      <c r="A39" s="6">
        <v>43582</v>
      </c>
      <c r="B39" s="7">
        <v>28</v>
      </c>
      <c r="C39" s="9" t="s">
        <v>61</v>
      </c>
      <c r="D39" s="7">
        <v>2018</v>
      </c>
      <c r="E39">
        <v>37</v>
      </c>
      <c r="F39">
        <v>13</v>
      </c>
      <c r="G39" t="s">
        <v>26</v>
      </c>
      <c r="H39" t="s">
        <v>57</v>
      </c>
      <c r="I39">
        <v>200</v>
      </c>
      <c r="J39">
        <v>5</v>
      </c>
      <c r="K39" s="3">
        <v>1.81</v>
      </c>
      <c r="L39" s="4">
        <v>45.3</v>
      </c>
      <c r="M39">
        <v>74.94</v>
      </c>
      <c r="N39">
        <v>17588.8</v>
      </c>
      <c r="P39">
        <v>9</v>
      </c>
    </row>
    <row r="40" spans="1:16" x14ac:dyDescent="0.25">
      <c r="A40" s="6">
        <v>43582</v>
      </c>
      <c r="B40" s="7">
        <v>28</v>
      </c>
      <c r="C40" s="9" t="s">
        <v>61</v>
      </c>
      <c r="D40" s="7">
        <v>2018</v>
      </c>
      <c r="E40">
        <v>31</v>
      </c>
      <c r="F40">
        <v>13</v>
      </c>
      <c r="G40" t="s">
        <v>26</v>
      </c>
      <c r="H40" t="s">
        <v>57</v>
      </c>
      <c r="I40">
        <v>200</v>
      </c>
      <c r="J40">
        <v>5</v>
      </c>
      <c r="K40" s="3">
        <v>7.5200000000000003E-2</v>
      </c>
      <c r="L40" s="4">
        <v>1.88</v>
      </c>
      <c r="M40">
        <v>74.94</v>
      </c>
      <c r="N40">
        <v>17588.8</v>
      </c>
      <c r="P40">
        <v>9</v>
      </c>
    </row>
    <row r="41" spans="1:16" x14ac:dyDescent="0.25">
      <c r="A41" s="6">
        <v>43556</v>
      </c>
      <c r="B41" s="7">
        <v>31</v>
      </c>
      <c r="C41" s="9" t="s">
        <v>61</v>
      </c>
      <c r="D41" s="7">
        <v>2018</v>
      </c>
      <c r="E41">
        <v>47</v>
      </c>
      <c r="F41">
        <v>14</v>
      </c>
      <c r="G41" t="s">
        <v>29</v>
      </c>
      <c r="H41" t="s">
        <v>57</v>
      </c>
      <c r="I41">
        <v>200</v>
      </c>
      <c r="J41">
        <v>5</v>
      </c>
      <c r="K41" t="s">
        <v>21</v>
      </c>
      <c r="L41" t="s">
        <v>21</v>
      </c>
      <c r="M41">
        <v>74.319999999999993</v>
      </c>
      <c r="N41">
        <v>38153.68</v>
      </c>
      <c r="O41" t="s">
        <v>22</v>
      </c>
      <c r="P41">
        <v>23</v>
      </c>
    </row>
    <row r="42" spans="1:16" x14ac:dyDescent="0.25">
      <c r="A42" s="6">
        <v>43582</v>
      </c>
      <c r="B42" s="7">
        <v>31</v>
      </c>
      <c r="C42" s="9" t="s">
        <v>61</v>
      </c>
      <c r="D42" s="7">
        <v>2018</v>
      </c>
      <c r="E42">
        <v>33</v>
      </c>
      <c r="F42">
        <v>14</v>
      </c>
      <c r="G42" t="s">
        <v>29</v>
      </c>
      <c r="H42" t="s">
        <v>57</v>
      </c>
      <c r="I42">
        <v>200</v>
      </c>
      <c r="J42">
        <v>5</v>
      </c>
      <c r="K42" s="3" t="s">
        <v>21</v>
      </c>
      <c r="L42" s="4" t="s">
        <v>21</v>
      </c>
      <c r="M42">
        <v>70.69</v>
      </c>
      <c r="N42">
        <v>36806.67</v>
      </c>
      <c r="O42" t="s">
        <v>22</v>
      </c>
      <c r="P42">
        <v>23</v>
      </c>
    </row>
    <row r="43" spans="1:16" x14ac:dyDescent="0.25">
      <c r="A43" s="6">
        <v>43582</v>
      </c>
      <c r="B43" s="7">
        <v>31</v>
      </c>
      <c r="C43" s="9" t="s">
        <v>61</v>
      </c>
      <c r="D43" s="7">
        <v>2018</v>
      </c>
      <c r="E43">
        <v>39</v>
      </c>
      <c r="F43">
        <v>14</v>
      </c>
      <c r="G43" t="s">
        <v>29</v>
      </c>
      <c r="H43" t="s">
        <v>57</v>
      </c>
      <c r="I43">
        <v>200</v>
      </c>
      <c r="J43">
        <v>5</v>
      </c>
      <c r="K43" t="s">
        <v>21</v>
      </c>
      <c r="L43" t="s">
        <v>21</v>
      </c>
      <c r="M43">
        <v>74.94</v>
      </c>
      <c r="N43">
        <v>17588.8</v>
      </c>
      <c r="O43" t="s">
        <v>60</v>
      </c>
      <c r="P43">
        <v>23</v>
      </c>
    </row>
    <row r="44" spans="1:16" x14ac:dyDescent="0.25">
      <c r="A44" s="6">
        <v>43556</v>
      </c>
      <c r="B44" s="7">
        <v>31</v>
      </c>
      <c r="C44" s="9" t="s">
        <v>61</v>
      </c>
      <c r="D44" s="7">
        <v>2018</v>
      </c>
      <c r="E44">
        <v>44</v>
      </c>
      <c r="F44">
        <v>15</v>
      </c>
      <c r="G44" t="s">
        <v>29</v>
      </c>
      <c r="H44" t="s">
        <v>57</v>
      </c>
      <c r="I44">
        <v>200</v>
      </c>
      <c r="J44">
        <v>5</v>
      </c>
      <c r="K44" t="s">
        <v>21</v>
      </c>
      <c r="L44" t="s">
        <v>21</v>
      </c>
      <c r="M44">
        <v>74.319999999999993</v>
      </c>
      <c r="N44">
        <v>38153.68</v>
      </c>
      <c r="O44" t="s">
        <v>22</v>
      </c>
      <c r="P44">
        <v>9</v>
      </c>
    </row>
    <row r="45" spans="1:16" x14ac:dyDescent="0.25">
      <c r="A45" s="6">
        <v>43582</v>
      </c>
      <c r="B45" s="7">
        <v>31</v>
      </c>
      <c r="C45" s="9" t="s">
        <v>61</v>
      </c>
      <c r="D45" s="7">
        <v>2018</v>
      </c>
      <c r="E45">
        <v>29</v>
      </c>
      <c r="F45">
        <v>15</v>
      </c>
      <c r="G45" t="s">
        <v>29</v>
      </c>
      <c r="H45" t="s">
        <v>57</v>
      </c>
      <c r="I45">
        <v>200</v>
      </c>
      <c r="J45">
        <v>5</v>
      </c>
      <c r="K45" s="3">
        <v>2.0799999999999999E-2</v>
      </c>
      <c r="L45" s="4">
        <v>0.52</v>
      </c>
      <c r="M45">
        <v>70.69</v>
      </c>
      <c r="N45">
        <v>36806.67</v>
      </c>
      <c r="P45">
        <v>9</v>
      </c>
    </row>
    <row r="46" spans="1:16" x14ac:dyDescent="0.25">
      <c r="A46" s="6">
        <v>43582</v>
      </c>
      <c r="B46" s="7">
        <v>31</v>
      </c>
      <c r="C46" s="9" t="s">
        <v>61</v>
      </c>
      <c r="D46" s="7">
        <v>2018</v>
      </c>
      <c r="E46">
        <v>59</v>
      </c>
      <c r="F46">
        <v>15</v>
      </c>
      <c r="G46" t="s">
        <v>29</v>
      </c>
      <c r="H46" t="s">
        <v>57</v>
      </c>
      <c r="I46">
        <v>200</v>
      </c>
      <c r="J46">
        <v>5</v>
      </c>
      <c r="K46" s="3" t="s">
        <v>21</v>
      </c>
      <c r="L46" s="4" t="s">
        <v>21</v>
      </c>
      <c r="M46">
        <v>70.69</v>
      </c>
      <c r="N46">
        <v>36806.67</v>
      </c>
      <c r="O46" t="s">
        <v>22</v>
      </c>
      <c r="P46">
        <v>9</v>
      </c>
    </row>
    <row r="47" spans="1:16" x14ac:dyDescent="0.25">
      <c r="A47" s="6">
        <v>43582</v>
      </c>
      <c r="B47" s="7">
        <v>31</v>
      </c>
      <c r="C47" s="9" t="s">
        <v>61</v>
      </c>
      <c r="D47" s="7">
        <v>2018</v>
      </c>
      <c r="E47">
        <v>32</v>
      </c>
      <c r="F47">
        <v>16</v>
      </c>
      <c r="G47" t="s">
        <v>29</v>
      </c>
      <c r="H47" t="s">
        <v>28</v>
      </c>
      <c r="I47">
        <v>200</v>
      </c>
      <c r="J47">
        <v>5</v>
      </c>
      <c r="K47" s="3">
        <v>1.72</v>
      </c>
      <c r="L47" s="4">
        <v>43.1</v>
      </c>
      <c r="M47">
        <v>74.94</v>
      </c>
      <c r="N47">
        <v>17588.8</v>
      </c>
      <c r="O47" t="s">
        <v>67</v>
      </c>
      <c r="P47" t="s">
        <v>21</v>
      </c>
    </row>
    <row r="48" spans="1:16" x14ac:dyDescent="0.25">
      <c r="A48" s="6">
        <v>43582</v>
      </c>
      <c r="B48" s="7">
        <v>31</v>
      </c>
      <c r="C48" s="9" t="s">
        <v>61</v>
      </c>
      <c r="D48" s="7">
        <v>2018</v>
      </c>
      <c r="E48">
        <v>17</v>
      </c>
      <c r="F48">
        <v>16</v>
      </c>
      <c r="G48" t="s">
        <v>29</v>
      </c>
      <c r="H48" t="s">
        <v>28</v>
      </c>
      <c r="I48">
        <v>200</v>
      </c>
      <c r="J48">
        <v>5</v>
      </c>
      <c r="K48" s="3">
        <v>1.88</v>
      </c>
      <c r="L48" s="4">
        <v>46.9</v>
      </c>
      <c r="M48">
        <v>74.94</v>
      </c>
      <c r="N48">
        <v>17588.8</v>
      </c>
      <c r="O48" t="s">
        <v>68</v>
      </c>
      <c r="P48" t="s">
        <v>21</v>
      </c>
    </row>
    <row r="49" spans="1:17" x14ac:dyDescent="0.25">
      <c r="A49" s="6">
        <v>43582</v>
      </c>
      <c r="B49" s="7">
        <v>31</v>
      </c>
      <c r="C49" s="9" t="s">
        <v>61</v>
      </c>
      <c r="D49" s="7">
        <v>2018</v>
      </c>
      <c r="E49">
        <v>23</v>
      </c>
      <c r="F49">
        <v>17</v>
      </c>
      <c r="G49" t="s">
        <v>53</v>
      </c>
      <c r="H49" t="s">
        <v>57</v>
      </c>
      <c r="I49">
        <v>200</v>
      </c>
      <c r="J49">
        <v>5</v>
      </c>
      <c r="K49" s="3" t="s">
        <v>21</v>
      </c>
      <c r="L49" s="4" t="s">
        <v>21</v>
      </c>
      <c r="M49">
        <v>70.69</v>
      </c>
      <c r="N49">
        <v>36806.67</v>
      </c>
      <c r="O49" t="s">
        <v>22</v>
      </c>
      <c r="P49">
        <v>17</v>
      </c>
    </row>
    <row r="50" spans="1:17" x14ac:dyDescent="0.25">
      <c r="A50" s="6">
        <v>43582</v>
      </c>
      <c r="B50" s="7">
        <v>31</v>
      </c>
      <c r="C50" s="9" t="s">
        <v>61</v>
      </c>
      <c r="D50" s="7">
        <v>2018</v>
      </c>
      <c r="E50">
        <v>36</v>
      </c>
      <c r="F50">
        <v>17</v>
      </c>
      <c r="G50" t="s">
        <v>53</v>
      </c>
      <c r="H50" t="s">
        <v>57</v>
      </c>
      <c r="I50">
        <v>200</v>
      </c>
      <c r="J50">
        <v>5</v>
      </c>
      <c r="K50" s="3">
        <v>0.11</v>
      </c>
      <c r="L50" s="4">
        <v>2.76</v>
      </c>
      <c r="M50">
        <v>70.69</v>
      </c>
      <c r="N50">
        <v>36806.67</v>
      </c>
      <c r="P50">
        <v>17</v>
      </c>
    </row>
    <row r="51" spans="1:17" x14ac:dyDescent="0.25">
      <c r="A51" s="6">
        <v>43582</v>
      </c>
      <c r="B51" s="7">
        <v>31</v>
      </c>
      <c r="C51" s="9" t="s">
        <v>61</v>
      </c>
      <c r="D51" s="7">
        <v>2018</v>
      </c>
      <c r="E51">
        <v>19</v>
      </c>
      <c r="F51">
        <v>17</v>
      </c>
      <c r="G51" t="s">
        <v>53</v>
      </c>
      <c r="H51" t="s">
        <v>57</v>
      </c>
      <c r="I51">
        <v>200</v>
      </c>
      <c r="J51">
        <v>5</v>
      </c>
      <c r="K51" s="3">
        <v>7.1199999999999999E-2</v>
      </c>
      <c r="L51" s="4">
        <v>1.78</v>
      </c>
      <c r="M51">
        <v>74.94</v>
      </c>
      <c r="N51">
        <v>17588.8</v>
      </c>
      <c r="P51">
        <v>17</v>
      </c>
    </row>
    <row r="52" spans="1:17" x14ac:dyDescent="0.25">
      <c r="A52" s="6">
        <v>43582</v>
      </c>
      <c r="B52" s="7">
        <v>31</v>
      </c>
      <c r="C52" s="9" t="s">
        <v>61</v>
      </c>
      <c r="D52" s="7">
        <v>2018</v>
      </c>
      <c r="E52">
        <v>25</v>
      </c>
      <c r="F52">
        <v>18</v>
      </c>
      <c r="G52" t="s">
        <v>53</v>
      </c>
      <c r="H52" t="s">
        <v>57</v>
      </c>
      <c r="I52">
        <v>200</v>
      </c>
      <c r="J52">
        <v>5</v>
      </c>
      <c r="K52" s="3">
        <v>2.4E-2</v>
      </c>
      <c r="L52" s="4">
        <v>0.56000000000000005</v>
      </c>
      <c r="M52">
        <v>70.69</v>
      </c>
      <c r="N52">
        <v>36806.67</v>
      </c>
      <c r="P52">
        <v>10</v>
      </c>
    </row>
    <row r="53" spans="1:17" x14ac:dyDescent="0.25">
      <c r="A53" s="6">
        <v>43582</v>
      </c>
      <c r="B53" s="7">
        <v>31</v>
      </c>
      <c r="C53" s="9" t="s">
        <v>61</v>
      </c>
      <c r="D53" s="7">
        <v>2018</v>
      </c>
      <c r="E53">
        <v>21</v>
      </c>
      <c r="F53">
        <v>18</v>
      </c>
      <c r="G53" t="s">
        <v>53</v>
      </c>
      <c r="H53" t="s">
        <v>57</v>
      </c>
      <c r="I53">
        <v>200</v>
      </c>
      <c r="J53">
        <v>5</v>
      </c>
      <c r="K53" t="s">
        <v>21</v>
      </c>
      <c r="L53" t="s">
        <v>21</v>
      </c>
      <c r="M53">
        <v>74.94</v>
      </c>
      <c r="N53">
        <v>17588.8</v>
      </c>
      <c r="O53" t="s">
        <v>22</v>
      </c>
      <c r="P53">
        <v>10</v>
      </c>
    </row>
    <row r="54" spans="1:17" x14ac:dyDescent="0.25">
      <c r="A54" s="6">
        <v>43582</v>
      </c>
      <c r="B54" s="7">
        <v>31</v>
      </c>
      <c r="C54" s="9" t="s">
        <v>61</v>
      </c>
      <c r="D54" s="7">
        <v>2018</v>
      </c>
      <c r="E54">
        <v>43</v>
      </c>
      <c r="F54">
        <v>18</v>
      </c>
      <c r="G54" t="s">
        <v>53</v>
      </c>
      <c r="H54" t="s">
        <v>57</v>
      </c>
      <c r="I54">
        <v>200</v>
      </c>
      <c r="J54">
        <v>5</v>
      </c>
      <c r="K54" s="3">
        <v>5.28E-2</v>
      </c>
      <c r="L54" s="4">
        <v>1.32</v>
      </c>
      <c r="M54">
        <v>74.94</v>
      </c>
      <c r="N54">
        <v>17588.8</v>
      </c>
      <c r="P54">
        <v>10</v>
      </c>
    </row>
    <row r="55" spans="1:17" x14ac:dyDescent="0.25">
      <c r="A55" s="6">
        <v>43592</v>
      </c>
      <c r="B55" s="7">
        <v>2</v>
      </c>
      <c r="C55" s="9" t="s">
        <v>62</v>
      </c>
      <c r="D55" s="7">
        <v>2019</v>
      </c>
      <c r="E55">
        <v>100</v>
      </c>
      <c r="F55">
        <v>19</v>
      </c>
      <c r="G55" t="s">
        <v>26</v>
      </c>
      <c r="H55" t="s">
        <v>27</v>
      </c>
      <c r="I55">
        <v>200</v>
      </c>
      <c r="J55">
        <v>5</v>
      </c>
      <c r="K55">
        <v>0.98799999999999999</v>
      </c>
      <c r="L55">
        <v>24.7</v>
      </c>
      <c r="M55">
        <v>72.59</v>
      </c>
      <c r="N55">
        <v>36070.04</v>
      </c>
      <c r="P55">
        <v>19</v>
      </c>
      <c r="Q55">
        <v>3</v>
      </c>
    </row>
    <row r="56" spans="1:17" x14ac:dyDescent="0.25">
      <c r="A56" s="6">
        <v>43592</v>
      </c>
      <c r="B56" s="7">
        <v>2</v>
      </c>
      <c r="C56" s="9" t="s">
        <v>62</v>
      </c>
      <c r="D56" s="7">
        <v>2019</v>
      </c>
      <c r="E56">
        <v>101</v>
      </c>
      <c r="F56">
        <v>19</v>
      </c>
      <c r="G56" t="s">
        <v>26</v>
      </c>
      <c r="H56" t="s">
        <v>27</v>
      </c>
      <c r="I56">
        <v>200</v>
      </c>
      <c r="J56">
        <v>5</v>
      </c>
      <c r="K56">
        <v>1.23</v>
      </c>
      <c r="L56">
        <v>30.7</v>
      </c>
      <c r="M56">
        <v>72.59</v>
      </c>
      <c r="N56">
        <v>36070.04</v>
      </c>
      <c r="P56">
        <v>19</v>
      </c>
      <c r="Q56">
        <v>3</v>
      </c>
    </row>
    <row r="57" spans="1:17" x14ac:dyDescent="0.25">
      <c r="A57" s="6">
        <v>43592</v>
      </c>
      <c r="B57" s="7">
        <v>2</v>
      </c>
      <c r="C57" s="9" t="s">
        <v>62</v>
      </c>
      <c r="D57" s="7">
        <v>2019</v>
      </c>
      <c r="E57">
        <v>102</v>
      </c>
      <c r="F57">
        <v>19</v>
      </c>
      <c r="G57" t="s">
        <v>26</v>
      </c>
      <c r="H57" t="s">
        <v>27</v>
      </c>
      <c r="I57">
        <v>200</v>
      </c>
      <c r="J57">
        <v>5</v>
      </c>
      <c r="K57">
        <v>0.44400000000000001</v>
      </c>
      <c r="L57">
        <v>11.1</v>
      </c>
      <c r="M57">
        <v>72.59</v>
      </c>
      <c r="N57">
        <v>36070.04</v>
      </c>
      <c r="P57">
        <v>19</v>
      </c>
      <c r="Q57">
        <v>3</v>
      </c>
    </row>
    <row r="58" spans="1:17" x14ac:dyDescent="0.25">
      <c r="A58" s="6">
        <v>43592</v>
      </c>
      <c r="B58" s="7">
        <v>2</v>
      </c>
      <c r="C58" s="9" t="s">
        <v>62</v>
      </c>
      <c r="D58" s="7">
        <v>2019</v>
      </c>
      <c r="E58">
        <v>103</v>
      </c>
      <c r="F58">
        <v>20</v>
      </c>
      <c r="G58" t="s">
        <v>26</v>
      </c>
      <c r="H58" t="s">
        <v>27</v>
      </c>
      <c r="I58">
        <v>200</v>
      </c>
      <c r="J58">
        <v>5</v>
      </c>
      <c r="K58">
        <v>0.40400000000000003</v>
      </c>
      <c r="L58">
        <v>10.1</v>
      </c>
      <c r="M58">
        <v>72.59</v>
      </c>
      <c r="N58">
        <v>36070.04</v>
      </c>
      <c r="P58">
        <v>15</v>
      </c>
      <c r="Q58">
        <v>3</v>
      </c>
    </row>
    <row r="59" spans="1:17" x14ac:dyDescent="0.25">
      <c r="A59" s="6">
        <v>43592</v>
      </c>
      <c r="B59" s="7">
        <v>2</v>
      </c>
      <c r="C59" s="9" t="s">
        <v>62</v>
      </c>
      <c r="D59" s="7">
        <v>2019</v>
      </c>
      <c r="E59">
        <v>104</v>
      </c>
      <c r="F59">
        <v>20</v>
      </c>
      <c r="G59" t="s">
        <v>26</v>
      </c>
      <c r="H59" t="s">
        <v>27</v>
      </c>
      <c r="I59">
        <v>200</v>
      </c>
      <c r="J59">
        <v>5</v>
      </c>
      <c r="K59">
        <v>0.66400000000000003</v>
      </c>
      <c r="L59">
        <v>16.600000000000001</v>
      </c>
      <c r="M59">
        <v>72.59</v>
      </c>
      <c r="N59">
        <v>36070.04</v>
      </c>
      <c r="P59">
        <v>15</v>
      </c>
      <c r="Q59">
        <v>3</v>
      </c>
    </row>
    <row r="60" spans="1:17" x14ac:dyDescent="0.25">
      <c r="A60" s="6">
        <v>43582</v>
      </c>
      <c r="B60" s="7">
        <v>2</v>
      </c>
      <c r="C60" s="9" t="s">
        <v>62</v>
      </c>
      <c r="D60" s="7">
        <v>2019</v>
      </c>
      <c r="E60">
        <v>105</v>
      </c>
      <c r="F60">
        <v>20</v>
      </c>
      <c r="G60" t="s">
        <v>26</v>
      </c>
      <c r="H60" t="s">
        <v>27</v>
      </c>
      <c r="I60">
        <v>200</v>
      </c>
      <c r="J60">
        <v>5</v>
      </c>
      <c r="K60" s="3">
        <v>0.98399999999999999</v>
      </c>
      <c r="L60" s="4">
        <v>24.6</v>
      </c>
      <c r="M60">
        <v>74.94</v>
      </c>
      <c r="N60">
        <v>17588.8</v>
      </c>
      <c r="P60">
        <v>15</v>
      </c>
      <c r="Q60">
        <v>3</v>
      </c>
    </row>
    <row r="61" spans="1:17" x14ac:dyDescent="0.25">
      <c r="A61" s="6">
        <v>43592</v>
      </c>
      <c r="B61" s="7">
        <v>2</v>
      </c>
      <c r="C61" s="9" t="s">
        <v>62</v>
      </c>
      <c r="D61" s="7">
        <v>2019</v>
      </c>
      <c r="E61">
        <v>106</v>
      </c>
      <c r="F61">
        <v>21</v>
      </c>
      <c r="G61" t="s">
        <v>26</v>
      </c>
      <c r="H61" t="s">
        <v>28</v>
      </c>
      <c r="I61">
        <v>200</v>
      </c>
      <c r="J61">
        <v>5</v>
      </c>
      <c r="K61">
        <v>6.6000000000000003E-2</v>
      </c>
      <c r="L61">
        <v>1.65</v>
      </c>
      <c r="M61">
        <v>72.59</v>
      </c>
      <c r="N61">
        <v>36070.04</v>
      </c>
      <c r="O61" t="s">
        <v>69</v>
      </c>
      <c r="P61" t="s">
        <v>21</v>
      </c>
      <c r="Q61">
        <v>0</v>
      </c>
    </row>
    <row r="62" spans="1:17" x14ac:dyDescent="0.25">
      <c r="A62" s="6">
        <v>43592</v>
      </c>
      <c r="B62" s="7">
        <v>2</v>
      </c>
      <c r="C62" s="9" t="s">
        <v>62</v>
      </c>
      <c r="D62" s="7">
        <v>2019</v>
      </c>
      <c r="E62">
        <v>107</v>
      </c>
      <c r="F62">
        <v>21</v>
      </c>
      <c r="G62" t="s">
        <v>26</v>
      </c>
      <c r="H62" t="s">
        <v>28</v>
      </c>
      <c r="I62">
        <v>200</v>
      </c>
      <c r="J62">
        <v>5</v>
      </c>
      <c r="K62">
        <v>2.5999999999999999E-2</v>
      </c>
      <c r="L62">
        <v>0.5</v>
      </c>
      <c r="M62">
        <v>65.099999999999994</v>
      </c>
      <c r="N62">
        <v>35087.910000000003</v>
      </c>
      <c r="O62" t="s">
        <v>70</v>
      </c>
      <c r="P62" t="s">
        <v>21</v>
      </c>
      <c r="Q62">
        <v>0</v>
      </c>
    </row>
    <row r="63" spans="1:17" x14ac:dyDescent="0.25">
      <c r="A63" s="6">
        <v>43556</v>
      </c>
      <c r="B63" s="7">
        <v>3</v>
      </c>
      <c r="C63" s="9" t="s">
        <v>62</v>
      </c>
      <c r="D63" s="7">
        <v>2019</v>
      </c>
      <c r="E63">
        <v>118</v>
      </c>
      <c r="F63">
        <v>22</v>
      </c>
      <c r="G63" t="s">
        <v>29</v>
      </c>
      <c r="H63" t="s">
        <v>27</v>
      </c>
      <c r="I63">
        <v>200</v>
      </c>
      <c r="J63">
        <v>5</v>
      </c>
      <c r="K63" s="3">
        <v>2.4799999999999999E-2</v>
      </c>
      <c r="L63" s="4">
        <v>0.62</v>
      </c>
      <c r="M63">
        <v>74.319999999999993</v>
      </c>
      <c r="N63">
        <v>38153.68</v>
      </c>
      <c r="P63">
        <v>60</v>
      </c>
      <c r="Q63">
        <v>4</v>
      </c>
    </row>
    <row r="64" spans="1:17" x14ac:dyDescent="0.25">
      <c r="A64" s="6">
        <v>43592</v>
      </c>
      <c r="B64" s="7">
        <v>3</v>
      </c>
      <c r="C64" s="9" t="s">
        <v>62</v>
      </c>
      <c r="D64" s="7">
        <v>2019</v>
      </c>
      <c r="E64">
        <v>126</v>
      </c>
      <c r="F64">
        <v>22</v>
      </c>
      <c r="G64" t="s">
        <v>29</v>
      </c>
      <c r="H64" t="s">
        <v>27</v>
      </c>
      <c r="I64">
        <v>200</v>
      </c>
      <c r="J64">
        <v>5</v>
      </c>
      <c r="K64">
        <v>1.17</v>
      </c>
      <c r="L64">
        <v>29.3</v>
      </c>
      <c r="M64">
        <v>72.59</v>
      </c>
      <c r="N64">
        <v>36070.04</v>
      </c>
      <c r="P64">
        <v>60</v>
      </c>
      <c r="Q64">
        <v>4</v>
      </c>
    </row>
    <row r="65" spans="1:17" x14ac:dyDescent="0.25">
      <c r="A65" s="6">
        <v>43592</v>
      </c>
      <c r="B65" s="7">
        <v>3</v>
      </c>
      <c r="C65" s="9" t="s">
        <v>62</v>
      </c>
      <c r="D65" s="7">
        <v>2019</v>
      </c>
      <c r="E65">
        <v>116</v>
      </c>
      <c r="F65">
        <v>22</v>
      </c>
      <c r="G65" t="s">
        <v>29</v>
      </c>
      <c r="H65" t="s">
        <v>27</v>
      </c>
      <c r="I65">
        <v>200</v>
      </c>
      <c r="J65">
        <v>5</v>
      </c>
      <c r="K65">
        <v>1.73</v>
      </c>
      <c r="L65">
        <v>43.2</v>
      </c>
      <c r="M65">
        <v>72.59</v>
      </c>
      <c r="N65">
        <v>36070.04</v>
      </c>
      <c r="P65">
        <v>60</v>
      </c>
      <c r="Q65">
        <v>4</v>
      </c>
    </row>
    <row r="66" spans="1:17" x14ac:dyDescent="0.25">
      <c r="A66" s="6">
        <v>43592</v>
      </c>
      <c r="B66" s="7">
        <v>3</v>
      </c>
      <c r="C66" s="9" t="s">
        <v>62</v>
      </c>
      <c r="D66" s="7">
        <v>2019</v>
      </c>
      <c r="E66">
        <v>119</v>
      </c>
      <c r="F66">
        <v>23</v>
      </c>
      <c r="G66" t="s">
        <v>29</v>
      </c>
      <c r="H66" t="s">
        <v>27</v>
      </c>
      <c r="I66">
        <v>200</v>
      </c>
      <c r="J66">
        <v>5</v>
      </c>
      <c r="K66">
        <v>0.84</v>
      </c>
      <c r="L66">
        <v>21</v>
      </c>
      <c r="M66">
        <v>72.59</v>
      </c>
      <c r="N66">
        <v>36070.04</v>
      </c>
      <c r="P66">
        <v>5</v>
      </c>
      <c r="Q66">
        <v>4</v>
      </c>
    </row>
    <row r="67" spans="1:17" x14ac:dyDescent="0.25">
      <c r="A67" s="6">
        <v>43582</v>
      </c>
      <c r="B67" s="7">
        <v>3</v>
      </c>
      <c r="C67" s="9" t="s">
        <v>62</v>
      </c>
      <c r="D67" s="7">
        <v>2019</v>
      </c>
      <c r="E67">
        <v>125</v>
      </c>
      <c r="F67">
        <v>23</v>
      </c>
      <c r="G67" t="s">
        <v>29</v>
      </c>
      <c r="H67" t="s">
        <v>27</v>
      </c>
      <c r="I67">
        <v>200</v>
      </c>
      <c r="J67">
        <v>5</v>
      </c>
      <c r="K67" s="3">
        <v>1.05</v>
      </c>
      <c r="L67" s="4">
        <v>26.2</v>
      </c>
      <c r="M67">
        <v>70.69</v>
      </c>
      <c r="N67">
        <v>36806.67</v>
      </c>
      <c r="P67">
        <v>5</v>
      </c>
      <c r="Q67">
        <v>4</v>
      </c>
    </row>
    <row r="68" spans="1:17" x14ac:dyDescent="0.25">
      <c r="A68" s="6">
        <v>43592</v>
      </c>
      <c r="B68" s="7">
        <v>3</v>
      </c>
      <c r="C68" s="9" t="s">
        <v>62</v>
      </c>
      <c r="D68" s="7">
        <v>2019</v>
      </c>
      <c r="E68">
        <v>114</v>
      </c>
      <c r="F68">
        <v>23</v>
      </c>
      <c r="G68" t="s">
        <v>29</v>
      </c>
      <c r="H68" t="s">
        <v>27</v>
      </c>
      <c r="I68">
        <v>200</v>
      </c>
      <c r="J68">
        <v>5</v>
      </c>
      <c r="K68">
        <v>2.2800000000000001E-2</v>
      </c>
      <c r="L68">
        <v>0.56999999999999995</v>
      </c>
      <c r="M68">
        <v>72.59</v>
      </c>
      <c r="N68">
        <v>36070.04</v>
      </c>
      <c r="P68">
        <v>5</v>
      </c>
      <c r="Q68">
        <v>4</v>
      </c>
    </row>
    <row r="69" spans="1:17" x14ac:dyDescent="0.25">
      <c r="A69" s="6">
        <v>43556</v>
      </c>
      <c r="B69" s="7">
        <v>3</v>
      </c>
      <c r="C69" s="9" t="s">
        <v>62</v>
      </c>
      <c r="D69" s="7">
        <v>2019</v>
      </c>
      <c r="E69">
        <v>122</v>
      </c>
      <c r="F69">
        <v>24</v>
      </c>
      <c r="G69" t="s">
        <v>29</v>
      </c>
      <c r="H69" t="s">
        <v>27</v>
      </c>
      <c r="I69">
        <v>200</v>
      </c>
      <c r="J69">
        <v>5</v>
      </c>
      <c r="K69" s="3" t="s">
        <v>21</v>
      </c>
      <c r="L69" s="3" t="s">
        <v>21</v>
      </c>
      <c r="M69">
        <v>74.319999999999993</v>
      </c>
      <c r="N69">
        <v>38153.68</v>
      </c>
      <c r="O69" s="3" t="s">
        <v>22</v>
      </c>
      <c r="P69">
        <v>47</v>
      </c>
      <c r="Q69">
        <v>4</v>
      </c>
    </row>
    <row r="70" spans="1:17" x14ac:dyDescent="0.25">
      <c r="A70" s="6">
        <v>43598</v>
      </c>
      <c r="B70" s="7">
        <v>3</v>
      </c>
      <c r="C70" s="9" t="s">
        <v>62</v>
      </c>
      <c r="D70" s="7">
        <v>2019</v>
      </c>
      <c r="E70">
        <v>113</v>
      </c>
      <c r="F70">
        <v>24</v>
      </c>
      <c r="G70" t="s">
        <v>29</v>
      </c>
      <c r="H70" t="s">
        <v>27</v>
      </c>
      <c r="I70">
        <v>200</v>
      </c>
      <c r="J70">
        <v>5</v>
      </c>
      <c r="K70" s="3" t="s">
        <v>21</v>
      </c>
      <c r="L70" s="4" t="s">
        <v>21</v>
      </c>
      <c r="M70">
        <v>71.28</v>
      </c>
      <c r="N70">
        <v>37736.78</v>
      </c>
      <c r="O70" t="s">
        <v>22</v>
      </c>
      <c r="P70">
        <v>47</v>
      </c>
      <c r="Q70">
        <v>4</v>
      </c>
    </row>
    <row r="71" spans="1:17" x14ac:dyDescent="0.25">
      <c r="A71" s="6">
        <v>43592</v>
      </c>
      <c r="B71" s="7">
        <v>3</v>
      </c>
      <c r="C71" s="9" t="s">
        <v>62</v>
      </c>
      <c r="D71" s="7">
        <v>2019</v>
      </c>
      <c r="E71">
        <v>111</v>
      </c>
      <c r="F71">
        <v>24</v>
      </c>
      <c r="G71" t="s">
        <v>29</v>
      </c>
      <c r="H71" t="s">
        <v>27</v>
      </c>
      <c r="I71">
        <v>200</v>
      </c>
      <c r="J71">
        <v>5</v>
      </c>
      <c r="K71">
        <v>0.02</v>
      </c>
      <c r="L71">
        <v>0.5</v>
      </c>
      <c r="M71">
        <v>72.59</v>
      </c>
      <c r="N71">
        <v>36070.04</v>
      </c>
      <c r="P71">
        <v>47</v>
      </c>
      <c r="Q71">
        <v>4</v>
      </c>
    </row>
    <row r="72" spans="1:17" x14ac:dyDescent="0.25">
      <c r="A72" s="6">
        <v>43582</v>
      </c>
      <c r="B72" s="7">
        <v>3</v>
      </c>
      <c r="C72" s="9" t="s">
        <v>62</v>
      </c>
      <c r="D72" s="7">
        <v>2019</v>
      </c>
      <c r="E72">
        <v>54</v>
      </c>
      <c r="F72">
        <v>25</v>
      </c>
      <c r="G72" t="s">
        <v>29</v>
      </c>
      <c r="H72" t="s">
        <v>28</v>
      </c>
      <c r="I72">
        <v>200</v>
      </c>
      <c r="J72">
        <v>5</v>
      </c>
      <c r="K72" s="3">
        <v>0.98799999999999999</v>
      </c>
      <c r="L72" s="4">
        <v>24.7</v>
      </c>
      <c r="M72">
        <v>74.94</v>
      </c>
      <c r="N72">
        <v>17588.8</v>
      </c>
      <c r="P72" t="s">
        <v>21</v>
      </c>
      <c r="Q72">
        <v>3</v>
      </c>
    </row>
    <row r="73" spans="1:17" x14ac:dyDescent="0.25">
      <c r="A73" s="6">
        <v>43592</v>
      </c>
      <c r="B73" s="7">
        <v>3</v>
      </c>
      <c r="C73" s="9" t="s">
        <v>62</v>
      </c>
      <c r="D73" s="7">
        <v>2019</v>
      </c>
      <c r="E73">
        <v>123</v>
      </c>
      <c r="F73">
        <v>25</v>
      </c>
      <c r="G73" t="s">
        <v>29</v>
      </c>
      <c r="H73" t="s">
        <v>28</v>
      </c>
      <c r="I73">
        <v>200</v>
      </c>
      <c r="J73">
        <v>5</v>
      </c>
      <c r="K73">
        <v>1.05</v>
      </c>
      <c r="L73">
        <v>26.2</v>
      </c>
      <c r="M73">
        <v>72.59</v>
      </c>
      <c r="N73">
        <v>36070.04</v>
      </c>
      <c r="P73" t="s">
        <v>21</v>
      </c>
      <c r="Q73">
        <v>3</v>
      </c>
    </row>
    <row r="92" spans="1:6" x14ac:dyDescent="0.25">
      <c r="A92" s="2"/>
      <c r="B92"/>
      <c r="C92"/>
      <c r="D92"/>
      <c r="E92" s="10"/>
      <c r="F92" s="10"/>
    </row>
    <row r="93" spans="1:6" x14ac:dyDescent="0.25">
      <c r="A93" s="2"/>
      <c r="B93"/>
      <c r="C93"/>
      <c r="D93"/>
      <c r="E93" s="10"/>
      <c r="F93" s="10"/>
    </row>
    <row r="94" spans="1:6" x14ac:dyDescent="0.25">
      <c r="A94" s="2"/>
      <c r="B94"/>
      <c r="C94"/>
      <c r="D94"/>
      <c r="E94" s="10"/>
      <c r="F94" s="10"/>
    </row>
    <row r="95" spans="1:6" x14ac:dyDescent="0.25">
      <c r="A95" s="2"/>
      <c r="B95"/>
      <c r="C95"/>
      <c r="D95"/>
      <c r="E95" s="10"/>
      <c r="F95" s="10"/>
    </row>
    <row r="96" spans="1:6" x14ac:dyDescent="0.25">
      <c r="A96" s="2"/>
      <c r="B96"/>
      <c r="C96"/>
      <c r="D96"/>
      <c r="E96" s="10"/>
      <c r="F96" s="10"/>
    </row>
    <row r="97" spans="1:6" x14ac:dyDescent="0.25">
      <c r="A97" s="2"/>
      <c r="B97" s="11"/>
      <c r="C97"/>
      <c r="D97"/>
      <c r="E97" s="10"/>
      <c r="F97" s="10"/>
    </row>
    <row r="98" spans="1:6" x14ac:dyDescent="0.25">
      <c r="A98" s="2"/>
      <c r="B98"/>
      <c r="C98"/>
      <c r="D98"/>
      <c r="E98" s="10"/>
      <c r="F98" s="10"/>
    </row>
    <row r="99" spans="1:6" x14ac:dyDescent="0.25">
      <c r="A99" s="2"/>
      <c r="B99"/>
      <c r="C99"/>
      <c r="D99"/>
      <c r="E99" s="10"/>
      <c r="F99" s="10"/>
    </row>
    <row r="100" spans="1:6" x14ac:dyDescent="0.25">
      <c r="A100" s="2"/>
      <c r="B100"/>
      <c r="C100"/>
      <c r="D100"/>
      <c r="E100" s="10"/>
      <c r="F100" s="10"/>
    </row>
    <row r="101" spans="1:6" x14ac:dyDescent="0.25">
      <c r="A101" s="2"/>
      <c r="B101"/>
      <c r="C101"/>
      <c r="D101"/>
      <c r="E101" s="10"/>
      <c r="F101" s="10"/>
    </row>
    <row r="102" spans="1:6" x14ac:dyDescent="0.25">
      <c r="A102" s="2"/>
      <c r="B102"/>
      <c r="C102"/>
      <c r="D102"/>
      <c r="E102" s="10"/>
      <c r="F102" s="10"/>
    </row>
    <row r="103" spans="1:6" x14ac:dyDescent="0.25">
      <c r="A103" s="2"/>
      <c r="B103"/>
      <c r="C103"/>
      <c r="D103"/>
      <c r="E103" s="10"/>
      <c r="F103" s="10"/>
    </row>
    <row r="104" spans="1:6" x14ac:dyDescent="0.25">
      <c r="A104" s="2"/>
      <c r="B104"/>
      <c r="C104"/>
      <c r="D104"/>
      <c r="E104" s="10"/>
      <c r="F104" s="10"/>
    </row>
    <row r="105" spans="1:6" x14ac:dyDescent="0.25">
      <c r="A105" s="2"/>
      <c r="B105"/>
      <c r="C105"/>
      <c r="D105"/>
      <c r="E105" s="10"/>
      <c r="F105" s="10"/>
    </row>
    <row r="106" spans="1:6" x14ac:dyDescent="0.25">
      <c r="A106" s="2"/>
      <c r="B106"/>
      <c r="C106"/>
      <c r="D106"/>
      <c r="E106" s="10"/>
      <c r="F106" s="10"/>
    </row>
    <row r="107" spans="1:6" x14ac:dyDescent="0.25">
      <c r="A107" s="2"/>
      <c r="B107"/>
      <c r="C107"/>
      <c r="D107"/>
      <c r="E107" s="10"/>
      <c r="F107" s="10"/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workbookViewId="0">
      <selection activeCell="Q18" sqref="Q18"/>
    </sheetView>
  </sheetViews>
  <sheetFormatPr defaultRowHeight="15" x14ac:dyDescent="0.25"/>
  <cols>
    <col min="1" max="1" width="9.7109375" bestFit="1" customWidth="1"/>
    <col min="2" max="4" width="9.7109375" style="5" customWidth="1"/>
    <col min="6" max="6" width="11" customWidth="1"/>
    <col min="7" max="7" width="12.7109375" customWidth="1"/>
    <col min="9" max="9" width="10.85546875" customWidth="1"/>
    <col min="10" max="10" width="13.7109375" customWidth="1"/>
    <col min="11" max="11" width="14.85546875" customWidth="1"/>
  </cols>
  <sheetData>
    <row r="1" spans="1:12" x14ac:dyDescent="0.25">
      <c r="A1" t="s">
        <v>0</v>
      </c>
    </row>
    <row r="3" spans="1:12" ht="30" x14ac:dyDescent="0.25">
      <c r="A3" t="s">
        <v>30</v>
      </c>
      <c r="B3" s="5" t="s">
        <v>31</v>
      </c>
      <c r="C3" s="5" t="s">
        <v>32</v>
      </c>
      <c r="D3" s="5" t="s">
        <v>33</v>
      </c>
      <c r="E3" t="s">
        <v>3</v>
      </c>
      <c r="F3" t="s">
        <v>34</v>
      </c>
      <c r="G3" s="1" t="s">
        <v>6</v>
      </c>
      <c r="H3" t="s">
        <v>7</v>
      </c>
      <c r="I3" t="s">
        <v>8</v>
      </c>
      <c r="J3" t="s">
        <v>9</v>
      </c>
      <c r="K3" t="s">
        <v>35</v>
      </c>
      <c r="L3" t="s">
        <v>12</v>
      </c>
    </row>
    <row r="4" spans="1:12" x14ac:dyDescent="0.25">
      <c r="A4" s="2">
        <v>43513</v>
      </c>
      <c r="B4" s="5">
        <f>DAY(A4)</f>
        <v>17</v>
      </c>
      <c r="C4" s="5">
        <f>MONTH(A4)</f>
        <v>2</v>
      </c>
      <c r="D4" s="5">
        <f>YEAR(A4:A24)</f>
        <v>2019</v>
      </c>
      <c r="E4">
        <v>10</v>
      </c>
      <c r="F4" t="s">
        <v>13</v>
      </c>
      <c r="G4" s="1">
        <v>400</v>
      </c>
      <c r="H4">
        <v>10</v>
      </c>
      <c r="I4">
        <v>1.22</v>
      </c>
      <c r="J4">
        <v>61.2</v>
      </c>
      <c r="K4" t="s">
        <v>36</v>
      </c>
      <c r="L4" t="s">
        <v>14</v>
      </c>
    </row>
    <row r="5" spans="1:12" x14ac:dyDescent="0.25">
      <c r="A5" s="2">
        <v>43513</v>
      </c>
      <c r="B5" s="5">
        <f t="shared" ref="B5:B25" si="0">DAY(A5)</f>
        <v>17</v>
      </c>
      <c r="C5" s="5">
        <f t="shared" ref="C5:C25" si="1">MONTH(A5)</f>
        <v>2</v>
      </c>
      <c r="D5" s="5">
        <f t="shared" ref="D5:D25" si="2">YEAR(A5:A25)</f>
        <v>2019</v>
      </c>
      <c r="E5">
        <v>30</v>
      </c>
      <c r="F5" t="s">
        <v>15</v>
      </c>
      <c r="G5">
        <v>400</v>
      </c>
      <c r="H5">
        <v>10</v>
      </c>
      <c r="I5">
        <v>2.48</v>
      </c>
      <c r="J5">
        <v>124</v>
      </c>
      <c r="K5" t="s">
        <v>37</v>
      </c>
    </row>
    <row r="6" spans="1:12" x14ac:dyDescent="0.25">
      <c r="A6" s="2">
        <v>43513</v>
      </c>
      <c r="B6" s="5">
        <f t="shared" si="0"/>
        <v>17</v>
      </c>
      <c r="C6" s="5">
        <f t="shared" si="1"/>
        <v>2</v>
      </c>
      <c r="D6" s="5">
        <f t="shared" si="2"/>
        <v>2019</v>
      </c>
      <c r="E6">
        <v>56</v>
      </c>
      <c r="F6" t="s">
        <v>16</v>
      </c>
      <c r="G6">
        <v>400</v>
      </c>
      <c r="H6">
        <v>10</v>
      </c>
      <c r="I6">
        <v>0.248</v>
      </c>
      <c r="J6">
        <v>12.4</v>
      </c>
      <c r="K6" t="s">
        <v>38</v>
      </c>
    </row>
    <row r="7" spans="1:12" x14ac:dyDescent="0.25">
      <c r="A7" s="2">
        <v>43521</v>
      </c>
      <c r="B7" s="5">
        <f t="shared" si="0"/>
        <v>25</v>
      </c>
      <c r="C7" s="5">
        <f t="shared" si="1"/>
        <v>2</v>
      </c>
      <c r="D7" s="5">
        <f t="shared" si="2"/>
        <v>2019</v>
      </c>
      <c r="E7">
        <v>5</v>
      </c>
      <c r="F7" t="s">
        <v>13</v>
      </c>
      <c r="G7">
        <v>400</v>
      </c>
      <c r="H7">
        <v>10</v>
      </c>
      <c r="I7" s="3">
        <v>8.4400000000000003E-2</v>
      </c>
      <c r="J7" s="4">
        <v>4.22</v>
      </c>
      <c r="K7" t="s">
        <v>39</v>
      </c>
    </row>
    <row r="8" spans="1:12" x14ac:dyDescent="0.25">
      <c r="A8" s="2">
        <v>43521</v>
      </c>
      <c r="B8" s="5">
        <f t="shared" si="0"/>
        <v>25</v>
      </c>
      <c r="C8" s="5">
        <f t="shared" si="1"/>
        <v>2</v>
      </c>
      <c r="D8" s="5">
        <f t="shared" si="2"/>
        <v>2019</v>
      </c>
      <c r="E8">
        <v>12</v>
      </c>
      <c r="F8" t="s">
        <v>13</v>
      </c>
      <c r="G8">
        <v>400</v>
      </c>
      <c r="H8">
        <v>10</v>
      </c>
      <c r="I8" s="3">
        <v>0.27</v>
      </c>
      <c r="J8" s="4">
        <v>13.5</v>
      </c>
      <c r="K8" t="s">
        <v>40</v>
      </c>
    </row>
    <row r="9" spans="1:12" x14ac:dyDescent="0.25">
      <c r="A9" s="2">
        <v>43521</v>
      </c>
      <c r="B9" s="5">
        <f t="shared" si="0"/>
        <v>25</v>
      </c>
      <c r="C9" s="5">
        <f t="shared" si="1"/>
        <v>2</v>
      </c>
      <c r="D9" s="5">
        <f t="shared" si="2"/>
        <v>2019</v>
      </c>
      <c r="E9">
        <v>15</v>
      </c>
      <c r="F9" t="s">
        <v>15</v>
      </c>
      <c r="G9">
        <v>400</v>
      </c>
      <c r="H9">
        <v>10</v>
      </c>
      <c r="I9" s="3">
        <v>0.748</v>
      </c>
      <c r="J9" s="4">
        <v>37.4</v>
      </c>
      <c r="K9" t="s">
        <v>41</v>
      </c>
    </row>
    <row r="10" spans="1:12" x14ac:dyDescent="0.25">
      <c r="A10" s="2">
        <v>43521</v>
      </c>
      <c r="B10" s="5">
        <f t="shared" si="0"/>
        <v>25</v>
      </c>
      <c r="C10" s="5">
        <f t="shared" si="1"/>
        <v>2</v>
      </c>
      <c r="D10" s="5">
        <f t="shared" si="2"/>
        <v>2019</v>
      </c>
      <c r="E10">
        <v>16</v>
      </c>
      <c r="F10" t="s">
        <v>17</v>
      </c>
      <c r="G10">
        <v>400</v>
      </c>
      <c r="H10">
        <v>10</v>
      </c>
      <c r="I10" s="3">
        <v>0.46</v>
      </c>
      <c r="J10" s="4">
        <v>23</v>
      </c>
      <c r="K10" t="s">
        <v>42</v>
      </c>
    </row>
    <row r="11" spans="1:12" x14ac:dyDescent="0.25">
      <c r="A11" s="2">
        <v>43521</v>
      </c>
      <c r="B11" s="5">
        <f t="shared" si="0"/>
        <v>25</v>
      </c>
      <c r="C11" s="5">
        <f t="shared" si="1"/>
        <v>2</v>
      </c>
      <c r="D11" s="5">
        <f t="shared" si="2"/>
        <v>2019</v>
      </c>
      <c r="E11">
        <v>41</v>
      </c>
      <c r="F11" t="s">
        <v>16</v>
      </c>
      <c r="G11">
        <v>400</v>
      </c>
      <c r="H11">
        <v>10</v>
      </c>
      <c r="I11" s="3">
        <v>0.6</v>
      </c>
      <c r="J11" s="4">
        <v>30</v>
      </c>
      <c r="K11" t="s">
        <v>43</v>
      </c>
    </row>
    <row r="12" spans="1:12" x14ac:dyDescent="0.25">
      <c r="A12" s="2">
        <v>43521</v>
      </c>
      <c r="B12" s="5">
        <f t="shared" si="0"/>
        <v>25</v>
      </c>
      <c r="C12" s="5">
        <f t="shared" si="1"/>
        <v>2</v>
      </c>
      <c r="D12" s="5">
        <f t="shared" si="2"/>
        <v>2019</v>
      </c>
      <c r="E12">
        <v>53</v>
      </c>
      <c r="F12" t="s">
        <v>18</v>
      </c>
      <c r="G12">
        <v>400</v>
      </c>
      <c r="H12">
        <v>10</v>
      </c>
      <c r="I12" s="3">
        <v>2.92E-2</v>
      </c>
      <c r="J12" s="4">
        <v>1.46</v>
      </c>
      <c r="K12" t="s">
        <v>44</v>
      </c>
    </row>
    <row r="13" spans="1:12" x14ac:dyDescent="0.25">
      <c r="A13" s="2">
        <v>43556</v>
      </c>
      <c r="B13" s="5">
        <f t="shared" si="0"/>
        <v>1</v>
      </c>
      <c r="C13" s="5">
        <f t="shared" si="1"/>
        <v>4</v>
      </c>
      <c r="D13" s="5">
        <f t="shared" si="2"/>
        <v>2019</v>
      </c>
      <c r="E13">
        <v>6</v>
      </c>
      <c r="F13" t="s">
        <v>19</v>
      </c>
      <c r="G13">
        <v>400</v>
      </c>
      <c r="H13">
        <v>5</v>
      </c>
      <c r="I13" s="3">
        <v>0.36399999999999999</v>
      </c>
      <c r="J13" s="4">
        <v>9.11</v>
      </c>
      <c r="K13" t="s">
        <v>45</v>
      </c>
    </row>
    <row r="14" spans="1:12" x14ac:dyDescent="0.25">
      <c r="A14" s="2">
        <v>43556</v>
      </c>
      <c r="B14" s="5">
        <f t="shared" si="0"/>
        <v>1</v>
      </c>
      <c r="C14" s="5">
        <f t="shared" si="1"/>
        <v>4</v>
      </c>
      <c r="D14" s="5">
        <f t="shared" si="2"/>
        <v>2019</v>
      </c>
      <c r="E14">
        <v>9</v>
      </c>
      <c r="F14" t="s">
        <v>20</v>
      </c>
      <c r="G14">
        <v>400</v>
      </c>
      <c r="H14">
        <v>5</v>
      </c>
      <c r="I14" t="s">
        <v>21</v>
      </c>
      <c r="J14" t="s">
        <v>21</v>
      </c>
      <c r="K14" t="s">
        <v>21</v>
      </c>
      <c r="L14" t="s">
        <v>46</v>
      </c>
    </row>
    <row r="15" spans="1:12" x14ac:dyDescent="0.25">
      <c r="A15" s="2">
        <v>43556</v>
      </c>
      <c r="B15" s="5">
        <f t="shared" si="0"/>
        <v>1</v>
      </c>
      <c r="C15" s="5">
        <f t="shared" si="1"/>
        <v>4</v>
      </c>
      <c r="D15" s="5">
        <f t="shared" si="2"/>
        <v>2019</v>
      </c>
      <c r="E15">
        <v>13</v>
      </c>
      <c r="F15" t="s">
        <v>16</v>
      </c>
      <c r="G15">
        <v>400</v>
      </c>
      <c r="H15">
        <v>5</v>
      </c>
      <c r="I15" s="3">
        <v>0.92800000000000005</v>
      </c>
      <c r="J15" s="4">
        <v>23.2</v>
      </c>
      <c r="K15" t="s">
        <v>47</v>
      </c>
    </row>
    <row r="16" spans="1:12" x14ac:dyDescent="0.25">
      <c r="A16" s="2">
        <v>43556</v>
      </c>
      <c r="B16" s="5">
        <f t="shared" si="0"/>
        <v>1</v>
      </c>
      <c r="C16" s="5">
        <f t="shared" si="1"/>
        <v>4</v>
      </c>
      <c r="D16" s="5">
        <f t="shared" si="2"/>
        <v>2019</v>
      </c>
      <c r="E16">
        <v>26</v>
      </c>
      <c r="F16" t="s">
        <v>19</v>
      </c>
      <c r="G16">
        <v>400</v>
      </c>
      <c r="H16">
        <v>5</v>
      </c>
      <c r="I16" t="s">
        <v>21</v>
      </c>
      <c r="J16" t="s">
        <v>21</v>
      </c>
      <c r="K16" t="s">
        <v>21</v>
      </c>
      <c r="L16" s="3" t="s">
        <v>46</v>
      </c>
    </row>
    <row r="17" spans="1:12" x14ac:dyDescent="0.25">
      <c r="A17" s="2">
        <v>43556</v>
      </c>
      <c r="B17" s="5">
        <f t="shared" si="0"/>
        <v>1</v>
      </c>
      <c r="C17" s="5">
        <f t="shared" si="1"/>
        <v>4</v>
      </c>
      <c r="D17" s="5">
        <f t="shared" si="2"/>
        <v>2019</v>
      </c>
      <c r="E17">
        <v>28</v>
      </c>
      <c r="F17" t="s">
        <v>23</v>
      </c>
      <c r="G17">
        <v>200</v>
      </c>
      <c r="H17">
        <v>5</v>
      </c>
      <c r="I17" t="s">
        <v>21</v>
      </c>
      <c r="J17" t="s">
        <v>21</v>
      </c>
      <c r="K17" t="s">
        <v>21</v>
      </c>
      <c r="L17" s="3" t="s">
        <v>46</v>
      </c>
    </row>
    <row r="18" spans="1:12" x14ac:dyDescent="0.25">
      <c r="A18" s="2">
        <v>43556</v>
      </c>
      <c r="B18" s="5">
        <f t="shared" si="0"/>
        <v>1</v>
      </c>
      <c r="C18" s="5">
        <f t="shared" si="1"/>
        <v>4</v>
      </c>
      <c r="D18" s="5">
        <f t="shared" si="2"/>
        <v>2019</v>
      </c>
      <c r="E18">
        <v>40</v>
      </c>
      <c r="F18" t="s">
        <v>23</v>
      </c>
      <c r="G18">
        <v>200</v>
      </c>
      <c r="H18">
        <v>5</v>
      </c>
      <c r="I18" s="3">
        <v>0.17799999999999999</v>
      </c>
      <c r="J18" s="4">
        <v>4.46</v>
      </c>
      <c r="K18" t="s">
        <v>48</v>
      </c>
    </row>
    <row r="19" spans="1:12" x14ac:dyDescent="0.25">
      <c r="A19" s="2">
        <v>43556</v>
      </c>
      <c r="B19" s="5">
        <f t="shared" si="0"/>
        <v>1</v>
      </c>
      <c r="C19" s="5">
        <f t="shared" si="1"/>
        <v>4</v>
      </c>
      <c r="D19" s="5">
        <f t="shared" si="2"/>
        <v>2019</v>
      </c>
      <c r="E19">
        <v>42</v>
      </c>
      <c r="F19" t="s">
        <v>20</v>
      </c>
      <c r="G19">
        <v>400</v>
      </c>
      <c r="H19">
        <v>5</v>
      </c>
      <c r="I19" s="3">
        <v>2.76E-2</v>
      </c>
      <c r="J19" s="4">
        <v>0.69</v>
      </c>
      <c r="K19" t="s">
        <v>49</v>
      </c>
    </row>
    <row r="20" spans="1:12" x14ac:dyDescent="0.25">
      <c r="A20" s="2">
        <v>43556</v>
      </c>
      <c r="B20" s="5">
        <f t="shared" si="0"/>
        <v>1</v>
      </c>
      <c r="C20" s="5">
        <f t="shared" si="1"/>
        <v>4</v>
      </c>
      <c r="D20" s="5">
        <f t="shared" si="2"/>
        <v>2019</v>
      </c>
      <c r="E20">
        <v>44</v>
      </c>
      <c r="F20" t="s">
        <v>24</v>
      </c>
      <c r="G20">
        <v>200</v>
      </c>
      <c r="H20">
        <v>5</v>
      </c>
      <c r="I20" t="s">
        <v>21</v>
      </c>
      <c r="J20" t="s">
        <v>21</v>
      </c>
      <c r="K20" t="s">
        <v>21</v>
      </c>
      <c r="L20" s="3" t="s">
        <v>46</v>
      </c>
    </row>
    <row r="21" spans="1:12" x14ac:dyDescent="0.25">
      <c r="A21" s="2">
        <v>43556</v>
      </c>
      <c r="B21" s="5">
        <f t="shared" si="0"/>
        <v>1</v>
      </c>
      <c r="C21" s="5">
        <f t="shared" si="1"/>
        <v>4</v>
      </c>
      <c r="D21" s="5">
        <f t="shared" si="2"/>
        <v>2019</v>
      </c>
      <c r="E21">
        <v>45</v>
      </c>
      <c r="F21" t="s">
        <v>18</v>
      </c>
      <c r="G21">
        <v>400</v>
      </c>
      <c r="H21">
        <v>5</v>
      </c>
      <c r="I21" t="s">
        <v>21</v>
      </c>
      <c r="J21" t="s">
        <v>21</v>
      </c>
      <c r="K21" t="s">
        <v>21</v>
      </c>
      <c r="L21" s="3" t="s">
        <v>46</v>
      </c>
    </row>
    <row r="22" spans="1:12" x14ac:dyDescent="0.25">
      <c r="A22" s="2">
        <v>43556</v>
      </c>
      <c r="B22" s="5">
        <f t="shared" si="0"/>
        <v>1</v>
      </c>
      <c r="C22" s="5">
        <f t="shared" si="1"/>
        <v>4</v>
      </c>
      <c r="D22" s="5">
        <f t="shared" si="2"/>
        <v>2019</v>
      </c>
      <c r="E22">
        <v>47</v>
      </c>
      <c r="F22" t="s">
        <v>24</v>
      </c>
      <c r="G22">
        <v>200</v>
      </c>
      <c r="H22">
        <v>5</v>
      </c>
      <c r="I22" t="s">
        <v>21</v>
      </c>
      <c r="J22" t="s">
        <v>21</v>
      </c>
      <c r="K22" t="s">
        <v>21</v>
      </c>
      <c r="L22" s="3" t="s">
        <v>46</v>
      </c>
    </row>
    <row r="23" spans="1:12" x14ac:dyDescent="0.25">
      <c r="A23" s="2">
        <v>43556</v>
      </c>
      <c r="B23" s="5">
        <f t="shared" si="0"/>
        <v>1</v>
      </c>
      <c r="C23" s="5">
        <f t="shared" si="1"/>
        <v>4</v>
      </c>
      <c r="D23" s="5">
        <f t="shared" si="2"/>
        <v>2019</v>
      </c>
      <c r="E23">
        <v>118</v>
      </c>
      <c r="F23" t="s">
        <v>25</v>
      </c>
      <c r="G23">
        <v>200</v>
      </c>
      <c r="H23">
        <v>5</v>
      </c>
      <c r="I23" s="3">
        <v>2.4799999999999999E-2</v>
      </c>
      <c r="J23" s="4">
        <v>0.62</v>
      </c>
      <c r="K23" t="s">
        <v>50</v>
      </c>
    </row>
    <row r="24" spans="1:12" x14ac:dyDescent="0.25">
      <c r="A24" s="2">
        <v>43556</v>
      </c>
      <c r="B24" s="5">
        <f t="shared" si="0"/>
        <v>1</v>
      </c>
      <c r="C24" s="5">
        <f t="shared" si="1"/>
        <v>4</v>
      </c>
      <c r="D24" s="5">
        <f t="shared" si="2"/>
        <v>2019</v>
      </c>
      <c r="E24">
        <v>122</v>
      </c>
      <c r="F24" t="s">
        <v>25</v>
      </c>
      <c r="G24">
        <v>200</v>
      </c>
      <c r="H24">
        <v>5</v>
      </c>
      <c r="I24" t="s">
        <v>21</v>
      </c>
      <c r="J24" s="4" t="s">
        <v>21</v>
      </c>
      <c r="K24" t="s">
        <v>21</v>
      </c>
      <c r="L24" s="3" t="s">
        <v>46</v>
      </c>
    </row>
    <row r="25" spans="1:12" x14ac:dyDescent="0.25">
      <c r="A25" s="2">
        <v>43569</v>
      </c>
      <c r="B25" s="5">
        <f t="shared" si="0"/>
        <v>14</v>
      </c>
      <c r="C25" s="5">
        <f t="shared" si="1"/>
        <v>4</v>
      </c>
      <c r="D25" s="5">
        <f t="shared" si="2"/>
        <v>2019</v>
      </c>
      <c r="E25">
        <v>50</v>
      </c>
      <c r="I25" s="3"/>
      <c r="J25" s="4"/>
    </row>
    <row r="26" spans="1:12" x14ac:dyDescent="0.25">
      <c r="A26" s="2"/>
      <c r="E26">
        <v>51</v>
      </c>
      <c r="I26" s="3"/>
      <c r="J26" s="4"/>
    </row>
    <row r="27" spans="1:12" x14ac:dyDescent="0.25">
      <c r="A27" s="2"/>
      <c r="E27">
        <v>4</v>
      </c>
      <c r="I27" s="3"/>
      <c r="J27" s="4"/>
    </row>
    <row r="28" spans="1:12" x14ac:dyDescent="0.25">
      <c r="A28" s="2"/>
      <c r="E28">
        <v>2</v>
      </c>
      <c r="I28" s="3"/>
      <c r="J28" s="4"/>
    </row>
    <row r="29" spans="1:12" x14ac:dyDescent="0.25">
      <c r="A29" s="2"/>
      <c r="E29">
        <v>11</v>
      </c>
      <c r="I29" s="3"/>
      <c r="J29" s="4"/>
    </row>
    <row r="30" spans="1:12" x14ac:dyDescent="0.25">
      <c r="A30" s="2"/>
      <c r="E30">
        <v>20</v>
      </c>
      <c r="I30" s="3"/>
      <c r="J30" s="4"/>
    </row>
    <row r="31" spans="1:12" x14ac:dyDescent="0.25">
      <c r="A31" s="2"/>
      <c r="E31">
        <v>18</v>
      </c>
      <c r="I31" s="3"/>
      <c r="J31" s="4"/>
    </row>
    <row r="32" spans="1:12" x14ac:dyDescent="0.25">
      <c r="A32" s="2"/>
      <c r="E32">
        <v>22</v>
      </c>
      <c r="I32" s="3"/>
      <c r="J32" s="4"/>
    </row>
    <row r="33" spans="1:10" x14ac:dyDescent="0.25">
      <c r="A33" s="2"/>
      <c r="E33">
        <v>38</v>
      </c>
      <c r="I33" s="3"/>
      <c r="J33" s="4"/>
    </row>
    <row r="34" spans="1:10" x14ac:dyDescent="0.25">
      <c r="A34" s="2"/>
      <c r="E34">
        <v>3</v>
      </c>
      <c r="I34" s="3"/>
      <c r="J34" s="4"/>
    </row>
    <row r="35" spans="1:10" x14ac:dyDescent="0.25">
      <c r="A35" s="2"/>
      <c r="E35">
        <v>57</v>
      </c>
      <c r="I35" s="3"/>
      <c r="J35" s="4"/>
    </row>
    <row r="36" spans="1:10" x14ac:dyDescent="0.25">
      <c r="E36">
        <v>113</v>
      </c>
      <c r="I36" s="3"/>
      <c r="J36" s="4"/>
    </row>
    <row r="37" spans="1:10" x14ac:dyDescent="0.25">
      <c r="E37">
        <v>7</v>
      </c>
      <c r="F37" t="s">
        <v>20</v>
      </c>
      <c r="G37">
        <v>400</v>
      </c>
      <c r="I37" s="3"/>
      <c r="J37" s="4"/>
    </row>
    <row r="38" spans="1:10" x14ac:dyDescent="0.25">
      <c r="E38">
        <v>25</v>
      </c>
      <c r="F38" t="s">
        <v>19</v>
      </c>
      <c r="G38">
        <v>200</v>
      </c>
      <c r="I38" s="3"/>
      <c r="J38" s="4"/>
    </row>
    <row r="39" spans="1:10" x14ac:dyDescent="0.25">
      <c r="E39">
        <v>35</v>
      </c>
      <c r="F39" t="s">
        <v>51</v>
      </c>
      <c r="G39">
        <v>400</v>
      </c>
      <c r="I39" s="3"/>
      <c r="J39" s="4"/>
    </row>
    <row r="40" spans="1:10" x14ac:dyDescent="0.25">
      <c r="E40">
        <v>36</v>
      </c>
      <c r="F40" t="s">
        <v>19</v>
      </c>
      <c r="G40">
        <v>200</v>
      </c>
      <c r="I40" s="3"/>
      <c r="J40" s="4"/>
    </row>
    <row r="41" spans="1:10" x14ac:dyDescent="0.25">
      <c r="E41">
        <v>29</v>
      </c>
      <c r="F41" t="s">
        <v>24</v>
      </c>
      <c r="G41">
        <v>200</v>
      </c>
      <c r="I41" s="3"/>
      <c r="J41" s="4"/>
    </row>
    <row r="42" spans="1:10" x14ac:dyDescent="0.25">
      <c r="E42">
        <v>33</v>
      </c>
      <c r="F42" t="s">
        <v>24</v>
      </c>
      <c r="G42">
        <v>200</v>
      </c>
      <c r="I42" s="3"/>
      <c r="J42" s="4"/>
    </row>
    <row r="43" spans="1:10" x14ac:dyDescent="0.25">
      <c r="E43">
        <v>39</v>
      </c>
      <c r="F43" t="s">
        <v>24</v>
      </c>
      <c r="G43">
        <v>200</v>
      </c>
      <c r="I43" s="3"/>
      <c r="J43" s="4"/>
    </row>
    <row r="44" spans="1:10" x14ac:dyDescent="0.25">
      <c r="E44">
        <v>14</v>
      </c>
      <c r="F44" t="s">
        <v>17</v>
      </c>
      <c r="G44">
        <v>400</v>
      </c>
      <c r="I44" s="3"/>
      <c r="J44" s="4"/>
    </row>
    <row r="45" spans="1:10" x14ac:dyDescent="0.25">
      <c r="E45">
        <v>49</v>
      </c>
      <c r="F45" t="s">
        <v>23</v>
      </c>
      <c r="G45">
        <v>200</v>
      </c>
      <c r="I45" s="3"/>
      <c r="J45" s="4"/>
    </row>
    <row r="46" spans="1:10" x14ac:dyDescent="0.25">
      <c r="E46">
        <v>23</v>
      </c>
      <c r="F46" t="s">
        <v>19</v>
      </c>
      <c r="G46">
        <v>200</v>
      </c>
      <c r="I46" s="3"/>
      <c r="J46" s="4"/>
    </row>
    <row r="47" spans="1:10" x14ac:dyDescent="0.25">
      <c r="E47">
        <v>24</v>
      </c>
      <c r="F47" t="s">
        <v>16</v>
      </c>
      <c r="G47">
        <v>400</v>
      </c>
      <c r="I47" s="3"/>
      <c r="J47" s="4"/>
    </row>
    <row r="48" spans="1:10" x14ac:dyDescent="0.25">
      <c r="E48">
        <v>125</v>
      </c>
      <c r="F48" t="s">
        <v>25</v>
      </c>
      <c r="G48">
        <v>200</v>
      </c>
      <c r="I48" s="3"/>
      <c r="J48" s="4"/>
    </row>
    <row r="49" spans="9:10" x14ac:dyDescent="0.25">
      <c r="I49" s="3"/>
      <c r="J49" s="4"/>
    </row>
    <row r="50" spans="9:10" x14ac:dyDescent="0.25">
      <c r="I50" s="3"/>
      <c r="J50" s="4"/>
    </row>
    <row r="51" spans="9:10" x14ac:dyDescent="0.25">
      <c r="I51" s="3"/>
      <c r="J51" s="4"/>
    </row>
    <row r="52" spans="9:10" x14ac:dyDescent="0.25">
      <c r="J52" s="4"/>
    </row>
    <row r="53" spans="9:10" x14ac:dyDescent="0.25">
      <c r="J53" s="4"/>
    </row>
    <row r="54" spans="9:10" x14ac:dyDescent="0.25">
      <c r="J54" s="4"/>
    </row>
    <row r="55" spans="9:10" x14ac:dyDescent="0.25">
      <c r="J55" s="4"/>
    </row>
    <row r="56" spans="9:10" x14ac:dyDescent="0.25">
      <c r="J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eDNAQubit 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Fishlab 4</dc:creator>
  <cp:keywords/>
  <dc:description/>
  <cp:lastModifiedBy>mcgom</cp:lastModifiedBy>
  <cp:revision/>
  <dcterms:created xsi:type="dcterms:W3CDTF">2019-04-01T18:54:13Z</dcterms:created>
  <dcterms:modified xsi:type="dcterms:W3CDTF">2019-05-19T20:51:29Z</dcterms:modified>
  <cp:category/>
  <cp:contentStatus/>
</cp:coreProperties>
</file>