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180" tabRatio="7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200" sheetId="9" r:id="rId9"/>
    <sheet name="Sheet201" sheetId="10" r:id="rId10"/>
    <sheet name="Sheet202" sheetId="11" r:id="rId11"/>
    <sheet name="Sheet203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<sst xmlns="http://schemas.openxmlformats.org/spreadsheetml/2006/main" count="764" uniqueCount="59">
  <si>
    <t>基础信息：</t>
  </si>
  <si>
    <t>发动机来源：</t>
  </si>
  <si>
    <t>#</t>
  </si>
  <si>
    <t>SF33900</t>
  </si>
  <si>
    <t>发动机号：</t>
  </si>
  <si>
    <t>热试验合格</t>
  </si>
  <si>
    <t>开工时间</t>
  </si>
  <si>
    <t>完工时间</t>
  </si>
  <si>
    <t>竣工时间</t>
  </si>
  <si>
    <r>
      <rPr>
        <sz val="12"/>
        <color rgb="FF000000"/>
        <rFont val="等线"/>
        <charset val="134"/>
      </rPr>
      <t>连杆轴径直径标准</t>
    </r>
  </si>
  <si>
    <r>
      <rPr>
        <sz val="14"/>
        <color rgb="FF000000"/>
        <rFont val="Times New Roman"/>
        <charset val="134"/>
      </rPr>
      <t>A</t>
    </r>
  </si>
  <si>
    <r>
      <rPr>
        <sz val="14"/>
        <color rgb="FF000000"/>
        <rFont val="Times New Roman"/>
        <charset val="134"/>
      </rPr>
      <t>B</t>
    </r>
  </si>
  <si>
    <r>
      <rPr>
        <sz val="12"/>
        <color rgb="FF000000"/>
        <rFont val="宋体"/>
        <charset val="134"/>
      </rPr>
      <t>缸套内径标准：</t>
    </r>
  </si>
  <si>
    <t>换算</t>
  </si>
  <si>
    <t>L</t>
  </si>
  <si>
    <t>A</t>
  </si>
  <si>
    <t>B</t>
  </si>
  <si>
    <t>R</t>
  </si>
  <si>
    <t>缸套凸出量标准：</t>
  </si>
  <si>
    <r>
      <rPr>
        <sz val="14"/>
        <color rgb="FF000000"/>
        <rFont val="Times New Roman"/>
        <charset val="134"/>
      </rPr>
      <t>L</t>
    </r>
  </si>
  <si>
    <r>
      <rPr>
        <sz val="14"/>
        <color rgb="FF000000"/>
        <rFont val="Times New Roman"/>
        <charset val="134"/>
      </rPr>
      <t>C</t>
    </r>
  </si>
  <si>
    <r>
      <rPr>
        <sz val="14"/>
        <color rgb="FF000000"/>
        <rFont val="Times New Roman"/>
        <charset val="134"/>
      </rPr>
      <t>D</t>
    </r>
  </si>
  <si>
    <r>
      <rPr>
        <sz val="14"/>
        <color rgb="FF000000"/>
        <rFont val="Times New Roman"/>
        <charset val="134"/>
      </rPr>
      <t>R</t>
    </r>
  </si>
  <si>
    <t>飞轮径向总指示跳动</t>
  </si>
  <si>
    <t>飞轮端面总指示跳动</t>
  </si>
  <si>
    <t>实测值</t>
  </si>
  <si>
    <t>0号</t>
  </si>
  <si>
    <t>00号</t>
  </si>
  <si>
    <t>发动机号</t>
  </si>
  <si>
    <t>发动机转 速</t>
  </si>
  <si>
    <t>机油 压力 psi</t>
  </si>
  <si>
    <t>燃油压 力psi</t>
  </si>
  <si>
    <r>
      <rPr>
        <sz val="11"/>
        <color rgb="FF67696A"/>
        <rFont val="微软雅黑"/>
        <charset val="134"/>
      </rPr>
      <t>燃油温 度</t>
    </r>
    <r>
      <rPr>
        <vertAlign val="superscript"/>
        <sz val="11"/>
        <color rgb="FF67696A"/>
        <rFont val="微软雅黑"/>
        <charset val="134"/>
      </rPr>
      <t>。</t>
    </r>
    <r>
      <rPr>
        <sz val="11"/>
        <color rgb="FF67696A"/>
        <rFont val="微软雅黑"/>
        <charset val="134"/>
      </rPr>
      <t>F</t>
    </r>
  </si>
  <si>
    <t>水压psi</t>
  </si>
  <si>
    <t>水温F</t>
  </si>
  <si>
    <t>下排气 in/hg</t>
  </si>
  <si>
    <t>进气压力 in/hg</t>
  </si>
  <si>
    <t>油轨压力 psi</t>
  </si>
  <si>
    <t>正时压力 psi</t>
  </si>
  <si>
    <t>进气温度</t>
  </si>
  <si>
    <t>排气温度左侧</t>
  </si>
  <si>
    <t>排气温度右侧</t>
  </si>
  <si>
    <t>输出功率 HP</t>
  </si>
  <si>
    <t>怠速</t>
  </si>
  <si>
    <t>1200r/mi n</t>
  </si>
  <si>
    <t>1500r/mi n负载10%</t>
  </si>
  <si>
    <t>1900r/mi n负载10%</t>
  </si>
  <si>
    <t>在最大扭 矩转速下 最大扭矩</t>
  </si>
  <si>
    <t>的75%</t>
  </si>
  <si>
    <t>额定转速 下能否达 到额定功 率</t>
  </si>
  <si>
    <t xml:space="preserve">怠速机油压力：     </t>
  </si>
  <si>
    <t>转速</t>
  </si>
  <si>
    <t>功率</t>
  </si>
  <si>
    <t>030502</t>
  </si>
  <si>
    <t>930E</t>
  </si>
  <si>
    <t>030510</t>
  </si>
  <si>
    <t>730E</t>
  </si>
  <si>
    <t>830E</t>
  </si>
  <si>
    <t>气度 进温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</si>
</sst>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39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4"/>
      <color rgb="FF000000"/>
      <name val="Times New Roman"/>
      <charset val="134"/>
    </font>
    <font>
      <sz val="12"/>
      <color rgb="FF3B4C9A"/>
      <name val="宋体"/>
      <charset val="134"/>
    </font>
    <font>
      <sz val="12"/>
      <color rgb="FF000000"/>
      <name val="宋体"/>
      <charset val="134"/>
    </font>
    <font>
      <sz val="11"/>
      <color theme="1"/>
      <name val="微软雅黑"/>
      <charset val="134"/>
    </font>
    <font>
      <sz val="5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5"/>
      <color rgb="FF000000"/>
      <name val="等线"/>
      <charset val="134"/>
    </font>
    <font>
      <i/>
      <sz val="9.5"/>
      <color rgb="FF000000"/>
      <name val="微软雅黑"/>
      <charset val="134"/>
    </font>
    <font>
      <sz val="11"/>
      <color rgb="FF67696A"/>
      <name val="微软雅黑"/>
      <charset val="134"/>
    </font>
    <font>
      <sz val="12"/>
      <color rgb="FF505153"/>
      <name val="微软雅黑"/>
      <charset val="134"/>
    </font>
    <font>
      <sz val="14"/>
      <color rgb="FF67696A"/>
      <name val="微软雅黑"/>
      <charset val="134"/>
    </font>
    <font>
      <sz val="12"/>
      <color rgb="FF67696A"/>
      <name val="微软雅黑"/>
      <charset val="134"/>
    </font>
    <font>
      <sz val="14"/>
      <color rgb="FF000000"/>
      <name val="微软雅黑"/>
      <charset val="134"/>
    </font>
    <font>
      <sz val="11"/>
      <color rgb="FF7E7F7F"/>
      <name val="微软雅黑"/>
      <charset val="134"/>
    </font>
    <font>
      <sz val="11"/>
      <color rgb="FF757678"/>
      <name val="微软雅黑"/>
      <charset val="134"/>
    </font>
    <font>
      <sz val="10"/>
      <color rgb="FF75767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rgb="FF67696A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15" applyNumberFormat="0" applyAlignment="0" applyProtection="0">
      <alignment vertical="center"/>
    </xf>
    <xf numFmtId="0" fontId="28" fillId="4" borderId="16" applyNumberFormat="0" applyAlignment="0" applyProtection="0">
      <alignment vertical="center"/>
    </xf>
    <xf numFmtId="0" fontId="29" fillId="4" borderId="15" applyNumberFormat="0" applyAlignment="0" applyProtection="0">
      <alignment vertical="center"/>
    </xf>
    <xf numFmtId="0" fontId="30" fillId="5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176" fontId="3" fillId="0" borderId="5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77" fontId="0" fillId="0" borderId="1" xfId="0" applyNumberFormat="1" applyBorder="1">
      <alignment vertical="center"/>
    </xf>
    <xf numFmtId="0" fontId="10" fillId="0" borderId="5" xfId="0" applyFont="1" applyBorder="1" applyAlignment="1">
      <alignment horizontal="left" wrapText="1"/>
    </xf>
    <xf numFmtId="0" fontId="5" fillId="0" borderId="6" xfId="0" applyFont="1" applyFill="1" applyBorder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justify" vertical="center" wrapText="1"/>
    </xf>
    <xf numFmtId="0" fontId="16" fillId="0" borderId="6" xfId="0" applyFont="1" applyFill="1" applyBorder="1" applyAlignment="1">
      <alignment horizontal="justify" vertical="top" wrapText="1"/>
    </xf>
    <xf numFmtId="0" fontId="16" fillId="0" borderId="6" xfId="0" applyFont="1" applyFill="1" applyBorder="1" applyAlignment="1">
      <alignment horizontal="justify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left" vertical="top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64"/>
  <sheetViews>
    <sheetView tabSelected="1" zoomScale="55" zoomScaleNormal="55" workbookViewId="0">
      <selection activeCell="H60" sqref="H60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0.3333333333333" customWidth="1"/>
    <col min="8" max="11" width="10.6666666666667"/>
    <col min="12" max="12" width="11.2222222222222" customWidth="1"/>
    <col min="13" max="13" width="13.7777777777778" customWidth="1"/>
    <col min="18" max="18" width="12.5555555555556" customWidth="1"/>
    <col min="19" max="19" width="13.3333333333333" customWidth="1"/>
    <col min="20" max="20" width="11.7037037037037" customWidth="1"/>
    <col min="21" max="21" width="10.5" customWidth="1"/>
    <col min="22" max="22" width="10.6944444444444" customWidth="1"/>
    <col min="23" max="24" width="10.2962962962963" customWidth="1"/>
    <col min="25" max="25" width="11.1111111111111" customWidth="1"/>
  </cols>
  <sheetData>
    <row r="1" spans="3:3">
      <c r="C1" t="s">
        <v>0</v>
      </c>
    </row>
    <row r="2" spans="3:11">
      <c r="C2" s="1" t="s">
        <v>1</v>
      </c>
      <c r="D2" s="1">
        <v>425</v>
      </c>
      <c r="E2" s="1" t="s">
        <v>2</v>
      </c>
      <c r="F2" s="1" t="s">
        <v>3</v>
      </c>
      <c r="G2" s="1" t="s">
        <v>4</v>
      </c>
      <c r="H2" s="2">
        <v>33160689</v>
      </c>
      <c r="J2" s="1" t="s">
        <v>5</v>
      </c>
      <c r="K2" s="3">
        <v>1</v>
      </c>
    </row>
    <row r="3" spans="3:8">
      <c r="C3" s="1" t="s">
        <v>6</v>
      </c>
      <c r="D3" s="3">
        <v>20220103</v>
      </c>
      <c r="E3" s="4"/>
      <c r="F3" s="4"/>
      <c r="G3" s="4"/>
      <c r="H3" s="5"/>
    </row>
    <row r="4" spans="3:8">
      <c r="C4" s="1" t="s">
        <v>7</v>
      </c>
      <c r="D4" s="3">
        <v>20220220</v>
      </c>
      <c r="E4" s="4"/>
      <c r="F4" s="4"/>
      <c r="G4" s="4"/>
      <c r="H4" s="5"/>
    </row>
    <row r="5" customHeight="1" spans="3:8">
      <c r="C5" s="1" t="s">
        <v>8</v>
      </c>
      <c r="D5" s="3"/>
      <c r="E5" s="4"/>
      <c r="F5" s="4"/>
      <c r="G5" s="4"/>
      <c r="H5" s="5"/>
    </row>
    <row r="8" customHeight="1"/>
    <row r="13" ht="16.35" spans="3:3">
      <c r="C13" s="6" t="s">
        <v>9</v>
      </c>
    </row>
    <row r="14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ht="18.75" spans="3:11">
      <c r="C15" s="8" t="s">
        <v>10</v>
      </c>
      <c r="D15" s="9">
        <v>120.596</v>
      </c>
      <c r="E15" s="9">
        <v>120.595</v>
      </c>
      <c r="F15" s="9">
        <v>120.595</v>
      </c>
      <c r="G15" s="9">
        <v>120.595</v>
      </c>
      <c r="H15" s="9">
        <v>120.595</v>
      </c>
      <c r="I15" s="9">
        <v>120.595</v>
      </c>
      <c r="J15" s="9">
        <v>120.595</v>
      </c>
      <c r="K15" s="9">
        <v>120.595</v>
      </c>
    </row>
    <row r="16" ht="18.75" spans="3:11">
      <c r="C16" s="8" t="s">
        <v>11</v>
      </c>
      <c r="D16" s="9">
        <v>120.596</v>
      </c>
      <c r="E16" s="9">
        <v>120.595</v>
      </c>
      <c r="F16" s="9">
        <v>120.595</v>
      </c>
      <c r="G16" s="9">
        <v>120.595</v>
      </c>
      <c r="H16" s="9">
        <v>120.595</v>
      </c>
      <c r="I16" s="9">
        <v>120.595</v>
      </c>
      <c r="J16" s="9">
        <v>120.595</v>
      </c>
      <c r="K16" s="9">
        <v>120.595</v>
      </c>
    </row>
    <row r="19" ht="16.35" spans="3:6">
      <c r="C19" s="10" t="s">
        <v>12</v>
      </c>
      <c r="E19" t="s">
        <v>13</v>
      </c>
      <c r="F19">
        <v>25.4</v>
      </c>
    </row>
    <row r="20" ht="16.35" spans="3:25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  <c r="O20" s="11"/>
      <c r="P20" s="12"/>
      <c r="Q20" s="12"/>
      <c r="R20" s="13">
        <v>1</v>
      </c>
      <c r="S20" s="13">
        <v>2</v>
      </c>
      <c r="T20" s="13">
        <v>3</v>
      </c>
      <c r="U20" s="23">
        <v>4</v>
      </c>
      <c r="V20" s="13">
        <v>5</v>
      </c>
      <c r="W20" s="13">
        <v>6</v>
      </c>
      <c r="X20" s="13">
        <v>7</v>
      </c>
      <c r="Y20" s="13">
        <v>8</v>
      </c>
    </row>
    <row r="21" ht="18.15" spans="3:25">
      <c r="C21" s="14" t="s">
        <v>14</v>
      </c>
      <c r="D21" s="14">
        <v>1</v>
      </c>
      <c r="E21" s="15" t="s">
        <v>15</v>
      </c>
      <c r="F21" s="16">
        <v>6.2507874015748</v>
      </c>
      <c r="G21" s="16">
        <v>6.2507874015748</v>
      </c>
      <c r="H21" s="16">
        <v>6.25082677165354</v>
      </c>
      <c r="I21" s="16">
        <v>6.2507874015748</v>
      </c>
      <c r="J21" s="16">
        <v>6.25070866141732</v>
      </c>
      <c r="K21" s="16">
        <v>6.25086614173228</v>
      </c>
      <c r="L21" s="16">
        <v>6.25086614173228</v>
      </c>
      <c r="M21" s="16">
        <v>6.25090551181102</v>
      </c>
      <c r="O21" s="14" t="s">
        <v>14</v>
      </c>
      <c r="P21" s="14">
        <v>1</v>
      </c>
      <c r="Q21" s="15" t="s">
        <v>15</v>
      </c>
      <c r="R21" s="46">
        <v>158.77</v>
      </c>
      <c r="S21" s="46">
        <v>158.77</v>
      </c>
      <c r="T21" s="46">
        <v>158.771</v>
      </c>
      <c r="U21" s="46">
        <v>158.77</v>
      </c>
      <c r="V21" s="46">
        <v>158.768</v>
      </c>
      <c r="W21" s="46">
        <v>158.772</v>
      </c>
      <c r="X21" s="46">
        <v>158.772</v>
      </c>
      <c r="Y21" s="46">
        <v>158.773</v>
      </c>
    </row>
    <row r="22" ht="18.15" spans="3:25">
      <c r="C22" s="17"/>
      <c r="D22" s="17"/>
      <c r="E22" s="18" t="s">
        <v>16</v>
      </c>
      <c r="F22" s="16">
        <v>6.2507874015748</v>
      </c>
      <c r="G22" s="16">
        <v>6.2507874015748</v>
      </c>
      <c r="H22" s="16">
        <v>6.25082677165354</v>
      </c>
      <c r="I22" s="16">
        <v>6.2507874015748</v>
      </c>
      <c r="J22" s="16">
        <v>6.2507874015748</v>
      </c>
      <c r="K22" s="16">
        <v>6.25086614173228</v>
      </c>
      <c r="L22" s="16">
        <v>6.2507874015748</v>
      </c>
      <c r="M22" s="16">
        <v>6.25082677165354</v>
      </c>
      <c r="O22" s="17"/>
      <c r="P22" s="17"/>
      <c r="Q22" s="18" t="s">
        <v>16</v>
      </c>
      <c r="R22" s="46">
        <v>158.77</v>
      </c>
      <c r="S22" s="46">
        <v>158.77</v>
      </c>
      <c r="T22" s="46">
        <v>158.771</v>
      </c>
      <c r="U22" s="46">
        <v>158.77</v>
      </c>
      <c r="V22" s="46">
        <v>158.77</v>
      </c>
      <c r="W22" s="46">
        <v>158.772</v>
      </c>
      <c r="X22" s="46">
        <v>158.77</v>
      </c>
      <c r="Y22" s="46">
        <v>158.771</v>
      </c>
    </row>
    <row r="23" ht="18.15" spans="3:25">
      <c r="C23" s="17"/>
      <c r="D23" s="14">
        <v>2</v>
      </c>
      <c r="E23" s="18" t="s">
        <v>15</v>
      </c>
      <c r="F23" s="16">
        <v>6.2507874015748</v>
      </c>
      <c r="G23" s="16">
        <v>6.2507874015748</v>
      </c>
      <c r="H23" s="16">
        <v>6.25074803149606</v>
      </c>
      <c r="I23" s="16">
        <v>6.2507874015748</v>
      </c>
      <c r="J23" s="16">
        <v>6.25082677165354</v>
      </c>
      <c r="K23" s="16">
        <v>6.25082677165354</v>
      </c>
      <c r="L23" s="16">
        <v>6.25086614173228</v>
      </c>
      <c r="M23" s="16">
        <v>6.2507874015748</v>
      </c>
      <c r="O23" s="17"/>
      <c r="P23" s="14">
        <v>2</v>
      </c>
      <c r="Q23" s="18" t="s">
        <v>15</v>
      </c>
      <c r="R23" s="46">
        <v>158.77</v>
      </c>
      <c r="S23" s="46">
        <v>158.77</v>
      </c>
      <c r="T23" s="46">
        <v>158.769</v>
      </c>
      <c r="U23" s="46">
        <v>158.77</v>
      </c>
      <c r="V23" s="46">
        <v>158.771</v>
      </c>
      <c r="W23" s="46">
        <v>158.771</v>
      </c>
      <c r="X23" s="46">
        <v>158.772</v>
      </c>
      <c r="Y23" s="46">
        <v>158.77</v>
      </c>
    </row>
    <row r="24" ht="18.15" spans="3:25">
      <c r="C24" s="17"/>
      <c r="D24" s="17"/>
      <c r="E24" s="18" t="s">
        <v>16</v>
      </c>
      <c r="F24" s="16">
        <v>6.2507874015748</v>
      </c>
      <c r="G24" s="16">
        <v>6.2507874015748</v>
      </c>
      <c r="H24" s="16">
        <v>6.2507874015748</v>
      </c>
      <c r="I24" s="16">
        <v>6.25082677165354</v>
      </c>
      <c r="J24" s="16">
        <v>6.2507874015748</v>
      </c>
      <c r="K24" s="16">
        <v>6.25086614173228</v>
      </c>
      <c r="L24" s="16">
        <v>6.2507874015748</v>
      </c>
      <c r="M24" s="16">
        <v>6.25086614173228</v>
      </c>
      <c r="O24" s="17"/>
      <c r="P24" s="17"/>
      <c r="Q24" s="18" t="s">
        <v>16</v>
      </c>
      <c r="R24" s="46">
        <v>158.77</v>
      </c>
      <c r="S24" s="46">
        <v>158.77</v>
      </c>
      <c r="T24" s="46">
        <v>158.77</v>
      </c>
      <c r="U24" s="46">
        <v>158.771</v>
      </c>
      <c r="V24" s="46">
        <v>158.77</v>
      </c>
      <c r="W24" s="46">
        <v>158.772</v>
      </c>
      <c r="X24" s="46">
        <v>158.77</v>
      </c>
      <c r="Y24" s="46">
        <v>158.772</v>
      </c>
    </row>
    <row r="25" ht="18.15" spans="3:25">
      <c r="C25" s="17"/>
      <c r="D25" s="14">
        <v>3</v>
      </c>
      <c r="E25" s="18" t="s">
        <v>15</v>
      </c>
      <c r="F25" s="16">
        <v>6.2507874015748</v>
      </c>
      <c r="G25" s="16">
        <v>6.2507874015748</v>
      </c>
      <c r="H25" s="16">
        <v>6.25082677165354</v>
      </c>
      <c r="I25" s="16">
        <v>6.2507874015748</v>
      </c>
      <c r="J25" s="16">
        <v>6.25082677165354</v>
      </c>
      <c r="K25" s="16">
        <v>6.25082677165354</v>
      </c>
      <c r="L25" s="16">
        <v>6.25082677165354</v>
      </c>
      <c r="M25" s="16">
        <v>6.25082677165354</v>
      </c>
      <c r="O25" s="17"/>
      <c r="P25" s="14">
        <v>3</v>
      </c>
      <c r="Q25" s="18" t="s">
        <v>15</v>
      </c>
      <c r="R25" s="46">
        <v>158.77</v>
      </c>
      <c r="S25" s="46">
        <v>158.77</v>
      </c>
      <c r="T25" s="46">
        <v>158.771</v>
      </c>
      <c r="U25" s="46">
        <v>158.77</v>
      </c>
      <c r="V25" s="46">
        <v>158.771</v>
      </c>
      <c r="W25" s="46">
        <v>158.771</v>
      </c>
      <c r="X25" s="46">
        <v>158.771</v>
      </c>
      <c r="Y25" s="46">
        <v>158.771</v>
      </c>
    </row>
    <row r="26" ht="18.15" spans="3:25">
      <c r="C26" s="17"/>
      <c r="D26" s="17"/>
      <c r="E26" s="18" t="s">
        <v>16</v>
      </c>
      <c r="F26" s="16">
        <v>6.25086614173228</v>
      </c>
      <c r="G26" s="16">
        <v>6.2507874015748</v>
      </c>
      <c r="H26" s="16">
        <v>6.2507874015748</v>
      </c>
      <c r="I26" s="16">
        <v>6.2507874015748</v>
      </c>
      <c r="J26" s="16">
        <v>6.25082677165354</v>
      </c>
      <c r="K26" s="16">
        <v>6.25082677165354</v>
      </c>
      <c r="L26" s="16">
        <v>6.2507874015748</v>
      </c>
      <c r="M26" s="16">
        <v>6.25090551181102</v>
      </c>
      <c r="O26" s="17"/>
      <c r="P26" s="17"/>
      <c r="Q26" s="18" t="s">
        <v>16</v>
      </c>
      <c r="R26" s="46">
        <v>158.772</v>
      </c>
      <c r="S26" s="46">
        <v>158.77</v>
      </c>
      <c r="T26" s="46">
        <v>158.77</v>
      </c>
      <c r="U26" s="46">
        <v>158.77</v>
      </c>
      <c r="V26" s="46">
        <v>158.771</v>
      </c>
      <c r="W26" s="46">
        <v>158.771</v>
      </c>
      <c r="X26" s="46">
        <v>158.77</v>
      </c>
      <c r="Y26" s="46">
        <v>158.773</v>
      </c>
    </row>
    <row r="27" ht="18.15" spans="3:25">
      <c r="C27" s="14" t="s">
        <v>17</v>
      </c>
      <c r="D27" s="14">
        <v>1</v>
      </c>
      <c r="E27" s="18" t="s">
        <v>15</v>
      </c>
      <c r="F27" s="16">
        <v>6.2509842519685</v>
      </c>
      <c r="G27" s="16">
        <v>6.2509842519685</v>
      </c>
      <c r="H27" s="16">
        <v>6.25090551181102</v>
      </c>
      <c r="I27" s="16">
        <v>6.25082677165354</v>
      </c>
      <c r="J27" s="16">
        <v>6.2507874015748</v>
      </c>
      <c r="K27" s="16">
        <v>6.25082677165354</v>
      </c>
      <c r="L27" s="16">
        <v>6.25086614173228</v>
      </c>
      <c r="M27" s="16">
        <v>6.2507874015748</v>
      </c>
      <c r="O27" s="14" t="s">
        <v>17</v>
      </c>
      <c r="P27" s="14">
        <v>1</v>
      </c>
      <c r="Q27" s="18" t="s">
        <v>15</v>
      </c>
      <c r="R27" s="46">
        <v>158.775</v>
      </c>
      <c r="S27" s="46">
        <v>158.775</v>
      </c>
      <c r="T27" s="46">
        <v>158.773</v>
      </c>
      <c r="U27" s="46">
        <v>158.771</v>
      </c>
      <c r="V27" s="46">
        <v>158.77</v>
      </c>
      <c r="W27" s="46">
        <v>158.771</v>
      </c>
      <c r="X27" s="46">
        <v>158.772</v>
      </c>
      <c r="Y27" s="46">
        <v>158.77</v>
      </c>
    </row>
    <row r="28" ht="18.15" spans="3:25">
      <c r="C28" s="17"/>
      <c r="D28" s="17"/>
      <c r="E28" s="18" t="s">
        <v>16</v>
      </c>
      <c r="F28" s="16">
        <v>6.2509842519685</v>
      </c>
      <c r="G28" s="16">
        <v>6.25086614173228</v>
      </c>
      <c r="H28" s="16">
        <v>6.25082677165354</v>
      </c>
      <c r="I28" s="16">
        <v>6.25082677165354</v>
      </c>
      <c r="J28" s="16">
        <v>6.25086614173228</v>
      </c>
      <c r="K28" s="16">
        <v>6.25074803149606</v>
      </c>
      <c r="L28" s="16">
        <v>6.25086614173228</v>
      </c>
      <c r="M28" s="16">
        <v>6.25082677165354</v>
      </c>
      <c r="O28" s="17"/>
      <c r="P28" s="17"/>
      <c r="Q28" s="18" t="s">
        <v>16</v>
      </c>
      <c r="R28" s="46">
        <v>158.775</v>
      </c>
      <c r="S28" s="46">
        <v>158.772</v>
      </c>
      <c r="T28" s="46">
        <v>158.771</v>
      </c>
      <c r="U28" s="46">
        <v>158.771</v>
      </c>
      <c r="V28" s="46">
        <v>158.772</v>
      </c>
      <c r="W28" s="46">
        <v>158.769</v>
      </c>
      <c r="X28" s="46">
        <v>158.772</v>
      </c>
      <c r="Y28" s="46">
        <v>158.771</v>
      </c>
    </row>
    <row r="29" ht="18.15" spans="3:25">
      <c r="C29" s="17"/>
      <c r="D29" s="14">
        <v>2</v>
      </c>
      <c r="E29" s="18" t="s">
        <v>15</v>
      </c>
      <c r="F29" s="16">
        <v>6.25086614173228</v>
      </c>
      <c r="G29" s="16">
        <v>6.25086614173228</v>
      </c>
      <c r="H29" s="16">
        <v>6.25086614173228</v>
      </c>
      <c r="I29" s="16">
        <v>6.25086614173228</v>
      </c>
      <c r="J29" s="16">
        <v>6.25070866141732</v>
      </c>
      <c r="K29" s="16">
        <v>6.25082677165354</v>
      </c>
      <c r="L29" s="16">
        <v>6.25082677165354</v>
      </c>
      <c r="M29" s="16">
        <v>6.25074803149606</v>
      </c>
      <c r="O29" s="17"/>
      <c r="P29" s="14">
        <v>2</v>
      </c>
      <c r="Q29" s="18" t="s">
        <v>15</v>
      </c>
      <c r="R29" s="46">
        <v>158.772</v>
      </c>
      <c r="S29" s="46">
        <v>158.772</v>
      </c>
      <c r="T29" s="46">
        <v>158.772</v>
      </c>
      <c r="U29" s="46">
        <v>158.772</v>
      </c>
      <c r="V29" s="46">
        <v>158.768</v>
      </c>
      <c r="W29" s="46">
        <v>158.771</v>
      </c>
      <c r="X29" s="46">
        <v>158.771</v>
      </c>
      <c r="Y29" s="46">
        <v>158.769</v>
      </c>
    </row>
    <row r="30" ht="18.15" spans="3:25">
      <c r="C30" s="17"/>
      <c r="D30" s="17"/>
      <c r="E30" s="18" t="s">
        <v>16</v>
      </c>
      <c r="F30" s="16">
        <v>6.25090551181102</v>
      </c>
      <c r="G30" s="16">
        <v>6.25086614173228</v>
      </c>
      <c r="H30" s="16">
        <v>6.25086614173228</v>
      </c>
      <c r="I30" s="16">
        <v>6.25086614173228</v>
      </c>
      <c r="J30" s="16">
        <v>6.25082677165354</v>
      </c>
      <c r="K30" s="16">
        <v>6.2507874015748</v>
      </c>
      <c r="L30" s="16">
        <v>6.25082677165354</v>
      </c>
      <c r="M30" s="16">
        <v>6.25082677165354</v>
      </c>
      <c r="O30" s="17"/>
      <c r="P30" s="17"/>
      <c r="Q30" s="18" t="s">
        <v>16</v>
      </c>
      <c r="R30" s="46">
        <v>158.773</v>
      </c>
      <c r="S30" s="46">
        <v>158.772</v>
      </c>
      <c r="T30" s="46">
        <v>158.772</v>
      </c>
      <c r="U30" s="46">
        <v>158.772</v>
      </c>
      <c r="V30" s="46">
        <v>158.771</v>
      </c>
      <c r="W30" s="46">
        <v>158.77</v>
      </c>
      <c r="X30" s="46">
        <v>158.771</v>
      </c>
      <c r="Y30" s="46">
        <v>158.771</v>
      </c>
    </row>
    <row r="31" ht="18.15" spans="3:25">
      <c r="C31" s="17"/>
      <c r="D31" s="14">
        <v>3</v>
      </c>
      <c r="E31" s="18" t="s">
        <v>15</v>
      </c>
      <c r="F31" s="16">
        <v>6.2509842519685</v>
      </c>
      <c r="G31" s="16">
        <v>6.25082677165354</v>
      </c>
      <c r="H31" s="16">
        <v>6.25086614173228</v>
      </c>
      <c r="I31" s="16">
        <v>6.25082677165354</v>
      </c>
      <c r="J31" s="16">
        <v>6.2507874015748</v>
      </c>
      <c r="K31" s="16">
        <v>6.25082677165354</v>
      </c>
      <c r="L31" s="16">
        <v>6.2507874015748</v>
      </c>
      <c r="M31" s="16">
        <v>6.2507874015748</v>
      </c>
      <c r="O31" s="17"/>
      <c r="P31" s="14">
        <v>3</v>
      </c>
      <c r="Q31" s="18" t="s">
        <v>15</v>
      </c>
      <c r="R31" s="46">
        <v>158.775</v>
      </c>
      <c r="S31" s="46">
        <v>158.771</v>
      </c>
      <c r="T31" s="46">
        <v>158.772</v>
      </c>
      <c r="U31" s="46">
        <v>158.771</v>
      </c>
      <c r="V31" s="46">
        <v>158.77</v>
      </c>
      <c r="W31" s="46">
        <v>158.771</v>
      </c>
      <c r="X31" s="46">
        <v>158.77</v>
      </c>
      <c r="Y31" s="46">
        <v>158.77</v>
      </c>
    </row>
    <row r="32" ht="18.15" spans="3:25">
      <c r="C32" s="17"/>
      <c r="D32" s="17"/>
      <c r="E32" s="18" t="s">
        <v>16</v>
      </c>
      <c r="F32" s="16">
        <v>6.25090551181102</v>
      </c>
      <c r="G32" s="16">
        <v>6.25082677165354</v>
      </c>
      <c r="H32" s="16">
        <v>6.25082677165354</v>
      </c>
      <c r="I32" s="16">
        <v>6.25086614173228</v>
      </c>
      <c r="J32" s="16">
        <v>6.25082677165354</v>
      </c>
      <c r="K32" s="16">
        <v>6.2507874015748</v>
      </c>
      <c r="L32" s="16">
        <v>6.2507874015748</v>
      </c>
      <c r="M32" s="16">
        <v>6.2507874015748</v>
      </c>
      <c r="O32" s="17"/>
      <c r="P32" s="17"/>
      <c r="Q32" s="18" t="s">
        <v>16</v>
      </c>
      <c r="R32" s="46">
        <v>158.773</v>
      </c>
      <c r="S32" s="46">
        <v>158.771</v>
      </c>
      <c r="T32" s="46">
        <v>158.771</v>
      </c>
      <c r="U32" s="46">
        <v>158.772</v>
      </c>
      <c r="V32" s="46">
        <v>158.771</v>
      </c>
      <c r="W32" s="46">
        <v>158.77</v>
      </c>
      <c r="X32" s="46">
        <v>158.77</v>
      </c>
      <c r="Y32" s="46">
        <v>158.77</v>
      </c>
    </row>
    <row r="34" ht="15.15" spans="3:3">
      <c r="C34" t="s">
        <v>18</v>
      </c>
    </row>
    <row r="35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0.0075</v>
      </c>
    </row>
    <row r="37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0.0075</v>
      </c>
    </row>
    <row r="43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0.0075</v>
      </c>
    </row>
    <row r="45" spans="3:6">
      <c r="C45" t="s">
        <v>23</v>
      </c>
      <c r="F45" t="s">
        <v>24</v>
      </c>
    </row>
    <row r="46" spans="3:7">
      <c r="C46" s="1"/>
      <c r="D46" s="1" t="s">
        <v>25</v>
      </c>
      <c r="F46" s="1"/>
      <c r="G46" s="1" t="s">
        <v>25</v>
      </c>
    </row>
    <row r="47" spans="3:7">
      <c r="C47" s="1" t="s">
        <v>26</v>
      </c>
      <c r="D47" s="22">
        <v>0.11</v>
      </c>
      <c r="F47" s="1" t="s">
        <v>26</v>
      </c>
      <c r="G47" s="22">
        <v>0.24</v>
      </c>
    </row>
    <row r="48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33181260</v>
      </c>
    </row>
    <row r="53" ht="15.15"/>
    <row r="54" ht="31.8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67.8</v>
      </c>
      <c r="F56" s="30">
        <v>125.9</v>
      </c>
      <c r="G56" s="30">
        <v>70</v>
      </c>
      <c r="H56" s="30">
        <v>25</v>
      </c>
      <c r="I56" s="30">
        <v>88</v>
      </c>
      <c r="J56" s="30">
        <v>0.43</v>
      </c>
      <c r="K56" s="30">
        <v>0</v>
      </c>
      <c r="L56" s="30">
        <v>0.4</v>
      </c>
      <c r="M56" s="30">
        <v>57</v>
      </c>
      <c r="N56" s="30">
        <v>67.4</v>
      </c>
      <c r="O56" s="30">
        <v>24</v>
      </c>
      <c r="P56" s="30">
        <v>81</v>
      </c>
      <c r="Q56" s="30">
        <v>0</v>
      </c>
    </row>
    <row r="57" ht="31.95" spans="3:17">
      <c r="C57" s="31">
        <v>2</v>
      </c>
      <c r="D57" s="25" t="s">
        <v>44</v>
      </c>
      <c r="E57" s="32">
        <v>76</v>
      </c>
      <c r="F57" s="32">
        <v>212</v>
      </c>
      <c r="G57" s="32">
        <v>78.4</v>
      </c>
      <c r="H57" s="32">
        <v>25</v>
      </c>
      <c r="I57" s="32">
        <v>118.9</v>
      </c>
      <c r="J57" s="32">
        <v>0</v>
      </c>
      <c r="K57" s="32">
        <v>0.8</v>
      </c>
      <c r="L57" s="32">
        <v>3.9</v>
      </c>
      <c r="M57" s="32">
        <v>123</v>
      </c>
      <c r="N57" s="32">
        <v>79</v>
      </c>
      <c r="O57" s="32">
        <v>110</v>
      </c>
      <c r="P57" s="32">
        <v>135</v>
      </c>
      <c r="Q57" s="32">
        <v>0</v>
      </c>
    </row>
    <row r="58" ht="47.55" spans="3:17">
      <c r="C58" s="31">
        <v>3</v>
      </c>
      <c r="D58" s="33" t="s">
        <v>45</v>
      </c>
      <c r="E58" s="32">
        <v>63.5</v>
      </c>
      <c r="F58" s="32">
        <v>270</v>
      </c>
      <c r="G58" s="32">
        <v>107</v>
      </c>
      <c r="H58" s="32">
        <v>49</v>
      </c>
      <c r="I58" s="32">
        <v>180</v>
      </c>
      <c r="J58" s="32">
        <v>0.6</v>
      </c>
      <c r="K58" s="32">
        <v>5</v>
      </c>
      <c r="L58" s="32">
        <v>12.8</v>
      </c>
      <c r="M58" s="32">
        <v>148</v>
      </c>
      <c r="N58" s="32">
        <v>113</v>
      </c>
      <c r="O58" s="32">
        <v>241</v>
      </c>
      <c r="P58" s="32">
        <v>247</v>
      </c>
      <c r="Q58" s="32">
        <v>280</v>
      </c>
    </row>
    <row r="59" ht="47.55" spans="3:17">
      <c r="C59" s="29">
        <v>4</v>
      </c>
      <c r="D59" s="33" t="s">
        <v>46</v>
      </c>
      <c r="E59" s="32">
        <v>72.5</v>
      </c>
      <c r="F59" s="32">
        <v>366</v>
      </c>
      <c r="G59" s="32">
        <v>113</v>
      </c>
      <c r="H59" s="32">
        <v>60</v>
      </c>
      <c r="I59" s="32">
        <v>177</v>
      </c>
      <c r="J59" s="32">
        <v>1.29</v>
      </c>
      <c r="K59" s="32">
        <v>9.8</v>
      </c>
      <c r="L59" s="32">
        <v>19.3</v>
      </c>
      <c r="M59" s="32">
        <v>245</v>
      </c>
      <c r="N59" s="32">
        <v>114</v>
      </c>
      <c r="O59" s="32">
        <v>270</v>
      </c>
      <c r="P59" s="32">
        <v>265</v>
      </c>
      <c r="Q59" s="32">
        <v>300</v>
      </c>
    </row>
    <row r="60" ht="47.55" spans="3:17">
      <c r="C60" s="31">
        <v>5</v>
      </c>
      <c r="D60" s="34" t="s">
        <v>47</v>
      </c>
      <c r="E60" s="32">
        <v>70.2</v>
      </c>
      <c r="F60" s="32">
        <v>354</v>
      </c>
      <c r="G60" s="32">
        <v>114</v>
      </c>
      <c r="H60" s="32">
        <v>61</v>
      </c>
      <c r="I60" s="32">
        <v>180</v>
      </c>
      <c r="J60" s="32">
        <v>1.94</v>
      </c>
      <c r="K60" s="32">
        <v>21</v>
      </c>
      <c r="L60" s="32">
        <v>46</v>
      </c>
      <c r="M60" s="32">
        <v>209</v>
      </c>
      <c r="N60" s="32">
        <v>113</v>
      </c>
      <c r="O60" s="32">
        <v>308</v>
      </c>
      <c r="P60" s="32">
        <v>317</v>
      </c>
      <c r="Q60" s="32">
        <v>1000</v>
      </c>
    </row>
    <row r="61" ht="47.55" spans="3:17">
      <c r="C61" s="31">
        <v>6</v>
      </c>
      <c r="D61" s="35" t="s">
        <v>47</v>
      </c>
      <c r="E61" s="32">
        <v>70</v>
      </c>
      <c r="F61" s="32">
        <v>328</v>
      </c>
      <c r="G61" s="32">
        <v>113</v>
      </c>
      <c r="H61" s="32">
        <v>60.5</v>
      </c>
      <c r="I61" s="32">
        <v>180</v>
      </c>
      <c r="J61" s="32">
        <v>3.2</v>
      </c>
      <c r="K61" s="32">
        <v>48</v>
      </c>
      <c r="L61" s="32">
        <v>101</v>
      </c>
      <c r="M61" s="32">
        <v>140</v>
      </c>
      <c r="N61" s="32">
        <v>114</v>
      </c>
      <c r="O61" s="32">
        <v>330</v>
      </c>
      <c r="P61" s="32">
        <v>344</v>
      </c>
      <c r="Q61" s="32">
        <v>2000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70.8</v>
      </c>
      <c r="F63" s="38">
        <v>318</v>
      </c>
      <c r="G63" s="38">
        <v>110</v>
      </c>
      <c r="H63" s="38">
        <v>61</v>
      </c>
      <c r="I63" s="38">
        <v>182</v>
      </c>
      <c r="J63" s="38">
        <v>3.6</v>
      </c>
      <c r="K63" s="38">
        <v>72.4</v>
      </c>
      <c r="L63" s="38">
        <v>150</v>
      </c>
      <c r="M63" s="38">
        <v>48</v>
      </c>
      <c r="N63" s="38">
        <v>121</v>
      </c>
      <c r="O63" s="38">
        <v>350</v>
      </c>
      <c r="P63" s="38">
        <v>345</v>
      </c>
      <c r="Q63" s="38">
        <v>2700</v>
      </c>
    </row>
    <row r="64" ht="31.95" spans="3:17">
      <c r="C64" s="39">
        <v>8</v>
      </c>
      <c r="D64" s="40" t="s">
        <v>50</v>
      </c>
      <c r="E64" s="40">
        <v>33</v>
      </c>
      <c r="F64" s="40" t="s">
        <v>51</v>
      </c>
      <c r="G64" s="40">
        <v>1900</v>
      </c>
      <c r="H64" s="40" t="s">
        <v>52</v>
      </c>
      <c r="I64" s="40">
        <v>2700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B49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2" customWidth="1"/>
    <col min="8" max="8" width="12.2222222222222" customWidth="1"/>
    <col min="9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53</v>
      </c>
      <c r="E2" s="1" t="s">
        <v>2</v>
      </c>
      <c r="F2" s="1" t="s">
        <v>54</v>
      </c>
      <c r="G2" s="1" t="s">
        <v>4</v>
      </c>
      <c r="H2" s="2">
        <v>33187605</v>
      </c>
      <c r="J2" s="1" t="s">
        <v>5</v>
      </c>
      <c r="K2" s="3">
        <v>1</v>
      </c>
    </row>
    <row r="3" customFormat="1" spans="3:8">
      <c r="C3" s="1" t="s">
        <v>6</v>
      </c>
      <c r="D3" s="3">
        <v>20220307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120.596</v>
      </c>
      <c r="E15" s="9">
        <v>120.596</v>
      </c>
      <c r="F15" s="9">
        <v>120.596</v>
      </c>
      <c r="G15" s="9">
        <v>120.596</v>
      </c>
      <c r="H15" s="9">
        <v>120.596</v>
      </c>
      <c r="I15" s="9">
        <v>120.596</v>
      </c>
      <c r="J15" s="9">
        <v>120.596</v>
      </c>
      <c r="K15" s="9">
        <v>120.596</v>
      </c>
    </row>
    <row r="16" customFormat="1" ht="18.75" spans="3:11">
      <c r="C16" s="8" t="s">
        <v>11</v>
      </c>
      <c r="D16" s="9">
        <v>120.596</v>
      </c>
      <c r="E16" s="9">
        <v>120.596</v>
      </c>
      <c r="F16" s="9">
        <v>120.596</v>
      </c>
      <c r="G16" s="9">
        <v>120.596</v>
      </c>
      <c r="H16" s="9">
        <v>120.596</v>
      </c>
      <c r="I16" s="9">
        <v>120.596</v>
      </c>
      <c r="J16" s="9">
        <v>120.596</v>
      </c>
      <c r="K16" s="9">
        <v>120.596</v>
      </c>
    </row>
    <row r="19" customFormat="1" ht="16.35" spans="3:6">
      <c r="C19" s="10" t="s">
        <v>12</v>
      </c>
      <c r="E19" t="s">
        <v>13</v>
      </c>
      <c r="F19">
        <v>25.4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>6.2508</f>
        <v>6.2508</v>
      </c>
      <c r="G21" s="16">
        <f>6.2506</f>
        <v>6.2506</v>
      </c>
      <c r="H21" s="16">
        <f t="shared" ref="H21:H32" si="0">6.2506</f>
        <v>6.2506</v>
      </c>
      <c r="I21" s="16">
        <f>6.2506</f>
        <v>6.2506</v>
      </c>
      <c r="J21" s="16">
        <f t="shared" ref="J21:J32" si="1">6.2507</f>
        <v>6.2507</v>
      </c>
      <c r="K21" s="16">
        <f>6.2506</f>
        <v>6.2506</v>
      </c>
      <c r="L21" s="16">
        <f>6.2506</f>
        <v>6.2506</v>
      </c>
      <c r="M21" s="16">
        <f t="shared" ref="M21:M32" si="2">6.2507</f>
        <v>6.2507</v>
      </c>
    </row>
    <row r="22" ht="18.15" spans="3:13">
      <c r="C22" s="17"/>
      <c r="D22" s="17"/>
      <c r="E22" s="18" t="s">
        <v>16</v>
      </c>
      <c r="F22" s="16">
        <f>6.2508</f>
        <v>6.2508</v>
      </c>
      <c r="G22" s="16">
        <f t="shared" ref="G22:G29" si="3">6.2507</f>
        <v>6.2507</v>
      </c>
      <c r="H22" s="16">
        <f t="shared" si="0"/>
        <v>6.2506</v>
      </c>
      <c r="I22" s="16">
        <f>6.2506</f>
        <v>6.2506</v>
      </c>
      <c r="J22" s="16">
        <f t="shared" si="1"/>
        <v>6.2507</v>
      </c>
      <c r="K22" s="16">
        <f>6.2506</f>
        <v>6.2506</v>
      </c>
      <c r="L22" s="16">
        <f>6.2507</f>
        <v>6.2507</v>
      </c>
      <c r="M22" s="16">
        <f t="shared" si="2"/>
        <v>6.2507</v>
      </c>
    </row>
    <row r="23" ht="18.15" spans="3:13">
      <c r="C23" s="17"/>
      <c r="D23" s="14">
        <v>2</v>
      </c>
      <c r="E23" s="18" t="s">
        <v>15</v>
      </c>
      <c r="F23" s="16">
        <f>6.2508</f>
        <v>6.2508</v>
      </c>
      <c r="G23" s="16">
        <f t="shared" si="3"/>
        <v>6.2507</v>
      </c>
      <c r="H23" s="16">
        <f t="shared" si="0"/>
        <v>6.2506</v>
      </c>
      <c r="I23" s="16">
        <f>6.2506</f>
        <v>6.2506</v>
      </c>
      <c r="J23" s="16">
        <f t="shared" si="1"/>
        <v>6.2507</v>
      </c>
      <c r="K23" s="16">
        <f>6.2506</f>
        <v>6.2506</v>
      </c>
      <c r="L23" s="16">
        <f>6.2507</f>
        <v>6.2507</v>
      </c>
      <c r="M23" s="16">
        <f t="shared" si="2"/>
        <v>6.2507</v>
      </c>
    </row>
    <row r="24" ht="18.15" spans="3:13">
      <c r="C24" s="17"/>
      <c r="D24" s="17"/>
      <c r="E24" s="18" t="s">
        <v>16</v>
      </c>
      <c r="F24" s="16">
        <f t="shared" ref="F24:F32" si="4">6.2507</f>
        <v>6.2507</v>
      </c>
      <c r="G24" s="16">
        <f t="shared" si="3"/>
        <v>6.2507</v>
      </c>
      <c r="H24" s="16">
        <f t="shared" si="0"/>
        <v>6.2506</v>
      </c>
      <c r="I24" s="16">
        <f>6.2506</f>
        <v>6.2506</v>
      </c>
      <c r="J24" s="16">
        <f t="shared" si="1"/>
        <v>6.2507</v>
      </c>
      <c r="K24" s="16">
        <f>6.2506</f>
        <v>6.2506</v>
      </c>
      <c r="L24" s="16">
        <f>6.2506</f>
        <v>6.2506</v>
      </c>
      <c r="M24" s="16">
        <f t="shared" si="2"/>
        <v>6.2507</v>
      </c>
    </row>
    <row r="25" ht="18.15" spans="3:13">
      <c r="C25" s="17"/>
      <c r="D25" s="14">
        <v>3</v>
      </c>
      <c r="E25" s="18" t="s">
        <v>15</v>
      </c>
      <c r="F25" s="16">
        <f t="shared" si="4"/>
        <v>6.2507</v>
      </c>
      <c r="G25" s="16">
        <f t="shared" si="3"/>
        <v>6.2507</v>
      </c>
      <c r="H25" s="16">
        <f t="shared" si="0"/>
        <v>6.2506</v>
      </c>
      <c r="I25" s="16">
        <f t="shared" ref="I25:I31" si="5">6.2507</f>
        <v>6.2507</v>
      </c>
      <c r="J25" s="16">
        <f t="shared" si="1"/>
        <v>6.2507</v>
      </c>
      <c r="K25" s="16">
        <f t="shared" ref="K25:K32" si="6">6.2507</f>
        <v>6.2507</v>
      </c>
      <c r="L25" s="16">
        <f>6.2506</f>
        <v>6.2506</v>
      </c>
      <c r="M25" s="16">
        <f t="shared" si="2"/>
        <v>6.2507</v>
      </c>
    </row>
    <row r="26" ht="18.15" spans="3:13">
      <c r="C26" s="17"/>
      <c r="D26" s="17"/>
      <c r="E26" s="18" t="s">
        <v>16</v>
      </c>
      <c r="F26" s="16">
        <f t="shared" si="4"/>
        <v>6.2507</v>
      </c>
      <c r="G26" s="16">
        <f t="shared" si="3"/>
        <v>6.2507</v>
      </c>
      <c r="H26" s="16">
        <f t="shared" si="0"/>
        <v>6.2506</v>
      </c>
      <c r="I26" s="16">
        <f t="shared" si="5"/>
        <v>6.2507</v>
      </c>
      <c r="J26" s="16">
        <f t="shared" si="1"/>
        <v>6.2507</v>
      </c>
      <c r="K26" s="16">
        <f t="shared" si="6"/>
        <v>6.2507</v>
      </c>
      <c r="L26" s="16">
        <f>6.2506</f>
        <v>6.2506</v>
      </c>
      <c r="M26" s="16">
        <f t="shared" si="2"/>
        <v>6.2507</v>
      </c>
    </row>
    <row r="27" ht="18.15" spans="3:13">
      <c r="C27" s="14" t="s">
        <v>17</v>
      </c>
      <c r="D27" s="14">
        <v>1</v>
      </c>
      <c r="E27" s="18" t="s">
        <v>15</v>
      </c>
      <c r="F27" s="16">
        <f t="shared" si="4"/>
        <v>6.2507</v>
      </c>
      <c r="G27" s="16">
        <f t="shared" si="3"/>
        <v>6.2507</v>
      </c>
      <c r="H27" s="16">
        <f t="shared" si="0"/>
        <v>6.2506</v>
      </c>
      <c r="I27" s="16">
        <f t="shared" si="5"/>
        <v>6.2507</v>
      </c>
      <c r="J27" s="16">
        <f t="shared" si="1"/>
        <v>6.2507</v>
      </c>
      <c r="K27" s="16">
        <f t="shared" si="6"/>
        <v>6.2507</v>
      </c>
      <c r="L27" s="16">
        <f>6.2507</f>
        <v>6.2507</v>
      </c>
      <c r="M27" s="16">
        <f t="shared" si="2"/>
        <v>6.2507</v>
      </c>
    </row>
    <row r="28" ht="18.15" spans="3:13">
      <c r="C28" s="17"/>
      <c r="D28" s="17"/>
      <c r="E28" s="18" t="s">
        <v>16</v>
      </c>
      <c r="F28" s="16">
        <f t="shared" si="4"/>
        <v>6.2507</v>
      </c>
      <c r="G28" s="16">
        <f t="shared" si="3"/>
        <v>6.2507</v>
      </c>
      <c r="H28" s="16">
        <f t="shared" si="0"/>
        <v>6.2506</v>
      </c>
      <c r="I28" s="16">
        <f t="shared" si="5"/>
        <v>6.2507</v>
      </c>
      <c r="J28" s="16">
        <f t="shared" si="1"/>
        <v>6.2507</v>
      </c>
      <c r="K28" s="16">
        <f t="shared" si="6"/>
        <v>6.2507</v>
      </c>
      <c r="L28" s="16">
        <f>6.2507</f>
        <v>6.2507</v>
      </c>
      <c r="M28" s="16">
        <f t="shared" si="2"/>
        <v>6.2507</v>
      </c>
    </row>
    <row r="29" ht="18.15" spans="3:13">
      <c r="C29" s="17"/>
      <c r="D29" s="14">
        <v>2</v>
      </c>
      <c r="E29" s="18" t="s">
        <v>15</v>
      </c>
      <c r="F29" s="16">
        <f t="shared" si="4"/>
        <v>6.2507</v>
      </c>
      <c r="G29" s="16">
        <f t="shared" si="3"/>
        <v>6.2507</v>
      </c>
      <c r="H29" s="16">
        <f t="shared" si="0"/>
        <v>6.2506</v>
      </c>
      <c r="I29" s="16">
        <f t="shared" si="5"/>
        <v>6.2507</v>
      </c>
      <c r="J29" s="16">
        <f t="shared" si="1"/>
        <v>6.2507</v>
      </c>
      <c r="K29" s="16">
        <f t="shared" si="6"/>
        <v>6.2507</v>
      </c>
      <c r="L29" s="16">
        <f>6.2507</f>
        <v>6.2507</v>
      </c>
      <c r="M29" s="16">
        <f t="shared" si="2"/>
        <v>6.2507</v>
      </c>
    </row>
    <row r="30" ht="18.15" spans="3:13">
      <c r="C30" s="17"/>
      <c r="D30" s="17"/>
      <c r="E30" s="18" t="s">
        <v>16</v>
      </c>
      <c r="F30" s="16">
        <f t="shared" si="4"/>
        <v>6.2507</v>
      </c>
      <c r="G30" s="16">
        <f>6.2506</f>
        <v>6.2506</v>
      </c>
      <c r="H30" s="16">
        <f t="shared" si="0"/>
        <v>6.2506</v>
      </c>
      <c r="I30" s="16">
        <f t="shared" si="5"/>
        <v>6.2507</v>
      </c>
      <c r="J30" s="16">
        <f t="shared" si="1"/>
        <v>6.2507</v>
      </c>
      <c r="K30" s="16">
        <f t="shared" si="6"/>
        <v>6.2507</v>
      </c>
      <c r="L30" s="16">
        <f>6.2506</f>
        <v>6.2506</v>
      </c>
      <c r="M30" s="16">
        <f t="shared" si="2"/>
        <v>6.2507</v>
      </c>
    </row>
    <row r="31" ht="18.15" spans="3:13">
      <c r="C31" s="17"/>
      <c r="D31" s="14">
        <v>3</v>
      </c>
      <c r="E31" s="18" t="s">
        <v>15</v>
      </c>
      <c r="F31" s="16">
        <f t="shared" si="4"/>
        <v>6.2507</v>
      </c>
      <c r="G31" s="16">
        <f>6.2507</f>
        <v>6.2507</v>
      </c>
      <c r="H31" s="16">
        <f t="shared" si="0"/>
        <v>6.2506</v>
      </c>
      <c r="I31" s="16">
        <f t="shared" si="5"/>
        <v>6.2507</v>
      </c>
      <c r="J31" s="16">
        <f t="shared" si="1"/>
        <v>6.2507</v>
      </c>
      <c r="K31" s="16">
        <f t="shared" si="6"/>
        <v>6.2507</v>
      </c>
      <c r="L31" s="16">
        <f>6.2506</f>
        <v>6.2506</v>
      </c>
      <c r="M31" s="16">
        <f t="shared" si="2"/>
        <v>6.2507</v>
      </c>
    </row>
    <row r="32" ht="18.15" spans="3:13">
      <c r="C32" s="17"/>
      <c r="D32" s="17"/>
      <c r="E32" s="18" t="s">
        <v>16</v>
      </c>
      <c r="F32" s="16">
        <f t="shared" si="4"/>
        <v>6.2507</v>
      </c>
      <c r="G32" s="16">
        <f>6.2507</f>
        <v>6.2507</v>
      </c>
      <c r="H32" s="16">
        <f t="shared" si="0"/>
        <v>6.2506</v>
      </c>
      <c r="I32" s="16">
        <f>6.2506</f>
        <v>6.2506</v>
      </c>
      <c r="J32" s="16">
        <f t="shared" si="1"/>
        <v>6.2507</v>
      </c>
      <c r="K32" s="16">
        <f t="shared" si="6"/>
        <v>6.2507</v>
      </c>
      <c r="L32" s="16">
        <f>6.2506</f>
        <v>6.2506</v>
      </c>
      <c r="M32" s="16">
        <f t="shared" si="2"/>
        <v>6.2507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0.0075</v>
      </c>
    </row>
    <row r="37" customFormat="1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customFormat="1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customFormat="1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customFormat="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customFormat="1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0.0075</v>
      </c>
    </row>
    <row r="43" customFormat="1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0.0075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33188546</v>
      </c>
    </row>
    <row r="53" ht="15.15"/>
    <row r="54" ht="31.2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54</v>
      </c>
      <c r="F56" s="30">
        <v>117</v>
      </c>
      <c r="G56" s="30">
        <v>69</v>
      </c>
      <c r="H56" s="30">
        <v>18</v>
      </c>
      <c r="I56" s="30">
        <v>55</v>
      </c>
      <c r="J56" s="30">
        <v>0</v>
      </c>
      <c r="K56" s="30">
        <v>0</v>
      </c>
      <c r="L56" s="30">
        <v>3.5</v>
      </c>
      <c r="M56" s="30">
        <v>67</v>
      </c>
      <c r="N56" s="30">
        <v>46</v>
      </c>
      <c r="O56" s="30">
        <v>77</v>
      </c>
      <c r="P56" s="30">
        <v>69</v>
      </c>
      <c r="Q56" s="30">
        <v>0</v>
      </c>
    </row>
    <row r="57" ht="31.95" spans="3:17">
      <c r="C57" s="31">
        <v>2</v>
      </c>
      <c r="D57" s="25" t="s">
        <v>44</v>
      </c>
      <c r="E57" s="32">
        <v>80</v>
      </c>
      <c r="F57" s="32">
        <v>206</v>
      </c>
      <c r="G57" s="32">
        <v>87</v>
      </c>
      <c r="H57" s="32">
        <v>26</v>
      </c>
      <c r="I57" s="32">
        <v>93</v>
      </c>
      <c r="J57" s="32">
        <v>0</v>
      </c>
      <c r="K57" s="32">
        <v>0</v>
      </c>
      <c r="L57" s="32">
        <v>6</v>
      </c>
      <c r="M57" s="32">
        <v>122</v>
      </c>
      <c r="N57" s="32">
        <v>54</v>
      </c>
      <c r="O57" s="32">
        <v>116</v>
      </c>
      <c r="P57" s="32">
        <v>125</v>
      </c>
      <c r="Q57" s="32">
        <v>0</v>
      </c>
    </row>
    <row r="58" ht="47.55" spans="3:17">
      <c r="C58" s="31">
        <v>3</v>
      </c>
      <c r="D58" s="33" t="s">
        <v>45</v>
      </c>
      <c r="E58" s="32">
        <v>71</v>
      </c>
      <c r="F58" s="32">
        <v>275</v>
      </c>
      <c r="G58" s="32">
        <v>111</v>
      </c>
      <c r="H58" s="32">
        <v>34</v>
      </c>
      <c r="I58" s="32">
        <v>174</v>
      </c>
      <c r="J58" s="32">
        <v>0.21</v>
      </c>
      <c r="K58" s="32">
        <v>3.8</v>
      </c>
      <c r="L58" s="32">
        <v>12.3</v>
      </c>
      <c r="M58" s="32">
        <v>125</v>
      </c>
      <c r="N58" s="32">
        <v>94</v>
      </c>
      <c r="O58" s="32">
        <v>225</v>
      </c>
      <c r="P58" s="32">
        <v>256</v>
      </c>
      <c r="Q58" s="32">
        <v>230</v>
      </c>
    </row>
    <row r="59" ht="47.55" spans="3:17">
      <c r="C59" s="29">
        <v>4</v>
      </c>
      <c r="D59" s="33" t="s">
        <v>46</v>
      </c>
      <c r="E59" s="32">
        <v>68</v>
      </c>
      <c r="F59" s="32">
        <v>364</v>
      </c>
      <c r="G59" s="32">
        <v>134</v>
      </c>
      <c r="H59" s="32">
        <v>48</v>
      </c>
      <c r="I59" s="32">
        <v>177</v>
      </c>
      <c r="J59" s="32">
        <v>1.2</v>
      </c>
      <c r="K59" s="32">
        <v>9.3</v>
      </c>
      <c r="L59" s="32">
        <v>19</v>
      </c>
      <c r="M59" s="32">
        <v>195</v>
      </c>
      <c r="N59" s="32">
        <v>122</v>
      </c>
      <c r="O59" s="32">
        <v>238</v>
      </c>
      <c r="P59" s="32">
        <v>265</v>
      </c>
      <c r="Q59" s="32">
        <v>300</v>
      </c>
    </row>
    <row r="60" ht="47.55" spans="3:17">
      <c r="C60" s="31">
        <v>5</v>
      </c>
      <c r="D60" s="34" t="s">
        <v>47</v>
      </c>
      <c r="E60" s="32">
        <v>67</v>
      </c>
      <c r="F60" s="32">
        <v>344</v>
      </c>
      <c r="G60" s="32">
        <v>140</v>
      </c>
      <c r="H60" s="32">
        <v>49</v>
      </c>
      <c r="I60" s="32">
        <v>180</v>
      </c>
      <c r="J60" s="32">
        <v>1.9</v>
      </c>
      <c r="K60" s="32">
        <v>26.7</v>
      </c>
      <c r="L60" s="32">
        <v>44</v>
      </c>
      <c r="M60" s="32">
        <v>76</v>
      </c>
      <c r="N60" s="32">
        <v>123</v>
      </c>
      <c r="O60" s="32">
        <v>303</v>
      </c>
      <c r="P60" s="32">
        <v>330</v>
      </c>
      <c r="Q60" s="32">
        <v>1030</v>
      </c>
    </row>
    <row r="61" ht="47.55" spans="3:17">
      <c r="C61" s="31">
        <v>6</v>
      </c>
      <c r="D61" s="35" t="s">
        <v>47</v>
      </c>
      <c r="E61" s="32">
        <v>64</v>
      </c>
      <c r="F61" s="32">
        <v>326</v>
      </c>
      <c r="G61" s="32">
        <v>123</v>
      </c>
      <c r="H61" s="32">
        <v>47</v>
      </c>
      <c r="I61" s="32">
        <v>180</v>
      </c>
      <c r="J61" s="32">
        <v>3.2</v>
      </c>
      <c r="K61" s="32">
        <v>51</v>
      </c>
      <c r="L61" s="32">
        <v>99</v>
      </c>
      <c r="M61" s="32">
        <v>67</v>
      </c>
      <c r="N61" s="32">
        <v>134</v>
      </c>
      <c r="O61" s="32">
        <v>329</v>
      </c>
      <c r="P61" s="32">
        <v>341</v>
      </c>
      <c r="Q61" s="32">
        <v>1800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65</v>
      </c>
      <c r="F63" s="38">
        <v>314</v>
      </c>
      <c r="G63" s="38">
        <v>118</v>
      </c>
      <c r="H63" s="38">
        <v>47</v>
      </c>
      <c r="I63" s="38">
        <v>180</v>
      </c>
      <c r="J63" s="38">
        <v>6</v>
      </c>
      <c r="K63" s="38">
        <v>70</v>
      </c>
      <c r="L63" s="38">
        <v>143</v>
      </c>
      <c r="M63" s="38">
        <v>54</v>
      </c>
      <c r="N63" s="38">
        <v>154</v>
      </c>
      <c r="O63" s="38">
        <v>336</v>
      </c>
      <c r="P63" s="38">
        <v>344</v>
      </c>
      <c r="Q63" s="38">
        <v>2500</v>
      </c>
    </row>
    <row r="64" ht="31.95" spans="3:17">
      <c r="C64" s="39">
        <v>8</v>
      </c>
      <c r="D64" s="40" t="s">
        <v>50</v>
      </c>
      <c r="E64" s="40">
        <v>34</v>
      </c>
      <c r="F64" s="40" t="s">
        <v>51</v>
      </c>
      <c r="G64" s="40">
        <v>1920</v>
      </c>
      <c r="H64" s="40" t="s">
        <v>52</v>
      </c>
      <c r="I64" s="40">
        <v>2500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49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2.1111111111111" customWidth="1"/>
    <col min="8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55</v>
      </c>
      <c r="E2" s="1" t="s">
        <v>2</v>
      </c>
      <c r="F2" s="1" t="s">
        <v>54</v>
      </c>
      <c r="G2" s="1" t="s">
        <v>4</v>
      </c>
      <c r="H2" s="2">
        <v>33184260</v>
      </c>
      <c r="J2" s="1" t="s">
        <v>5</v>
      </c>
      <c r="K2" s="3">
        <v>1</v>
      </c>
    </row>
    <row r="3" customFormat="1" spans="3:8">
      <c r="C3" s="1" t="s">
        <v>6</v>
      </c>
      <c r="D3" s="3">
        <v>20220508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120.63</v>
      </c>
      <c r="E15" s="9">
        <v>120.615</v>
      </c>
      <c r="F15" s="9">
        <v>120.61</v>
      </c>
      <c r="G15" s="9">
        <v>120.615</v>
      </c>
      <c r="H15" s="9">
        <v>120.638</v>
      </c>
      <c r="I15" s="9">
        <v>120.62</v>
      </c>
      <c r="J15" s="9">
        <v>120.638</v>
      </c>
      <c r="K15" s="9">
        <v>120.64</v>
      </c>
    </row>
    <row r="16" customFormat="1" ht="18.75" spans="3:11">
      <c r="C16" s="8" t="s">
        <v>11</v>
      </c>
      <c r="D16" s="9">
        <v>120.64</v>
      </c>
      <c r="E16" s="9">
        <v>120.62</v>
      </c>
      <c r="F16" s="9">
        <v>120.64</v>
      </c>
      <c r="G16" s="9">
        <v>120.625</v>
      </c>
      <c r="H16" s="9">
        <v>120.625</v>
      </c>
      <c r="I16" s="9">
        <v>120.635</v>
      </c>
      <c r="J16" s="9">
        <v>120.64</v>
      </c>
      <c r="K16" s="9">
        <v>120.638</v>
      </c>
    </row>
    <row r="19" customFormat="1" ht="16.35" spans="3:3">
      <c r="C19" s="10" t="s">
        <v>12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>6.2504</f>
        <v>6.2504</v>
      </c>
      <c r="G21" s="16">
        <f>6.2503</f>
        <v>6.2503</v>
      </c>
      <c r="H21" s="16">
        <f>6.2506</f>
        <v>6.2506</v>
      </c>
      <c r="I21" s="16">
        <f>6.2506</f>
        <v>6.2506</v>
      </c>
      <c r="J21" s="16">
        <f>6.2506</f>
        <v>6.2506</v>
      </c>
      <c r="K21" s="16">
        <f>6.2506</f>
        <v>6.2506</v>
      </c>
      <c r="L21" s="16">
        <f>6.2504</f>
        <v>6.2504</v>
      </c>
      <c r="M21" s="16">
        <f>6.2504</f>
        <v>6.2504</v>
      </c>
    </row>
    <row r="22" ht="18.15" spans="3:13">
      <c r="C22" s="17"/>
      <c r="D22" s="17"/>
      <c r="E22" s="18" t="s">
        <v>16</v>
      </c>
      <c r="F22" s="16">
        <f>6.2504</f>
        <v>6.2504</v>
      </c>
      <c r="G22" s="16">
        <f>6.2507</f>
        <v>6.2507</v>
      </c>
      <c r="H22" s="16">
        <f>6.2504</f>
        <v>6.2504</v>
      </c>
      <c r="I22" s="16">
        <f>6.2508</f>
        <v>6.2508</v>
      </c>
      <c r="J22" s="16">
        <f>6.2506</f>
        <v>6.2506</v>
      </c>
      <c r="K22" s="16">
        <f>6.2507</f>
        <v>6.2507</v>
      </c>
      <c r="L22" s="16">
        <f>6.2506</f>
        <v>6.2506</v>
      </c>
      <c r="M22" s="16">
        <f>6.2506</f>
        <v>6.2506</v>
      </c>
    </row>
    <row r="23" ht="18.15" spans="3:13">
      <c r="C23" s="17"/>
      <c r="D23" s="14">
        <v>2</v>
      </c>
      <c r="E23" s="18" t="s">
        <v>15</v>
      </c>
      <c r="F23" s="16">
        <f>6.2504</f>
        <v>6.2504</v>
      </c>
      <c r="G23" s="16">
        <f>6.2504</f>
        <v>6.2504</v>
      </c>
      <c r="H23" s="16">
        <f>6.2506</f>
        <v>6.2506</v>
      </c>
      <c r="I23" s="16">
        <f>6.2504</f>
        <v>6.2504</v>
      </c>
      <c r="J23" s="16">
        <f>6.2504</f>
        <v>6.2504</v>
      </c>
      <c r="K23" s="16">
        <f>6.2504</f>
        <v>6.2504</v>
      </c>
      <c r="L23" s="16">
        <f>6.2504</f>
        <v>6.2504</v>
      </c>
      <c r="M23" s="16">
        <f>6.2506</f>
        <v>6.2506</v>
      </c>
    </row>
    <row r="24" ht="18.15" spans="3:13">
      <c r="C24" s="17"/>
      <c r="D24" s="17"/>
      <c r="E24" s="18" t="s">
        <v>16</v>
      </c>
      <c r="F24" s="16">
        <f>6.2503</f>
        <v>6.2503</v>
      </c>
      <c r="G24" s="16">
        <f>6.2506</f>
        <v>6.2506</v>
      </c>
      <c r="H24" s="16">
        <f>6.2507</f>
        <v>6.2507</v>
      </c>
      <c r="I24" s="16">
        <f>6.2506</f>
        <v>6.2506</v>
      </c>
      <c r="J24" s="16">
        <f>6.2507</f>
        <v>6.2507</v>
      </c>
      <c r="K24" s="16">
        <f>6.2506</f>
        <v>6.2506</v>
      </c>
      <c r="L24" s="16">
        <f>6.2506</f>
        <v>6.2506</v>
      </c>
      <c r="M24" s="16">
        <f>6.2507</f>
        <v>6.2507</v>
      </c>
    </row>
    <row r="25" ht="18.15" spans="3:13">
      <c r="C25" s="17"/>
      <c r="D25" s="14">
        <v>3</v>
      </c>
      <c r="E25" s="18" t="s">
        <v>15</v>
      </c>
      <c r="F25" s="16">
        <f>6.2507</f>
        <v>6.2507</v>
      </c>
      <c r="G25" s="16">
        <f>6.2504</f>
        <v>6.2504</v>
      </c>
      <c r="H25" s="16">
        <f>6.2506</f>
        <v>6.2506</v>
      </c>
      <c r="I25" s="16">
        <f>6.2506</f>
        <v>6.2506</v>
      </c>
      <c r="J25" s="16">
        <f>6.2506</f>
        <v>6.2506</v>
      </c>
      <c r="K25" s="16">
        <f>6.2507</f>
        <v>6.2507</v>
      </c>
      <c r="L25" s="16">
        <f>6.2507</f>
        <v>6.2507</v>
      </c>
      <c r="M25" s="16">
        <f>6.2505</f>
        <v>6.2505</v>
      </c>
    </row>
    <row r="26" ht="18.15" spans="3:13">
      <c r="C26" s="17"/>
      <c r="D26" s="17"/>
      <c r="E26" s="18" t="s">
        <v>16</v>
      </c>
      <c r="F26" s="16">
        <f>6.2506</f>
        <v>6.2506</v>
      </c>
      <c r="G26" s="16">
        <f>6.2506</f>
        <v>6.2506</v>
      </c>
      <c r="H26" s="16">
        <f>6.2506</f>
        <v>6.2506</v>
      </c>
      <c r="I26" s="16">
        <f>6.2504</f>
        <v>6.2504</v>
      </c>
      <c r="J26" s="16">
        <f>6.2504</f>
        <v>6.2504</v>
      </c>
      <c r="K26" s="16">
        <f>6.2502</f>
        <v>6.2502</v>
      </c>
      <c r="L26" s="16">
        <f>6.2506</f>
        <v>6.2506</v>
      </c>
      <c r="M26" s="16">
        <f>6.2504</f>
        <v>6.2504</v>
      </c>
    </row>
    <row r="27" ht="18.15" spans="3:13">
      <c r="C27" s="14" t="s">
        <v>17</v>
      </c>
      <c r="D27" s="14">
        <v>1</v>
      </c>
      <c r="E27" s="18" t="s">
        <v>15</v>
      </c>
      <c r="F27" s="16">
        <f>6.2504</f>
        <v>6.2504</v>
      </c>
      <c r="G27" s="16">
        <f>6.2503</f>
        <v>6.2503</v>
      </c>
      <c r="H27" s="16">
        <f>6.2506</f>
        <v>6.2506</v>
      </c>
      <c r="I27" s="16">
        <f>6.2506</f>
        <v>6.2506</v>
      </c>
      <c r="J27" s="16">
        <f>6.2507</f>
        <v>6.2507</v>
      </c>
      <c r="K27" s="16">
        <f>6.2508</f>
        <v>6.2508</v>
      </c>
      <c r="L27" s="16">
        <f>6.2506</f>
        <v>6.2506</v>
      </c>
      <c r="M27" s="16">
        <f>6.2503</f>
        <v>6.2503</v>
      </c>
    </row>
    <row r="28" ht="18.15" spans="3:13">
      <c r="C28" s="17"/>
      <c r="D28" s="17"/>
      <c r="E28" s="18" t="s">
        <v>16</v>
      </c>
      <c r="F28" s="16">
        <f>6.2505</f>
        <v>6.2505</v>
      </c>
      <c r="G28" s="16">
        <f>6.2506</f>
        <v>6.2506</v>
      </c>
      <c r="H28" s="16">
        <f>6.2507</f>
        <v>6.2507</v>
      </c>
      <c r="I28" s="16">
        <f>6.2504</f>
        <v>6.2504</v>
      </c>
      <c r="J28" s="16">
        <f>6.2503</f>
        <v>6.2503</v>
      </c>
      <c r="K28" s="16">
        <f>6.2506</f>
        <v>6.2506</v>
      </c>
      <c r="L28" s="16">
        <f>6.2504</f>
        <v>6.2504</v>
      </c>
      <c r="M28" s="16">
        <f>6.2506</f>
        <v>6.2506</v>
      </c>
    </row>
    <row r="29" ht="18.15" spans="3:13">
      <c r="C29" s="17"/>
      <c r="D29" s="14">
        <v>2</v>
      </c>
      <c r="E29" s="18" t="s">
        <v>15</v>
      </c>
      <c r="F29" s="16">
        <f>6.2503</f>
        <v>6.2503</v>
      </c>
      <c r="G29" s="16">
        <f>6.2504</f>
        <v>6.2504</v>
      </c>
      <c r="H29" s="16">
        <f>6.2504</f>
        <v>6.2504</v>
      </c>
      <c r="I29" s="16">
        <f>6.2506</f>
        <v>6.2506</v>
      </c>
      <c r="J29" s="16">
        <f>6.2506</f>
        <v>6.2506</v>
      </c>
      <c r="K29" s="16">
        <f>6.2504</f>
        <v>6.2504</v>
      </c>
      <c r="L29" s="16">
        <f>6.2506</f>
        <v>6.2506</v>
      </c>
      <c r="M29" s="16">
        <f>6.2504</f>
        <v>6.2504</v>
      </c>
    </row>
    <row r="30" ht="18.15" spans="3:13">
      <c r="C30" s="17"/>
      <c r="D30" s="17"/>
      <c r="E30" s="18" t="s">
        <v>16</v>
      </c>
      <c r="F30" s="16">
        <f>6.2504</f>
        <v>6.2504</v>
      </c>
      <c r="G30" s="16">
        <f>6.2506</f>
        <v>6.2506</v>
      </c>
      <c r="H30" s="16">
        <f>6.2506</f>
        <v>6.2506</v>
      </c>
      <c r="I30" s="16">
        <f>6.2507</f>
        <v>6.2507</v>
      </c>
      <c r="J30" s="16">
        <f>6.2507</f>
        <v>6.2507</v>
      </c>
      <c r="K30" s="16">
        <f>6.2506</f>
        <v>6.2506</v>
      </c>
      <c r="L30" s="16">
        <f>6.2504</f>
        <v>6.2504</v>
      </c>
      <c r="M30" s="16">
        <f>6.2506</f>
        <v>6.2506</v>
      </c>
    </row>
    <row r="31" ht="18.15" spans="3:13">
      <c r="C31" s="17"/>
      <c r="D31" s="14">
        <v>3</v>
      </c>
      <c r="E31" s="18" t="s">
        <v>15</v>
      </c>
      <c r="F31" s="16">
        <f>6.2504</f>
        <v>6.2504</v>
      </c>
      <c r="G31" s="16">
        <f>6.2507</f>
        <v>6.2507</v>
      </c>
      <c r="H31" s="16">
        <f>6.2507</f>
        <v>6.2507</v>
      </c>
      <c r="I31" s="16">
        <f>6.2506</f>
        <v>6.2506</v>
      </c>
      <c r="J31" s="16">
        <f>6.2504</f>
        <v>6.2504</v>
      </c>
      <c r="K31" s="16">
        <f>6.2506</f>
        <v>6.2506</v>
      </c>
      <c r="L31" s="16">
        <f>6.2505</f>
        <v>6.2505</v>
      </c>
      <c r="M31" s="16">
        <f>6.2504</f>
        <v>6.2504</v>
      </c>
    </row>
    <row r="32" ht="18.15" spans="3:13">
      <c r="C32" s="17"/>
      <c r="D32" s="17"/>
      <c r="E32" s="18" t="s">
        <v>16</v>
      </c>
      <c r="F32" s="16">
        <f>6.2503</f>
        <v>6.2503</v>
      </c>
      <c r="G32" s="16">
        <f>6.2504</f>
        <v>6.2504</v>
      </c>
      <c r="H32" s="16">
        <f>6.2508</f>
        <v>6.2508</v>
      </c>
      <c r="I32" s="16">
        <f>6.2506</f>
        <v>6.2506</v>
      </c>
      <c r="J32" s="16">
        <f>6.2506</f>
        <v>6.2506</v>
      </c>
      <c r="K32" s="16">
        <f>6.2505</f>
        <v>6.2505</v>
      </c>
      <c r="L32" s="16">
        <f>6.2506</f>
        <v>6.2506</v>
      </c>
      <c r="M32" s="16">
        <f>6.2504</f>
        <v>6.2504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0.0064</v>
      </c>
      <c r="F36" s="16">
        <v>0.0065</v>
      </c>
      <c r="G36" s="16">
        <v>0.0064</v>
      </c>
      <c r="H36" s="16">
        <v>0.0072</v>
      </c>
      <c r="I36" s="16">
        <v>0.0067</v>
      </c>
      <c r="J36" s="16">
        <v>0.0065</v>
      </c>
      <c r="K36" s="16">
        <v>0.0062</v>
      </c>
      <c r="L36" s="16">
        <v>0.0063</v>
      </c>
    </row>
    <row r="37" customFormat="1" ht="18.75" spans="3:12">
      <c r="C37" s="20"/>
      <c r="D37" s="8" t="s">
        <v>11</v>
      </c>
      <c r="E37" s="16">
        <v>0.0065</v>
      </c>
      <c r="F37" s="16">
        <v>0.0062</v>
      </c>
      <c r="G37" s="16">
        <v>0.0065</v>
      </c>
      <c r="H37" s="16">
        <v>0.0069</v>
      </c>
      <c r="I37" s="16">
        <v>0.0066</v>
      </c>
      <c r="J37" s="16">
        <v>0.0064</v>
      </c>
      <c r="K37" s="16">
        <v>0.0063</v>
      </c>
      <c r="L37" s="16">
        <v>0.0064</v>
      </c>
    </row>
    <row r="38" customFormat="1" ht="18.75" spans="3:12">
      <c r="C38" s="20"/>
      <c r="D38" s="8" t="s">
        <v>20</v>
      </c>
      <c r="E38" s="16">
        <v>0.0064</v>
      </c>
      <c r="F38" s="16">
        <v>0.0064</v>
      </c>
      <c r="G38" s="16">
        <v>0.0064</v>
      </c>
      <c r="H38" s="16">
        <v>0.0068</v>
      </c>
      <c r="I38" s="16">
        <v>0.0065</v>
      </c>
      <c r="J38" s="16">
        <v>0.0066</v>
      </c>
      <c r="K38" s="16">
        <v>0.0064</v>
      </c>
      <c r="L38" s="16">
        <v>0.0063</v>
      </c>
    </row>
    <row r="39" customFormat="1" ht="18.75" spans="3:12">
      <c r="C39" s="20"/>
      <c r="D39" s="8" t="s">
        <v>21</v>
      </c>
      <c r="E39" s="16">
        <v>0.0063</v>
      </c>
      <c r="F39" s="16">
        <v>0.0063</v>
      </c>
      <c r="G39" s="16">
        <v>0.0063</v>
      </c>
      <c r="H39" s="16">
        <v>0.0069</v>
      </c>
      <c r="I39" s="16">
        <v>0.0066</v>
      </c>
      <c r="J39" s="16">
        <v>0.0064</v>
      </c>
      <c r="K39" s="16">
        <v>0.0063</v>
      </c>
      <c r="L39" s="16">
        <v>0.0062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0.0064</v>
      </c>
      <c r="G40" s="16">
        <v>0.0065</v>
      </c>
      <c r="H40" s="16">
        <v>0.0065</v>
      </c>
      <c r="I40" s="16">
        <v>0.0064</v>
      </c>
      <c r="J40" s="16">
        <v>0.0063</v>
      </c>
      <c r="K40" s="16">
        <v>0.0064</v>
      </c>
      <c r="L40" s="16">
        <v>0.0063</v>
      </c>
    </row>
    <row r="41" customFormat="1" ht="18.75" spans="3:12">
      <c r="C41" s="20"/>
      <c r="D41" s="8" t="s">
        <v>11</v>
      </c>
      <c r="E41" s="16">
        <v>0.0064</v>
      </c>
      <c r="F41" s="16">
        <v>0.0065</v>
      </c>
      <c r="G41" s="16">
        <v>0.0064</v>
      </c>
      <c r="H41" s="16">
        <v>0.0064</v>
      </c>
      <c r="I41" s="16">
        <v>0.0063</v>
      </c>
      <c r="J41" s="16">
        <v>0.0063</v>
      </c>
      <c r="K41" s="16">
        <v>0.0063</v>
      </c>
      <c r="L41" s="16">
        <v>0.0064</v>
      </c>
    </row>
    <row r="42" customFormat="1" ht="18.75" spans="3:12">
      <c r="C42" s="21"/>
      <c r="D42" s="8" t="s">
        <v>20</v>
      </c>
      <c r="E42" s="16">
        <v>0.0064</v>
      </c>
      <c r="F42" s="16">
        <v>0.0063</v>
      </c>
      <c r="G42" s="16">
        <v>0.0064</v>
      </c>
      <c r="H42" s="16">
        <v>0.0063</v>
      </c>
      <c r="I42" s="16">
        <v>0.0063</v>
      </c>
      <c r="J42" s="16">
        <v>0.0062</v>
      </c>
      <c r="K42" s="16">
        <v>0.0063</v>
      </c>
      <c r="L42" s="16">
        <v>0.0068</v>
      </c>
    </row>
    <row r="43" customFormat="1" ht="18.75" spans="3:12">
      <c r="C43" s="21"/>
      <c r="D43" s="8" t="s">
        <v>21</v>
      </c>
      <c r="E43" s="16">
        <v>0.0064</v>
      </c>
      <c r="F43" s="16">
        <v>0.0064</v>
      </c>
      <c r="G43" s="16">
        <v>0.0064</v>
      </c>
      <c r="H43" s="16">
        <v>0.0064</v>
      </c>
      <c r="I43" s="16">
        <v>0.0064</v>
      </c>
      <c r="J43" s="16">
        <v>0.0064</v>
      </c>
      <c r="K43" s="16">
        <v>0.0064</v>
      </c>
      <c r="L43" s="16">
        <v>0.0064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33167335</v>
      </c>
    </row>
    <row r="53" ht="15.15"/>
    <row r="54" ht="31.2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70</v>
      </c>
      <c r="F56" s="30">
        <v>127</v>
      </c>
      <c r="G56" s="30">
        <v>54</v>
      </c>
      <c r="H56" s="30">
        <v>22</v>
      </c>
      <c r="I56" s="30">
        <v>66</v>
      </c>
      <c r="J56" s="30">
        <v>0</v>
      </c>
      <c r="K56" s="30">
        <v>0</v>
      </c>
      <c r="L56" s="30">
        <v>0.7</v>
      </c>
      <c r="M56" s="30">
        <v>66</v>
      </c>
      <c r="N56" s="30">
        <v>50</v>
      </c>
      <c r="O56" s="30">
        <v>91</v>
      </c>
      <c r="P56" s="30">
        <v>74</v>
      </c>
      <c r="Q56" s="30">
        <v>0</v>
      </c>
    </row>
    <row r="57" ht="31.95" spans="3:17">
      <c r="C57" s="31">
        <v>2</v>
      </c>
      <c r="D57" s="25" t="s">
        <v>44</v>
      </c>
      <c r="E57" s="32">
        <v>77</v>
      </c>
      <c r="F57" s="32">
        <v>201</v>
      </c>
      <c r="G57" s="32">
        <v>84</v>
      </c>
      <c r="H57" s="32">
        <v>29</v>
      </c>
      <c r="I57" s="32">
        <v>94</v>
      </c>
      <c r="J57" s="32">
        <v>0</v>
      </c>
      <c r="K57" s="32">
        <v>0.2</v>
      </c>
      <c r="L57" s="32">
        <v>5.4</v>
      </c>
      <c r="M57" s="32">
        <v>118</v>
      </c>
      <c r="N57" s="32">
        <v>60</v>
      </c>
      <c r="O57" s="32">
        <v>123</v>
      </c>
      <c r="P57" s="32">
        <v>126</v>
      </c>
      <c r="Q57" s="32">
        <v>0</v>
      </c>
    </row>
    <row r="58" ht="47.55" spans="3:17">
      <c r="C58" s="31">
        <v>3</v>
      </c>
      <c r="D58" s="33" t="s">
        <v>45</v>
      </c>
      <c r="E58" s="32">
        <v>62</v>
      </c>
      <c r="F58" s="32">
        <v>284</v>
      </c>
      <c r="G58" s="32">
        <v>115</v>
      </c>
      <c r="H58" s="32">
        <v>42</v>
      </c>
      <c r="I58" s="32">
        <v>166</v>
      </c>
      <c r="J58" s="32">
        <v>0.2</v>
      </c>
      <c r="K58" s="32">
        <v>4.7</v>
      </c>
      <c r="L58" s="32">
        <v>15</v>
      </c>
      <c r="M58" s="32">
        <v>120</v>
      </c>
      <c r="N58" s="32">
        <v>113</v>
      </c>
      <c r="O58" s="32">
        <v>263</v>
      </c>
      <c r="P58" s="32">
        <v>266</v>
      </c>
      <c r="Q58" s="32">
        <v>270</v>
      </c>
    </row>
    <row r="59" ht="47.55" spans="3:17">
      <c r="C59" s="29">
        <v>4</v>
      </c>
      <c r="D59" s="33" t="s">
        <v>46</v>
      </c>
      <c r="E59" s="32">
        <v>72</v>
      </c>
      <c r="F59" s="32">
        <v>358</v>
      </c>
      <c r="G59" s="32">
        <v>118</v>
      </c>
      <c r="H59" s="32">
        <v>52</v>
      </c>
      <c r="I59" s="32">
        <v>171</v>
      </c>
      <c r="J59" s="32">
        <v>0.64</v>
      </c>
      <c r="K59" s="32">
        <v>10</v>
      </c>
      <c r="L59" s="32">
        <v>21</v>
      </c>
      <c r="M59" s="32">
        <v>197</v>
      </c>
      <c r="N59" s="32">
        <v>116</v>
      </c>
      <c r="O59" s="32">
        <v>266</v>
      </c>
      <c r="P59" s="32">
        <v>270</v>
      </c>
      <c r="Q59" s="32">
        <v>350</v>
      </c>
    </row>
    <row r="60" ht="47.55" spans="3:17">
      <c r="C60" s="31">
        <v>5</v>
      </c>
      <c r="D60" s="34" t="s">
        <v>47</v>
      </c>
      <c r="E60" s="32">
        <v>77</v>
      </c>
      <c r="F60" s="32">
        <v>338</v>
      </c>
      <c r="G60" s="32">
        <v>127</v>
      </c>
      <c r="H60" s="32">
        <v>53</v>
      </c>
      <c r="I60" s="32">
        <v>173</v>
      </c>
      <c r="J60" s="32">
        <v>1.9</v>
      </c>
      <c r="K60" s="32">
        <v>25.9</v>
      </c>
      <c r="L60" s="32">
        <v>56</v>
      </c>
      <c r="M60" s="32">
        <v>91</v>
      </c>
      <c r="N60" s="32">
        <v>120</v>
      </c>
      <c r="O60" s="32">
        <v>319</v>
      </c>
      <c r="P60" s="32">
        <v>332</v>
      </c>
      <c r="Q60" s="32">
        <v>1000</v>
      </c>
    </row>
    <row r="61" ht="47.55" spans="3:17">
      <c r="C61" s="31">
        <v>6</v>
      </c>
      <c r="D61" s="35" t="s">
        <v>47</v>
      </c>
      <c r="E61" s="32">
        <v>70</v>
      </c>
      <c r="F61" s="32">
        <v>333</v>
      </c>
      <c r="G61" s="32">
        <v>113</v>
      </c>
      <c r="H61" s="32">
        <v>53</v>
      </c>
      <c r="I61" s="32">
        <v>175</v>
      </c>
      <c r="J61" s="32">
        <v>2.16</v>
      </c>
      <c r="K61" s="32">
        <v>51</v>
      </c>
      <c r="L61" s="32">
        <v>102</v>
      </c>
      <c r="M61" s="32">
        <v>56</v>
      </c>
      <c r="N61" s="32">
        <v>140</v>
      </c>
      <c r="O61" s="32">
        <v>327</v>
      </c>
      <c r="P61" s="32">
        <v>334</v>
      </c>
      <c r="Q61" s="32">
        <v>1800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70</v>
      </c>
      <c r="F63" s="38">
        <v>311</v>
      </c>
      <c r="G63" s="38">
        <v>112</v>
      </c>
      <c r="H63" s="38">
        <v>52</v>
      </c>
      <c r="I63" s="38">
        <v>176</v>
      </c>
      <c r="J63" s="38">
        <v>3.89</v>
      </c>
      <c r="K63" s="38">
        <v>66</v>
      </c>
      <c r="L63" s="38">
        <v>130</v>
      </c>
      <c r="M63" s="38">
        <v>53</v>
      </c>
      <c r="N63" s="38">
        <v>161</v>
      </c>
      <c r="O63" s="38">
        <v>335</v>
      </c>
      <c r="P63" s="38">
        <v>334</v>
      </c>
      <c r="Q63" s="38">
        <v>2300</v>
      </c>
    </row>
    <row r="64" ht="31.95" spans="3:17">
      <c r="C64" s="39">
        <v>8</v>
      </c>
      <c r="D64" s="40" t="s">
        <v>50</v>
      </c>
      <c r="E64" s="40">
        <v>31</v>
      </c>
      <c r="F64" s="40" t="s">
        <v>51</v>
      </c>
      <c r="G64" s="40">
        <v>1930</v>
      </c>
      <c r="H64" s="40" t="s">
        <v>52</v>
      </c>
      <c r="I64" s="40">
        <v>2300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48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2.3333333333333" customWidth="1"/>
    <col min="8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1">
        <v>302</v>
      </c>
      <c r="E2" s="1" t="s">
        <v>2</v>
      </c>
      <c r="F2" s="1" t="s">
        <v>56</v>
      </c>
      <c r="G2" s="1" t="s">
        <v>4</v>
      </c>
      <c r="H2" s="2">
        <v>33159441</v>
      </c>
      <c r="J2" s="1" t="s">
        <v>5</v>
      </c>
      <c r="K2" s="3">
        <v>1</v>
      </c>
    </row>
    <row r="3" customFormat="1" spans="3:8">
      <c r="C3" s="1" t="s">
        <v>6</v>
      </c>
      <c r="D3" s="3">
        <v>20220520</v>
      </c>
      <c r="E3" s="4"/>
      <c r="F3" s="4"/>
      <c r="G3" s="4"/>
      <c r="H3" s="5"/>
    </row>
    <row r="4" customFormat="1" spans="3:8">
      <c r="C4" s="1" t="s">
        <v>7</v>
      </c>
      <c r="D4" s="3">
        <v>20221207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107.93</v>
      </c>
      <c r="E15" s="9">
        <v>107.91</v>
      </c>
      <c r="F15" s="9">
        <v>107.92</v>
      </c>
      <c r="G15" s="9">
        <v>107.91</v>
      </c>
      <c r="H15" s="9">
        <v>107.9</v>
      </c>
      <c r="I15" s="9">
        <v>107.91</v>
      </c>
      <c r="J15" s="9">
        <v>107.91</v>
      </c>
      <c r="K15" s="9">
        <v>107.9</v>
      </c>
    </row>
    <row r="16" customFormat="1" ht="18.75" spans="3:11">
      <c r="C16" s="8" t="s">
        <v>11</v>
      </c>
      <c r="D16" s="9">
        <v>107.93</v>
      </c>
      <c r="E16" s="9">
        <v>107.89</v>
      </c>
      <c r="F16" s="9">
        <v>107.91</v>
      </c>
      <c r="G16" s="9">
        <v>107.92</v>
      </c>
      <c r="H16" s="9">
        <v>107.91</v>
      </c>
      <c r="I16" s="9">
        <v>107.92</v>
      </c>
      <c r="J16" s="9">
        <v>107.9</v>
      </c>
      <c r="K16" s="9">
        <v>107.89</v>
      </c>
    </row>
    <row r="19" customFormat="1" ht="16.35" spans="3:3">
      <c r="C19" s="10" t="s">
        <v>12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>6.2504</f>
        <v>6.2504</v>
      </c>
      <c r="G21" s="16">
        <f>6.2504</f>
        <v>6.2504</v>
      </c>
      <c r="H21" s="16">
        <f>6.2506</f>
        <v>6.2506</v>
      </c>
      <c r="I21" s="16">
        <f>6.2506</f>
        <v>6.2506</v>
      </c>
      <c r="J21" s="16">
        <f>6.2504</f>
        <v>6.2504</v>
      </c>
      <c r="K21" s="16">
        <f>6.2504</f>
        <v>6.2504</v>
      </c>
      <c r="L21" s="16">
        <f>6.2506</f>
        <v>6.2506</v>
      </c>
      <c r="M21" s="16">
        <f>6.2504</f>
        <v>6.2504</v>
      </c>
    </row>
    <row r="22" ht="18.15" spans="3:13">
      <c r="C22" s="17"/>
      <c r="D22" s="17"/>
      <c r="E22" s="18" t="s">
        <v>16</v>
      </c>
      <c r="F22" s="16">
        <f>6.2506</f>
        <v>6.2506</v>
      </c>
      <c r="G22" s="16">
        <f>6.2506</f>
        <v>6.2506</v>
      </c>
      <c r="H22" s="16">
        <f>6.2507</f>
        <v>6.2507</v>
      </c>
      <c r="I22" s="16">
        <f>6.2506</f>
        <v>6.2506</v>
      </c>
      <c r="J22" s="16">
        <f>6.2504</f>
        <v>6.2504</v>
      </c>
      <c r="K22" s="16">
        <f>6.2506</f>
        <v>6.2506</v>
      </c>
      <c r="L22" s="16">
        <f>6.2506</f>
        <v>6.2506</v>
      </c>
      <c r="M22" s="16">
        <f>6.2506</f>
        <v>6.2506</v>
      </c>
    </row>
    <row r="23" ht="18.15" spans="3:13">
      <c r="C23" s="17"/>
      <c r="D23" s="14">
        <v>2</v>
      </c>
      <c r="E23" s="18" t="s">
        <v>15</v>
      </c>
      <c r="F23" s="16">
        <f>6.2507</f>
        <v>6.2507</v>
      </c>
      <c r="G23" s="16">
        <f>6.2504</f>
        <v>6.2504</v>
      </c>
      <c r="H23" s="16">
        <f>6.2504</f>
        <v>6.2504</v>
      </c>
      <c r="I23" s="16">
        <f>6.2504</f>
        <v>6.2504</v>
      </c>
      <c r="J23" s="16">
        <f>6.2506</f>
        <v>6.2506</v>
      </c>
      <c r="K23" s="16">
        <f>6.2504</f>
        <v>6.2504</v>
      </c>
      <c r="L23" s="16">
        <f>6.2504</f>
        <v>6.2504</v>
      </c>
      <c r="M23" s="16">
        <f>6.2506</f>
        <v>6.2506</v>
      </c>
    </row>
    <row r="24" ht="18.15" spans="3:13">
      <c r="C24" s="17"/>
      <c r="D24" s="17"/>
      <c r="E24" s="18" t="s">
        <v>16</v>
      </c>
      <c r="F24" s="16">
        <f>6.2504</f>
        <v>6.2504</v>
      </c>
      <c r="G24" s="16">
        <f>6.2506</f>
        <v>6.2506</v>
      </c>
      <c r="H24" s="16">
        <f>6.2504</f>
        <v>6.2504</v>
      </c>
      <c r="I24" s="16">
        <f>6.2506</f>
        <v>6.2506</v>
      </c>
      <c r="J24" s="16">
        <f>6.2506</f>
        <v>6.2506</v>
      </c>
      <c r="K24" s="16">
        <f>6.2504</f>
        <v>6.2504</v>
      </c>
      <c r="L24" s="16">
        <f>6.2506</f>
        <v>6.2506</v>
      </c>
      <c r="M24" s="16">
        <f>6.2507</f>
        <v>6.2507</v>
      </c>
    </row>
    <row r="25" ht="18.15" spans="3:13">
      <c r="C25" s="17"/>
      <c r="D25" s="14">
        <v>3</v>
      </c>
      <c r="E25" s="18" t="s">
        <v>15</v>
      </c>
      <c r="F25" s="16">
        <f>6.2501</f>
        <v>6.2501</v>
      </c>
      <c r="G25" s="16">
        <f>6.2504</f>
        <v>6.2504</v>
      </c>
      <c r="H25" s="16">
        <f>6.2506</f>
        <v>6.2506</v>
      </c>
      <c r="I25" s="16">
        <f>6.2504</f>
        <v>6.2504</v>
      </c>
      <c r="J25" s="16">
        <f>6.2504</f>
        <v>6.2504</v>
      </c>
      <c r="K25" s="16">
        <f>6.2506</f>
        <v>6.2506</v>
      </c>
      <c r="L25" s="16">
        <f>6.2501</f>
        <v>6.2501</v>
      </c>
      <c r="M25" s="16">
        <f>6.2506</f>
        <v>6.2506</v>
      </c>
    </row>
    <row r="26" ht="18.15" spans="3:13">
      <c r="C26" s="17"/>
      <c r="D26" s="17"/>
      <c r="E26" s="18" t="s">
        <v>16</v>
      </c>
      <c r="F26" s="16">
        <f>6.2506</f>
        <v>6.2506</v>
      </c>
      <c r="G26" s="16">
        <f>6.2506</f>
        <v>6.2506</v>
      </c>
      <c r="H26" s="16">
        <f>6.2506</f>
        <v>6.2506</v>
      </c>
      <c r="I26" s="16">
        <f>6.2506</f>
        <v>6.2506</v>
      </c>
      <c r="J26" s="16">
        <f>6.2506</f>
        <v>6.2506</v>
      </c>
      <c r="K26" s="16">
        <f>6.2507</f>
        <v>6.2507</v>
      </c>
      <c r="L26" s="16">
        <f>6.2503</f>
        <v>6.2503</v>
      </c>
      <c r="M26" s="16">
        <f>6.2504</f>
        <v>6.2504</v>
      </c>
    </row>
    <row r="27" ht="18.15" spans="3:13">
      <c r="C27" s="14" t="s">
        <v>17</v>
      </c>
      <c r="D27" s="14">
        <v>1</v>
      </c>
      <c r="E27" s="18" t="s">
        <v>15</v>
      </c>
      <c r="F27" s="16">
        <f>6.2504</f>
        <v>6.2504</v>
      </c>
      <c r="G27" s="16">
        <f>6.2504</f>
        <v>6.2504</v>
      </c>
      <c r="H27" s="16">
        <f>6.2504</f>
        <v>6.2504</v>
      </c>
      <c r="I27" s="16">
        <f>6.2504</f>
        <v>6.2504</v>
      </c>
      <c r="J27" s="16">
        <f>6.2507</f>
        <v>6.2507</v>
      </c>
      <c r="K27" s="16">
        <f>6.2504</f>
        <v>6.2504</v>
      </c>
      <c r="L27" s="16">
        <f>6.2506</f>
        <v>6.2506</v>
      </c>
      <c r="M27" s="16">
        <f>6.2504</f>
        <v>6.2504</v>
      </c>
    </row>
    <row r="28" ht="18.15" spans="3:13">
      <c r="C28" s="17"/>
      <c r="D28" s="17"/>
      <c r="E28" s="18" t="s">
        <v>16</v>
      </c>
      <c r="F28" s="16">
        <f>6.2506</f>
        <v>6.2506</v>
      </c>
      <c r="G28" s="16">
        <f>6.2506</f>
        <v>6.2506</v>
      </c>
      <c r="H28" s="16">
        <f>6.2506</f>
        <v>6.2506</v>
      </c>
      <c r="I28" s="16">
        <f>6.2506</f>
        <v>6.2506</v>
      </c>
      <c r="J28" s="16">
        <f>6.2504</f>
        <v>6.2504</v>
      </c>
      <c r="K28" s="16">
        <f>6.2506</f>
        <v>6.2506</v>
      </c>
      <c r="L28" s="16">
        <f>6.2507</f>
        <v>6.2507</v>
      </c>
      <c r="M28" s="16">
        <f>6.2506</f>
        <v>6.2506</v>
      </c>
    </row>
    <row r="29" ht="18.15" spans="3:13">
      <c r="C29" s="17"/>
      <c r="D29" s="14">
        <v>2</v>
      </c>
      <c r="E29" s="18" t="s">
        <v>15</v>
      </c>
      <c r="F29" s="16">
        <f>6.2504</f>
        <v>6.2504</v>
      </c>
      <c r="G29" s="16">
        <f>6.2506</f>
        <v>6.2506</v>
      </c>
      <c r="H29" s="16">
        <f>6.2504</f>
        <v>6.2504</v>
      </c>
      <c r="I29" s="16">
        <f>6.2506</f>
        <v>6.2506</v>
      </c>
      <c r="J29" s="16">
        <f>6.2506</f>
        <v>6.2506</v>
      </c>
      <c r="K29" s="16">
        <f>6.2506</f>
        <v>6.2506</v>
      </c>
      <c r="L29" s="16">
        <f>6.2504</f>
        <v>6.2504</v>
      </c>
      <c r="M29" s="16">
        <f>6.2506</f>
        <v>6.2506</v>
      </c>
    </row>
    <row r="30" ht="18.15" spans="3:13">
      <c r="C30" s="17"/>
      <c r="D30" s="17"/>
      <c r="E30" s="18" t="s">
        <v>16</v>
      </c>
      <c r="F30" s="16">
        <f>6.2506</f>
        <v>6.2506</v>
      </c>
      <c r="G30" s="16">
        <f>6.2507</f>
        <v>6.2507</v>
      </c>
      <c r="H30" s="16">
        <f>6.2504</f>
        <v>6.2504</v>
      </c>
      <c r="I30" s="16">
        <f>6.2504</f>
        <v>6.2504</v>
      </c>
      <c r="J30" s="16">
        <f>6.2506</f>
        <v>6.2506</v>
      </c>
      <c r="K30" s="16">
        <f>6.2506</f>
        <v>6.2506</v>
      </c>
      <c r="L30" s="16">
        <f>6.2506</f>
        <v>6.2506</v>
      </c>
      <c r="M30" s="16">
        <f>6.2507</f>
        <v>6.2507</v>
      </c>
    </row>
    <row r="31" ht="18.15" spans="3:13">
      <c r="C31" s="17"/>
      <c r="D31" s="14">
        <v>3</v>
      </c>
      <c r="E31" s="18" t="s">
        <v>15</v>
      </c>
      <c r="F31" s="16">
        <f>6.2504</f>
        <v>6.2504</v>
      </c>
      <c r="G31" s="16">
        <f>6.2503</f>
        <v>6.2503</v>
      </c>
      <c r="H31" s="16">
        <f>6.2506</f>
        <v>6.2506</v>
      </c>
      <c r="I31" s="16">
        <f>6.2506</f>
        <v>6.2506</v>
      </c>
      <c r="J31" s="16">
        <f>6.2504</f>
        <v>6.2504</v>
      </c>
      <c r="K31" s="16">
        <f>6.2504</f>
        <v>6.2504</v>
      </c>
      <c r="L31" s="16">
        <f>6.2507</f>
        <v>6.2507</v>
      </c>
      <c r="M31" s="16">
        <f>6.2504</f>
        <v>6.2504</v>
      </c>
    </row>
    <row r="32" ht="18.15" spans="3:13">
      <c r="C32" s="17"/>
      <c r="D32" s="17"/>
      <c r="E32" s="18" t="s">
        <v>16</v>
      </c>
      <c r="F32" s="16">
        <f>6.2503</f>
        <v>6.2503</v>
      </c>
      <c r="G32" s="16">
        <f>6.2504</f>
        <v>6.2504</v>
      </c>
      <c r="H32" s="16">
        <f>6.2504</f>
        <v>6.2504</v>
      </c>
      <c r="I32" s="16">
        <f>6.2504</f>
        <v>6.2504</v>
      </c>
      <c r="J32" s="16">
        <f>6.2506</f>
        <v>6.2506</v>
      </c>
      <c r="K32" s="16">
        <f>6.2506</f>
        <v>6.2506</v>
      </c>
      <c r="L32" s="16">
        <f>6.2506</f>
        <v>6.2506</v>
      </c>
      <c r="M32" s="16">
        <f>6.2506</f>
        <v>6.2506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0.0064</v>
      </c>
      <c r="F36" s="16">
        <v>0.0063</v>
      </c>
      <c r="G36" s="16">
        <v>0.0067</v>
      </c>
      <c r="H36" s="16">
        <v>0.0068</v>
      </c>
      <c r="I36" s="16">
        <v>0.0064</v>
      </c>
      <c r="J36" s="16">
        <v>0.0064</v>
      </c>
      <c r="K36" s="16">
        <v>0.0063</v>
      </c>
      <c r="L36" s="16">
        <v>0.0065</v>
      </c>
    </row>
    <row r="37" customFormat="1" ht="18.75" spans="3:12">
      <c r="C37" s="20"/>
      <c r="D37" s="8" t="s">
        <v>11</v>
      </c>
      <c r="E37" s="16">
        <v>0.0065</v>
      </c>
      <c r="F37" s="16">
        <v>0.0063</v>
      </c>
      <c r="G37" s="16">
        <v>0.0068</v>
      </c>
      <c r="H37" s="16">
        <v>0.0066</v>
      </c>
      <c r="I37" s="16">
        <v>0.0063</v>
      </c>
      <c r="J37" s="16">
        <v>0.0063</v>
      </c>
      <c r="K37" s="16">
        <v>0.0063</v>
      </c>
      <c r="L37" s="16">
        <v>0.0063</v>
      </c>
    </row>
    <row r="38" customFormat="1" ht="18.75" spans="3:12">
      <c r="C38" s="20"/>
      <c r="D38" s="8" t="s">
        <v>20</v>
      </c>
      <c r="E38" s="16">
        <v>0.0064</v>
      </c>
      <c r="F38" s="16">
        <v>0.0064</v>
      </c>
      <c r="G38" s="16">
        <v>0.0071</v>
      </c>
      <c r="H38" s="16">
        <v>0.0069</v>
      </c>
      <c r="I38" s="16">
        <v>0.0063</v>
      </c>
      <c r="J38" s="16">
        <v>0.0063</v>
      </c>
      <c r="K38" s="16">
        <v>0.0064</v>
      </c>
      <c r="L38" s="16">
        <v>0.0064</v>
      </c>
    </row>
    <row r="39" customFormat="1" ht="18.75" spans="3:12">
      <c r="C39" s="20"/>
      <c r="D39" s="8" t="s">
        <v>21</v>
      </c>
      <c r="E39" s="16">
        <v>0.0063</v>
      </c>
      <c r="F39" s="16">
        <v>0.0065</v>
      </c>
      <c r="G39" s="16">
        <v>0.0072</v>
      </c>
      <c r="H39" s="16">
        <v>0.0069</v>
      </c>
      <c r="I39" s="16">
        <v>0.0065</v>
      </c>
      <c r="J39" s="16">
        <v>0.0067</v>
      </c>
      <c r="K39" s="16">
        <v>0.0064</v>
      </c>
      <c r="L39" s="16">
        <v>0.0065</v>
      </c>
    </row>
    <row r="40" customFormat="1" ht="18.75" spans="3:12">
      <c r="C40" s="8" t="s">
        <v>22</v>
      </c>
      <c r="D40" s="8" t="s">
        <v>10</v>
      </c>
      <c r="E40" s="16">
        <v>0.0066</v>
      </c>
      <c r="F40" s="16">
        <v>0.0068</v>
      </c>
      <c r="G40" s="16">
        <v>0.007</v>
      </c>
      <c r="H40" s="16">
        <v>0.0067</v>
      </c>
      <c r="I40" s="16">
        <v>0.0064</v>
      </c>
      <c r="J40" s="16">
        <v>0.0068</v>
      </c>
      <c r="K40" s="16">
        <v>0.0065</v>
      </c>
      <c r="L40" s="16">
        <v>0.0068</v>
      </c>
    </row>
    <row r="41" customFormat="1" ht="18.75" spans="3:12">
      <c r="C41" s="20"/>
      <c r="D41" s="8" t="s">
        <v>11</v>
      </c>
      <c r="E41" s="16">
        <v>0.0067</v>
      </c>
      <c r="F41" s="16">
        <v>0.0068</v>
      </c>
      <c r="G41" s="16">
        <v>0.0068</v>
      </c>
      <c r="H41" s="16">
        <v>0.0068</v>
      </c>
      <c r="I41" s="16">
        <v>0.0063</v>
      </c>
      <c r="J41" s="16">
        <v>0.0067</v>
      </c>
      <c r="K41" s="16">
        <v>0.0068</v>
      </c>
      <c r="L41" s="16">
        <v>0.0067</v>
      </c>
    </row>
    <row r="42" customFormat="1" ht="18.75" spans="3:12">
      <c r="C42" s="21"/>
      <c r="D42" s="8" t="s">
        <v>20</v>
      </c>
      <c r="E42" s="16">
        <v>0.0068</v>
      </c>
      <c r="F42" s="16">
        <v>0.0067</v>
      </c>
      <c r="G42" s="16">
        <v>0.0069</v>
      </c>
      <c r="H42" s="16">
        <v>0.0067</v>
      </c>
      <c r="I42" s="16">
        <v>0.0064</v>
      </c>
      <c r="J42" s="16">
        <v>0.0066</v>
      </c>
      <c r="K42" s="16">
        <v>0.0064</v>
      </c>
      <c r="L42" s="16">
        <v>0.0068</v>
      </c>
    </row>
    <row r="43" customFormat="1" ht="18.75" spans="3:12">
      <c r="C43" s="21"/>
      <c r="D43" s="8" t="s">
        <v>21</v>
      </c>
      <c r="E43" s="16">
        <v>0.0064</v>
      </c>
      <c r="F43" s="16">
        <v>0.0068</v>
      </c>
      <c r="G43" s="16">
        <v>0.007</v>
      </c>
      <c r="H43" s="16">
        <v>0.0067</v>
      </c>
      <c r="I43" s="16">
        <v>0.0065</v>
      </c>
      <c r="J43" s="16">
        <v>0.0065</v>
      </c>
      <c r="K43" s="16">
        <v>0.0063</v>
      </c>
      <c r="L43" s="16">
        <v>0.0064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33166369</v>
      </c>
    </row>
    <row r="53" ht="15.15"/>
    <row r="54" ht="31.2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73</v>
      </c>
      <c r="F56" s="30">
        <v>122</v>
      </c>
      <c r="G56" s="30">
        <v>52</v>
      </c>
      <c r="H56" s="30">
        <v>25</v>
      </c>
      <c r="I56" s="30">
        <v>65</v>
      </c>
      <c r="J56" s="30">
        <v>0</v>
      </c>
      <c r="K56" s="30">
        <v>0</v>
      </c>
      <c r="L56" s="30">
        <v>1.2</v>
      </c>
      <c r="M56" s="30">
        <v>55</v>
      </c>
      <c r="N56" s="30">
        <v>57</v>
      </c>
      <c r="O56" s="30">
        <v>62</v>
      </c>
      <c r="P56" s="30">
        <v>53</v>
      </c>
      <c r="Q56" s="30">
        <v>0</v>
      </c>
    </row>
    <row r="57" ht="31.95" spans="3:17">
      <c r="C57" s="31">
        <v>2</v>
      </c>
      <c r="D57" s="25" t="s">
        <v>44</v>
      </c>
      <c r="E57" s="32">
        <v>60</v>
      </c>
      <c r="F57" s="32">
        <v>204</v>
      </c>
      <c r="G57" s="32">
        <v>121</v>
      </c>
      <c r="H57" s="32">
        <v>35</v>
      </c>
      <c r="I57" s="32">
        <v>166</v>
      </c>
      <c r="J57" s="32">
        <v>0</v>
      </c>
      <c r="K57" s="32">
        <v>1.1</v>
      </c>
      <c r="L57" s="32">
        <v>4.3</v>
      </c>
      <c r="M57" s="32">
        <v>99</v>
      </c>
      <c r="N57" s="32">
        <v>118</v>
      </c>
      <c r="O57" s="32">
        <v>138</v>
      </c>
      <c r="P57" s="32">
        <v>145</v>
      </c>
      <c r="Q57" s="32">
        <v>0</v>
      </c>
    </row>
    <row r="58" ht="47.55" spans="3:17">
      <c r="C58" s="31">
        <v>3</v>
      </c>
      <c r="D58" s="33" t="s">
        <v>45</v>
      </c>
      <c r="E58" s="32">
        <v>60</v>
      </c>
      <c r="F58" s="32">
        <v>294</v>
      </c>
      <c r="G58" s="32">
        <v>127</v>
      </c>
      <c r="H58" s="32">
        <v>44</v>
      </c>
      <c r="I58" s="32">
        <v>178</v>
      </c>
      <c r="J58" s="32">
        <v>0.4</v>
      </c>
      <c r="K58" s="32">
        <v>7.6</v>
      </c>
      <c r="L58" s="32">
        <v>15.4</v>
      </c>
      <c r="M58" s="32">
        <v>140</v>
      </c>
      <c r="N58" s="32">
        <v>116</v>
      </c>
      <c r="O58" s="32">
        <v>260</v>
      </c>
      <c r="P58" s="32">
        <v>267</v>
      </c>
      <c r="Q58" s="32">
        <v>350</v>
      </c>
    </row>
    <row r="59" ht="47.55" spans="3:17">
      <c r="C59" s="29">
        <v>4</v>
      </c>
      <c r="D59" s="33" t="s">
        <v>46</v>
      </c>
      <c r="E59" s="32">
        <v>69</v>
      </c>
      <c r="F59" s="32">
        <v>367</v>
      </c>
      <c r="G59" s="32">
        <v>114</v>
      </c>
      <c r="H59" s="32">
        <v>52</v>
      </c>
      <c r="I59" s="32">
        <v>177</v>
      </c>
      <c r="J59" s="32">
        <v>2.3</v>
      </c>
      <c r="K59" s="32">
        <v>9.3</v>
      </c>
      <c r="L59" s="32">
        <v>17</v>
      </c>
      <c r="M59" s="32">
        <v>204</v>
      </c>
      <c r="N59" s="32">
        <v>114</v>
      </c>
      <c r="O59" s="32">
        <v>262</v>
      </c>
      <c r="P59" s="32">
        <v>254</v>
      </c>
      <c r="Q59" s="32">
        <v>300</v>
      </c>
    </row>
    <row r="60" ht="47.55" spans="3:17">
      <c r="C60" s="31">
        <v>5</v>
      </c>
      <c r="D60" s="34" t="s">
        <v>47</v>
      </c>
      <c r="E60" s="32">
        <v>71</v>
      </c>
      <c r="F60" s="32">
        <v>350</v>
      </c>
      <c r="G60" s="32">
        <v>117</v>
      </c>
      <c r="H60" s="32">
        <v>52</v>
      </c>
      <c r="I60" s="32">
        <v>179</v>
      </c>
      <c r="J60" s="32">
        <v>1.7</v>
      </c>
      <c r="K60" s="32">
        <v>25.8</v>
      </c>
      <c r="L60" s="32">
        <v>43</v>
      </c>
      <c r="M60" s="32">
        <v>101</v>
      </c>
      <c r="N60" s="32">
        <v>115</v>
      </c>
      <c r="O60" s="32">
        <v>308</v>
      </c>
      <c r="P60" s="32">
        <v>307</v>
      </c>
      <c r="Q60" s="32">
        <v>1000</v>
      </c>
    </row>
    <row r="61" ht="47.55" spans="3:17">
      <c r="C61" s="31">
        <v>6</v>
      </c>
      <c r="D61" s="35" t="s">
        <v>47</v>
      </c>
      <c r="E61" s="32">
        <v>69</v>
      </c>
      <c r="F61" s="32">
        <v>332</v>
      </c>
      <c r="G61" s="32">
        <v>111</v>
      </c>
      <c r="H61" s="32">
        <v>53</v>
      </c>
      <c r="I61" s="32">
        <v>180</v>
      </c>
      <c r="J61" s="32">
        <v>2.59</v>
      </c>
      <c r="K61" s="32">
        <v>58</v>
      </c>
      <c r="L61" s="32">
        <v>114</v>
      </c>
      <c r="M61" s="32">
        <v>61</v>
      </c>
      <c r="N61" s="32">
        <v>128</v>
      </c>
      <c r="O61" s="32">
        <v>328</v>
      </c>
      <c r="P61" s="32">
        <v>323</v>
      </c>
      <c r="Q61" s="32">
        <v>2000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65</v>
      </c>
      <c r="F63" s="38">
        <v>299</v>
      </c>
      <c r="G63" s="38">
        <v>104</v>
      </c>
      <c r="H63" s="38">
        <v>52</v>
      </c>
      <c r="I63" s="38">
        <v>182</v>
      </c>
      <c r="J63" s="38">
        <v>3.8</v>
      </c>
      <c r="K63" s="38">
        <v>78</v>
      </c>
      <c r="L63" s="38">
        <v>157</v>
      </c>
      <c r="M63" s="38">
        <v>49</v>
      </c>
      <c r="N63" s="38">
        <v>148</v>
      </c>
      <c r="O63" s="38">
        <v>332</v>
      </c>
      <c r="P63" s="38">
        <v>321</v>
      </c>
      <c r="Q63" s="38">
        <v>2700</v>
      </c>
    </row>
    <row r="64" ht="31.95" spans="3:17">
      <c r="C64" s="39">
        <v>8</v>
      </c>
      <c r="D64" s="40" t="s">
        <v>50</v>
      </c>
      <c r="E64" s="40">
        <v>32.7</v>
      </c>
      <c r="F64" s="40" t="s">
        <v>51</v>
      </c>
      <c r="G64" s="40">
        <v>1910</v>
      </c>
      <c r="H64" s="40" t="s">
        <v>52</v>
      </c>
      <c r="I64" s="40">
        <v>2700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50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13"/>
    <col min="6" max="6" width="10.3333333333333" customWidth="1"/>
    <col min="7" max="10" width="10.6666666666667"/>
    <col min="11" max="11" width="11.2222222222222" customWidth="1"/>
    <col min="12" max="12" width="13.7777777777778" customWidth="1"/>
    <col min="13" max="13" width="9.11111111111111"/>
    <col min="15" max="16" width="9.11111111111111"/>
  </cols>
  <sheetData>
    <row r="1" customFormat="1" spans="3:3">
      <c r="C1" t="s">
        <v>0</v>
      </c>
    </row>
    <row r="2" customFormat="1" spans="3:10">
      <c r="C2" s="1" t="s">
        <v>1</v>
      </c>
      <c r="D2" s="1">
        <v>423</v>
      </c>
      <c r="E2" s="1" t="s">
        <v>3</v>
      </c>
      <c r="F2" s="1" t="s">
        <v>4</v>
      </c>
      <c r="G2" s="2">
        <v>33183273</v>
      </c>
      <c r="I2" s="1" t="s">
        <v>5</v>
      </c>
      <c r="J2" s="3">
        <v>1</v>
      </c>
    </row>
    <row r="3" customFormat="1" spans="3:7">
      <c r="C3" s="1" t="s">
        <v>6</v>
      </c>
      <c r="D3" s="3">
        <v>20220829</v>
      </c>
      <c r="E3" s="4"/>
      <c r="F3" s="4"/>
      <c r="G3" s="5"/>
    </row>
    <row r="4" customFormat="1" spans="3:7">
      <c r="C4" s="1" t="s">
        <v>7</v>
      </c>
      <c r="D4" s="3">
        <v>20221228</v>
      </c>
      <c r="E4" s="4"/>
      <c r="F4" s="4"/>
      <c r="G4" s="5"/>
    </row>
    <row r="5" customFormat="1" customHeight="1" spans="3:7">
      <c r="C5" s="1" t="s">
        <v>8</v>
      </c>
      <c r="D5" s="3"/>
      <c r="E5" s="4"/>
      <c r="F5" s="4"/>
      <c r="G5" s="5"/>
    </row>
    <row r="8" customHeight="1"/>
    <row r="13" customFormat="1" ht="16.35" spans="3:3">
      <c r="C13" s="6" t="s">
        <v>9</v>
      </c>
    </row>
    <row r="14" customFormat="1" ht="18.75" spans="3:10">
      <c r="C14" s="7"/>
      <c r="D14" s="8">
        <v>1</v>
      </c>
      <c r="E14" s="8">
        <v>3</v>
      </c>
      <c r="F14" s="8">
        <v>4</v>
      </c>
      <c r="G14" s="8">
        <v>5</v>
      </c>
      <c r="H14" s="8">
        <v>6</v>
      </c>
      <c r="I14" s="8">
        <v>7</v>
      </c>
      <c r="J14" s="8">
        <v>8</v>
      </c>
    </row>
    <row r="15" customFormat="1" ht="18.75" spans="3:10">
      <c r="C15" s="8" t="s">
        <v>10</v>
      </c>
      <c r="D15" s="9">
        <v>120.604</v>
      </c>
      <c r="E15" s="9">
        <v>120.603</v>
      </c>
      <c r="F15" s="9">
        <v>120.623</v>
      </c>
      <c r="G15" s="9">
        <v>120.61</v>
      </c>
      <c r="H15" s="9">
        <v>120.611</v>
      </c>
      <c r="I15" s="9">
        <v>120.62</v>
      </c>
      <c r="J15" s="9">
        <v>120.63</v>
      </c>
    </row>
    <row r="16" customFormat="1" ht="18.75" spans="3:10">
      <c r="C16" s="8" t="s">
        <v>11</v>
      </c>
      <c r="D16" s="9">
        <v>120.607</v>
      </c>
      <c r="E16" s="9">
        <v>120.604</v>
      </c>
      <c r="F16" s="9">
        <v>120.62</v>
      </c>
      <c r="G16" s="9">
        <v>120.611</v>
      </c>
      <c r="H16" s="9">
        <v>120.62</v>
      </c>
      <c r="I16" s="9">
        <v>120.621</v>
      </c>
      <c r="J16" s="9">
        <v>120.62</v>
      </c>
    </row>
    <row r="19" customFormat="1" ht="16.35" spans="3:5">
      <c r="C19" s="10" t="s">
        <v>12</v>
      </c>
      <c r="E19">
        <v>25.4</v>
      </c>
    </row>
    <row r="20" ht="16.35" spans="3:12">
      <c r="C20" s="11"/>
      <c r="D20" s="12"/>
      <c r="E20" s="13">
        <v>1</v>
      </c>
      <c r="F20" s="13">
        <v>2</v>
      </c>
      <c r="G20" s="13">
        <v>3</v>
      </c>
      <c r="H20" s="23">
        <v>4</v>
      </c>
      <c r="I20" s="13">
        <v>5</v>
      </c>
      <c r="J20" s="13">
        <v>6</v>
      </c>
      <c r="K20" s="13">
        <v>7</v>
      </c>
      <c r="L20" s="13">
        <v>8</v>
      </c>
    </row>
    <row r="21" ht="16.35" spans="3:12">
      <c r="C21" s="14" t="s">
        <v>14</v>
      </c>
      <c r="D21" s="14">
        <v>1</v>
      </c>
      <c r="E21" s="16">
        <v>6.2506</v>
      </c>
      <c r="F21" s="16">
        <v>6.2506</v>
      </c>
      <c r="G21" s="16">
        <v>6.2506</v>
      </c>
      <c r="H21" s="16">
        <v>6.2504</v>
      </c>
      <c r="I21" s="16">
        <v>6.2506</v>
      </c>
      <c r="J21" s="16">
        <v>6.2504</v>
      </c>
      <c r="K21" s="16">
        <v>6.2503</v>
      </c>
      <c r="L21" s="16">
        <v>6.2506</v>
      </c>
    </row>
    <row r="22" ht="18.15" spans="3:12">
      <c r="C22" s="17"/>
      <c r="D22" s="17"/>
      <c r="E22" s="16">
        <v>6.2504</v>
      </c>
      <c r="F22" s="16">
        <v>6.2506</v>
      </c>
      <c r="G22" s="16">
        <v>6.2507</v>
      </c>
      <c r="H22" s="16">
        <v>6.2506</v>
      </c>
      <c r="I22" s="16">
        <v>6.2507</v>
      </c>
      <c r="J22" s="16">
        <v>6.2503</v>
      </c>
      <c r="K22" s="16">
        <v>6.2504</v>
      </c>
      <c r="L22" s="16">
        <v>6.2507</v>
      </c>
    </row>
    <row r="23" ht="18.15" spans="3:12">
      <c r="C23" s="17"/>
      <c r="D23" s="14">
        <v>2</v>
      </c>
      <c r="E23" s="16">
        <v>6.2506</v>
      </c>
      <c r="F23" s="16">
        <v>6.2507</v>
      </c>
      <c r="G23" s="16">
        <v>6.2506</v>
      </c>
      <c r="H23" s="16">
        <v>6.2506</v>
      </c>
      <c r="I23" s="16">
        <v>6.2506</v>
      </c>
      <c r="J23" s="16">
        <v>6.2504</v>
      </c>
      <c r="K23" s="16">
        <v>6.2504</v>
      </c>
      <c r="L23" s="16">
        <v>6.2507</v>
      </c>
    </row>
    <row r="24" ht="18.15" spans="3:12">
      <c r="C24" s="17"/>
      <c r="D24" s="17"/>
      <c r="E24" s="16">
        <v>6.2506</v>
      </c>
      <c r="F24" s="16">
        <v>6.2504</v>
      </c>
      <c r="G24" s="16">
        <v>6.2507</v>
      </c>
      <c r="H24" s="16">
        <v>6.2506</v>
      </c>
      <c r="I24" s="16">
        <v>6.2507</v>
      </c>
      <c r="J24" s="16">
        <v>6.2507</v>
      </c>
      <c r="K24" s="16">
        <v>6.2504</v>
      </c>
      <c r="L24" s="16">
        <v>6.2504</v>
      </c>
    </row>
    <row r="25" ht="18.15" spans="3:12">
      <c r="C25" s="17"/>
      <c r="D25" s="14">
        <v>3</v>
      </c>
      <c r="E25" s="16">
        <v>6.2507</v>
      </c>
      <c r="F25" s="16">
        <v>6.2506</v>
      </c>
      <c r="G25" s="16">
        <v>6.2507</v>
      </c>
      <c r="H25" s="16">
        <v>6.2507</v>
      </c>
      <c r="I25" s="16">
        <v>6.2504</v>
      </c>
      <c r="J25" s="16">
        <v>6.2506</v>
      </c>
      <c r="K25" s="16">
        <v>6.2503</v>
      </c>
      <c r="L25" s="16">
        <v>6.2504</v>
      </c>
    </row>
    <row r="26" ht="18.15" spans="3:12">
      <c r="C26" s="17"/>
      <c r="D26" s="17"/>
      <c r="E26" s="16">
        <v>6.2506</v>
      </c>
      <c r="F26" s="16">
        <v>6.2506</v>
      </c>
      <c r="G26" s="16">
        <v>6.2506</v>
      </c>
      <c r="H26" s="16">
        <v>6.2506</v>
      </c>
      <c r="I26" s="16">
        <v>6.2506</v>
      </c>
      <c r="J26" s="16">
        <v>6.2506</v>
      </c>
      <c r="K26" s="16">
        <v>6.2503</v>
      </c>
      <c r="L26" s="16">
        <v>6.2507</v>
      </c>
    </row>
    <row r="27" ht="16.35" spans="3:12">
      <c r="C27" s="14" t="s">
        <v>17</v>
      </c>
      <c r="D27" s="14">
        <v>1</v>
      </c>
      <c r="E27" s="16">
        <v>6.2506</v>
      </c>
      <c r="F27" s="16">
        <v>6.2507</v>
      </c>
      <c r="G27" s="16">
        <v>6.2506</v>
      </c>
      <c r="H27" s="16">
        <v>6.2504</v>
      </c>
      <c r="I27" s="16">
        <v>6.2507</v>
      </c>
      <c r="J27" s="16">
        <v>6.2504</v>
      </c>
      <c r="K27" s="16">
        <v>6.2504</v>
      </c>
      <c r="L27" s="16">
        <v>6.2506</v>
      </c>
    </row>
    <row r="28" ht="18.15" spans="3:12">
      <c r="C28" s="17"/>
      <c r="D28" s="17"/>
      <c r="E28" s="16">
        <v>6.2507</v>
      </c>
      <c r="F28" s="16">
        <v>6.2504</v>
      </c>
      <c r="G28" s="16">
        <v>6.2507</v>
      </c>
      <c r="H28" s="16">
        <v>6.2503</v>
      </c>
      <c r="I28" s="16">
        <v>6.2504</v>
      </c>
      <c r="J28" s="16">
        <v>6.2507</v>
      </c>
      <c r="K28" s="16">
        <v>6.2504</v>
      </c>
      <c r="L28" s="16">
        <v>6.2504</v>
      </c>
    </row>
    <row r="29" ht="18.15" spans="3:12">
      <c r="C29" s="17"/>
      <c r="D29" s="14">
        <v>2</v>
      </c>
      <c r="E29" s="16">
        <v>6.2506</v>
      </c>
      <c r="F29" s="16">
        <v>6.2507</v>
      </c>
      <c r="G29" s="16">
        <v>6.2506</v>
      </c>
      <c r="H29" s="16">
        <v>6.2503</v>
      </c>
      <c r="I29" s="16">
        <v>6.2503</v>
      </c>
      <c r="J29" s="16">
        <v>6.2506</v>
      </c>
      <c r="K29" s="16">
        <v>6.2506</v>
      </c>
      <c r="L29" s="16">
        <v>6.2503</v>
      </c>
    </row>
    <row r="30" ht="18.15" spans="3:12">
      <c r="C30" s="17"/>
      <c r="D30" s="17"/>
      <c r="E30" s="16">
        <v>6.2504</v>
      </c>
      <c r="F30" s="16">
        <v>6.2506</v>
      </c>
      <c r="G30" s="16">
        <v>6.2507</v>
      </c>
      <c r="H30" s="16">
        <v>6.2504</v>
      </c>
      <c r="I30" s="16">
        <v>6.2504</v>
      </c>
      <c r="J30" s="16">
        <v>6.2506</v>
      </c>
      <c r="K30" s="16">
        <v>6.2507</v>
      </c>
      <c r="L30" s="16">
        <v>6.2504</v>
      </c>
    </row>
    <row r="31" ht="18.15" spans="3:12">
      <c r="C31" s="17"/>
      <c r="D31" s="14">
        <v>3</v>
      </c>
      <c r="E31" s="16">
        <v>6.2503</v>
      </c>
      <c r="F31" s="16">
        <v>6.2507</v>
      </c>
      <c r="G31" s="16">
        <v>6.2506</v>
      </c>
      <c r="H31" s="16">
        <v>6.2504</v>
      </c>
      <c r="I31" s="16">
        <v>6.2507</v>
      </c>
      <c r="J31" s="16">
        <v>6.2504</v>
      </c>
      <c r="K31" s="16">
        <v>6.2507</v>
      </c>
      <c r="L31" s="16">
        <v>6.2503</v>
      </c>
    </row>
    <row r="32" ht="18.15" spans="3:12">
      <c r="C32" s="17"/>
      <c r="D32" s="17"/>
      <c r="E32" s="16">
        <v>6.2504</v>
      </c>
      <c r="F32" s="16">
        <v>6.2506</v>
      </c>
      <c r="G32" s="16">
        <v>6.2506</v>
      </c>
      <c r="H32" s="16">
        <v>6.2504</v>
      </c>
      <c r="I32" s="16">
        <v>6.2506</v>
      </c>
      <c r="J32" s="16">
        <v>6.2503</v>
      </c>
      <c r="K32" s="16">
        <v>6.2507</v>
      </c>
      <c r="L32" s="16">
        <v>6.2504</v>
      </c>
    </row>
    <row r="34" customFormat="1" ht="15.15" spans="3:3">
      <c r="C34" t="s">
        <v>18</v>
      </c>
    </row>
    <row r="35" customFormat="1" ht="18.75" spans="3:11">
      <c r="C35" s="7"/>
      <c r="D35" s="19"/>
      <c r="E35" s="8">
        <v>2</v>
      </c>
      <c r="F35" s="8">
        <v>3</v>
      </c>
      <c r="G35" s="8">
        <v>4</v>
      </c>
      <c r="H35" s="8">
        <v>5</v>
      </c>
      <c r="I35" s="8">
        <v>6</v>
      </c>
      <c r="J35" s="8">
        <v>7</v>
      </c>
      <c r="K35" s="8">
        <v>8</v>
      </c>
    </row>
    <row r="36" customFormat="1" ht="18.75" spans="3:11">
      <c r="C36" s="8" t="s">
        <v>19</v>
      </c>
      <c r="D36" s="8" t="s">
        <v>10</v>
      </c>
      <c r="E36" s="16">
        <v>0.007</v>
      </c>
      <c r="F36" s="16">
        <v>0.006</v>
      </c>
      <c r="G36" s="16">
        <v>0.006</v>
      </c>
      <c r="H36" s="16">
        <v>0.006</v>
      </c>
      <c r="I36" s="16">
        <v>0.007</v>
      </c>
      <c r="J36" s="16">
        <v>0.007</v>
      </c>
      <c r="K36" s="16">
        <v>0.007</v>
      </c>
    </row>
    <row r="37" customFormat="1" ht="18.75" spans="3:11">
      <c r="C37" s="20"/>
      <c r="D37" s="8" t="s">
        <v>11</v>
      </c>
      <c r="E37" s="16">
        <v>0.007</v>
      </c>
      <c r="F37" s="16">
        <v>0.008</v>
      </c>
      <c r="G37" s="16">
        <v>0.006</v>
      </c>
      <c r="H37" s="16">
        <v>0.007</v>
      </c>
      <c r="I37" s="16">
        <v>0.007</v>
      </c>
      <c r="J37" s="16">
        <v>0.007</v>
      </c>
      <c r="K37" s="16">
        <v>0.006</v>
      </c>
    </row>
    <row r="38" customFormat="1" ht="18.75" spans="3:11">
      <c r="C38" s="20"/>
      <c r="D38" s="8" t="s">
        <v>20</v>
      </c>
      <c r="E38" s="16">
        <v>0.007</v>
      </c>
      <c r="F38" s="16">
        <v>0.007</v>
      </c>
      <c r="G38" s="16">
        <v>0.007</v>
      </c>
      <c r="H38" s="16">
        <v>0.007</v>
      </c>
      <c r="I38" s="16">
        <v>0.007</v>
      </c>
      <c r="J38" s="16">
        <v>0.007</v>
      </c>
      <c r="K38" s="16">
        <v>0.006</v>
      </c>
    </row>
    <row r="39" customFormat="1" ht="18.75" spans="3:11">
      <c r="C39" s="20"/>
      <c r="D39" s="8" t="s">
        <v>21</v>
      </c>
      <c r="E39" s="16">
        <v>0.007</v>
      </c>
      <c r="F39" s="16">
        <v>0.007</v>
      </c>
      <c r="G39" s="16">
        <v>0.007</v>
      </c>
      <c r="H39" s="16">
        <v>0.007</v>
      </c>
      <c r="I39" s="16">
        <v>0.007</v>
      </c>
      <c r="J39" s="16">
        <v>0.006</v>
      </c>
      <c r="K39" s="16">
        <v>0.007</v>
      </c>
    </row>
    <row r="40" customFormat="1" ht="18.75" spans="3:11">
      <c r="C40" s="8" t="s">
        <v>22</v>
      </c>
      <c r="D40" s="8" t="s">
        <v>10</v>
      </c>
      <c r="E40" s="16">
        <v>0.007</v>
      </c>
      <c r="F40" s="16">
        <v>0.007</v>
      </c>
      <c r="G40" s="16">
        <v>0.007</v>
      </c>
      <c r="H40" s="16">
        <v>0.006</v>
      </c>
      <c r="I40" s="16">
        <v>0.007</v>
      </c>
      <c r="J40" s="16">
        <v>0.006</v>
      </c>
      <c r="K40" s="16">
        <v>0.007</v>
      </c>
    </row>
    <row r="41" customFormat="1" ht="18.75" spans="3:11">
      <c r="C41" s="20"/>
      <c r="D41" s="8" t="s">
        <v>11</v>
      </c>
      <c r="E41" s="16">
        <v>0.007</v>
      </c>
      <c r="F41" s="16">
        <v>0.007</v>
      </c>
      <c r="G41" s="16">
        <v>0.006</v>
      </c>
      <c r="H41" s="16">
        <v>0.006</v>
      </c>
      <c r="I41" s="16">
        <v>0.007</v>
      </c>
      <c r="J41" s="16">
        <v>0.006</v>
      </c>
      <c r="K41" s="16">
        <v>0.006</v>
      </c>
    </row>
    <row r="42" customFormat="1" ht="18.75" spans="3:11">
      <c r="C42" s="21"/>
      <c r="D42" s="8" t="s">
        <v>20</v>
      </c>
      <c r="E42" s="16">
        <v>0.006</v>
      </c>
      <c r="F42" s="16">
        <v>0.007</v>
      </c>
      <c r="G42" s="16">
        <v>0.006</v>
      </c>
      <c r="H42" s="16">
        <v>0.006</v>
      </c>
      <c r="I42" s="16">
        <v>0.006</v>
      </c>
      <c r="J42" s="16">
        <v>0.006</v>
      </c>
      <c r="K42" s="16">
        <v>0.006</v>
      </c>
    </row>
    <row r="43" customFormat="1" ht="18.75" spans="3:11">
      <c r="C43" s="21"/>
      <c r="D43" s="8" t="s">
        <v>21</v>
      </c>
      <c r="E43" s="16">
        <v>0.007</v>
      </c>
      <c r="F43" s="16">
        <v>0.007</v>
      </c>
      <c r="G43" s="16">
        <v>0.007</v>
      </c>
      <c r="H43" s="16">
        <v>0.007</v>
      </c>
      <c r="I43" s="16">
        <v>0.007</v>
      </c>
      <c r="J43" s="16">
        <v>0.007</v>
      </c>
      <c r="K43" s="16">
        <v>0.007</v>
      </c>
    </row>
    <row r="45" customFormat="1" spans="3:5">
      <c r="C45" t="s">
        <v>23</v>
      </c>
      <c r="E45" t="s">
        <v>24</v>
      </c>
    </row>
    <row r="46" customFormat="1" spans="3:6">
      <c r="C46" s="1"/>
      <c r="D46" s="1" t="s">
        <v>25</v>
      </c>
      <c r="E46" s="1"/>
      <c r="F46" s="1" t="s">
        <v>25</v>
      </c>
    </row>
    <row r="47" customFormat="1" spans="3:6">
      <c r="C47" s="1" t="s">
        <v>26</v>
      </c>
      <c r="D47" s="22">
        <v>0.11</v>
      </c>
      <c r="E47" s="1" t="s">
        <v>26</v>
      </c>
      <c r="F47" s="22">
        <v>0.24</v>
      </c>
    </row>
    <row r="48" customFormat="1" spans="3:6">
      <c r="C48" s="1" t="s">
        <v>27</v>
      </c>
      <c r="D48" s="1"/>
      <c r="E48" s="1" t="s">
        <v>27</v>
      </c>
      <c r="F48" s="1"/>
    </row>
    <row r="52" spans="3:4">
      <c r="C52" t="s">
        <v>28</v>
      </c>
      <c r="D52">
        <v>33183273</v>
      </c>
    </row>
    <row r="53" ht="15.15"/>
    <row r="54" ht="31.8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71</v>
      </c>
      <c r="F56" s="30">
        <v>129</v>
      </c>
      <c r="G56" s="30">
        <v>66</v>
      </c>
      <c r="H56" s="30">
        <v>29</v>
      </c>
      <c r="I56" s="30">
        <v>73</v>
      </c>
      <c r="J56" s="30">
        <v>0.43</v>
      </c>
      <c r="K56" s="30">
        <v>0</v>
      </c>
      <c r="L56" s="30">
        <v>2</v>
      </c>
      <c r="M56" s="30">
        <v>62.9</v>
      </c>
      <c r="N56" s="30">
        <v>64</v>
      </c>
      <c r="O56" s="30">
        <v>87</v>
      </c>
      <c r="P56" s="30">
        <v>76</v>
      </c>
      <c r="Q56" s="30">
        <v>0</v>
      </c>
    </row>
    <row r="57" ht="31.95" spans="3:17">
      <c r="C57" s="31">
        <v>2</v>
      </c>
      <c r="D57" s="25" t="s">
        <v>44</v>
      </c>
      <c r="E57" s="32">
        <v>78</v>
      </c>
      <c r="F57" s="32">
        <v>212</v>
      </c>
      <c r="G57" s="32">
        <v>73.8</v>
      </c>
      <c r="H57" s="32">
        <v>34.6</v>
      </c>
      <c r="I57" s="32">
        <v>96.1</v>
      </c>
      <c r="J57" s="32">
        <v>0.43</v>
      </c>
      <c r="K57" s="32">
        <v>1</v>
      </c>
      <c r="L57" s="32">
        <v>4.6</v>
      </c>
      <c r="M57" s="32">
        <v>115</v>
      </c>
      <c r="N57" s="32">
        <v>69.8</v>
      </c>
      <c r="O57" s="32">
        <v>112.7</v>
      </c>
      <c r="P57" s="32">
        <v>120.9</v>
      </c>
      <c r="Q57" s="32">
        <v>0</v>
      </c>
    </row>
    <row r="58" ht="47.55" spans="3:17">
      <c r="C58" s="31">
        <v>3</v>
      </c>
      <c r="D58" s="33" t="s">
        <v>45</v>
      </c>
      <c r="E58" s="32">
        <v>66.8</v>
      </c>
      <c r="F58" s="32">
        <v>271.7</v>
      </c>
      <c r="G58" s="32">
        <v>98.8</v>
      </c>
      <c r="H58" s="32">
        <v>45.8</v>
      </c>
      <c r="I58" s="32">
        <v>179</v>
      </c>
      <c r="J58" s="32">
        <v>0.86</v>
      </c>
      <c r="K58" s="32">
        <v>4.4</v>
      </c>
      <c r="L58" s="32">
        <v>13.6</v>
      </c>
      <c r="M58" s="32">
        <v>138</v>
      </c>
      <c r="N58" s="32">
        <v>109</v>
      </c>
      <c r="O58" s="32">
        <v>208</v>
      </c>
      <c r="P58" s="32">
        <v>227</v>
      </c>
      <c r="Q58" s="32">
        <v>240</v>
      </c>
    </row>
    <row r="59" ht="47.55" spans="3:17">
      <c r="C59" s="29">
        <v>4</v>
      </c>
      <c r="D59" s="33" t="s">
        <v>46</v>
      </c>
      <c r="E59" s="32">
        <v>76</v>
      </c>
      <c r="F59" s="32">
        <v>360</v>
      </c>
      <c r="G59" s="32">
        <v>109</v>
      </c>
      <c r="H59" s="32">
        <v>51.9</v>
      </c>
      <c r="I59" s="32">
        <v>177.9</v>
      </c>
      <c r="J59" s="32">
        <v>1.94</v>
      </c>
      <c r="K59" s="32">
        <v>10.1</v>
      </c>
      <c r="L59" s="32">
        <v>20.9</v>
      </c>
      <c r="M59" s="32">
        <v>176.1</v>
      </c>
      <c r="N59" s="32">
        <v>115</v>
      </c>
      <c r="O59" s="32">
        <v>268</v>
      </c>
      <c r="P59" s="32">
        <v>279</v>
      </c>
      <c r="Q59" s="32">
        <v>430</v>
      </c>
    </row>
    <row r="60" ht="47.55" spans="3:17">
      <c r="C60" s="31">
        <v>5</v>
      </c>
      <c r="D60" s="34" t="s">
        <v>47</v>
      </c>
      <c r="E60" s="32">
        <v>75.1</v>
      </c>
      <c r="F60" s="32">
        <v>358</v>
      </c>
      <c r="G60" s="32">
        <v>112.5</v>
      </c>
      <c r="H60" s="32">
        <v>54.6</v>
      </c>
      <c r="I60" s="32">
        <v>180.6</v>
      </c>
      <c r="J60" s="32">
        <v>2.59</v>
      </c>
      <c r="K60" s="32">
        <v>26.1</v>
      </c>
      <c r="L60" s="32">
        <v>49.1</v>
      </c>
      <c r="M60" s="32">
        <v>86.4</v>
      </c>
      <c r="N60" s="32">
        <v>115</v>
      </c>
      <c r="O60" s="32">
        <v>320</v>
      </c>
      <c r="P60" s="32">
        <v>330</v>
      </c>
      <c r="Q60" s="32">
        <v>1000</v>
      </c>
    </row>
    <row r="61" ht="47.55" spans="3:17">
      <c r="C61" s="31">
        <v>6</v>
      </c>
      <c r="D61" s="35" t="s">
        <v>47</v>
      </c>
      <c r="E61" s="32">
        <v>71.4</v>
      </c>
      <c r="F61" s="32">
        <v>319</v>
      </c>
      <c r="G61" s="32">
        <v>104</v>
      </c>
      <c r="H61" s="32">
        <v>53.7</v>
      </c>
      <c r="I61" s="32">
        <v>181.7</v>
      </c>
      <c r="J61" s="32">
        <v>3.03</v>
      </c>
      <c r="K61" s="32">
        <v>50.8</v>
      </c>
      <c r="L61" s="32">
        <v>104.8</v>
      </c>
      <c r="M61" s="32">
        <v>55.9</v>
      </c>
      <c r="N61" s="32">
        <v>117</v>
      </c>
      <c r="O61" s="32">
        <v>331</v>
      </c>
      <c r="P61" s="32">
        <v>336</v>
      </c>
      <c r="Q61" s="32">
        <v>1800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68.1</v>
      </c>
      <c r="F63" s="38">
        <v>3.7</v>
      </c>
      <c r="G63" s="38">
        <v>100.8</v>
      </c>
      <c r="H63" s="38">
        <v>56.3</v>
      </c>
      <c r="I63" s="38">
        <v>181.5</v>
      </c>
      <c r="J63" s="38">
        <v>3.89</v>
      </c>
      <c r="K63" s="38">
        <v>67.1</v>
      </c>
      <c r="L63" s="38">
        <v>145.7</v>
      </c>
      <c r="M63" s="38">
        <v>53.5</v>
      </c>
      <c r="N63" s="38">
        <v>127</v>
      </c>
      <c r="O63" s="38">
        <v>332</v>
      </c>
      <c r="P63" s="38">
        <v>337</v>
      </c>
      <c r="Q63" s="38">
        <v>2500</v>
      </c>
    </row>
    <row r="64" ht="31.95" spans="3:17">
      <c r="C64" s="39">
        <v>8</v>
      </c>
      <c r="D64" s="40" t="s">
        <v>50</v>
      </c>
      <c r="E64" s="40">
        <v>34</v>
      </c>
      <c r="F64" s="40" t="s">
        <v>51</v>
      </c>
      <c r="G64" s="40">
        <v>1920</v>
      </c>
      <c r="H64" s="40" t="s">
        <v>52</v>
      </c>
      <c r="I64" s="40">
        <v>2500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G3"/>
    <mergeCell ref="D4:G4"/>
    <mergeCell ref="D5:G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48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0.3333333333333" customWidth="1"/>
    <col min="8" max="11" width="10.6666666666667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1">
        <v>414</v>
      </c>
      <c r="E2" s="1" t="s">
        <v>2</v>
      </c>
      <c r="F2" s="1" t="s">
        <v>3</v>
      </c>
      <c r="G2" s="1" t="s">
        <v>4</v>
      </c>
      <c r="H2" s="2">
        <v>33180618</v>
      </c>
      <c r="J2" s="1" t="s">
        <v>5</v>
      </c>
      <c r="K2" s="3">
        <v>1</v>
      </c>
    </row>
    <row r="3" customFormat="1" spans="3:8">
      <c r="C3" s="1" t="s">
        <v>6</v>
      </c>
      <c r="D3" s="3">
        <v>20220426</v>
      </c>
      <c r="E3" s="4"/>
      <c r="F3" s="4"/>
      <c r="G3" s="4"/>
      <c r="H3" s="5"/>
    </row>
    <row r="4" customFormat="1" spans="3:8">
      <c r="C4" s="1" t="s">
        <v>7</v>
      </c>
      <c r="D4" s="3">
        <v>20221208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120.62</v>
      </c>
      <c r="E15" s="9">
        <v>120.62</v>
      </c>
      <c r="F15" s="9">
        <v>120.62</v>
      </c>
      <c r="G15" s="9">
        <v>120.62</v>
      </c>
      <c r="H15" s="9">
        <v>120.62</v>
      </c>
      <c r="I15" s="9">
        <v>120.62</v>
      </c>
      <c r="J15" s="9">
        <v>120.62</v>
      </c>
      <c r="K15" s="9">
        <v>120.62</v>
      </c>
    </row>
    <row r="16" customFormat="1" ht="18.75" spans="3:11">
      <c r="C16" s="8" t="s">
        <v>11</v>
      </c>
      <c r="D16" s="9">
        <v>120.62</v>
      </c>
      <c r="E16" s="9">
        <v>120.62</v>
      </c>
      <c r="F16" s="9">
        <v>120.62</v>
      </c>
      <c r="G16" s="9">
        <v>120.62</v>
      </c>
      <c r="H16" s="9">
        <v>120.62</v>
      </c>
      <c r="I16" s="9">
        <v>120.62</v>
      </c>
      <c r="J16" s="9">
        <v>120.62</v>
      </c>
      <c r="K16" s="9">
        <v>120.62</v>
      </c>
    </row>
    <row r="19" customFormat="1" ht="16.35" spans="3:3">
      <c r="C19" s="10" t="s">
        <v>12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46">
        <v>6.247</v>
      </c>
      <c r="G21" s="46">
        <v>6.246</v>
      </c>
      <c r="H21" s="46">
        <v>6.249</v>
      </c>
      <c r="I21" s="46">
        <v>6.248</v>
      </c>
      <c r="J21" s="46">
        <v>6.248</v>
      </c>
      <c r="K21" s="46">
        <v>6.249</v>
      </c>
      <c r="L21" s="46">
        <v>6.246</v>
      </c>
      <c r="M21" s="46">
        <v>6.246</v>
      </c>
    </row>
    <row r="22" ht="18.15" spans="3:13">
      <c r="C22" s="17"/>
      <c r="D22" s="17"/>
      <c r="E22" s="18" t="s">
        <v>16</v>
      </c>
      <c r="F22" s="46">
        <v>6.247</v>
      </c>
      <c r="G22" s="46">
        <v>6.248</v>
      </c>
      <c r="H22" s="46">
        <v>6.246</v>
      </c>
      <c r="I22" s="46">
        <v>6.249</v>
      </c>
      <c r="J22" s="46">
        <v>6.249</v>
      </c>
      <c r="K22" s="46">
        <v>6.247</v>
      </c>
      <c r="L22" s="46">
        <v>6.246</v>
      </c>
      <c r="M22" s="46">
        <v>6.247</v>
      </c>
    </row>
    <row r="23" ht="18.15" spans="3:13">
      <c r="C23" s="17"/>
      <c r="D23" s="14">
        <v>2</v>
      </c>
      <c r="E23" s="18" t="s">
        <v>15</v>
      </c>
      <c r="F23" s="46">
        <v>6.247</v>
      </c>
      <c r="G23" s="46">
        <v>6.247</v>
      </c>
      <c r="H23" s="46">
        <v>6.246</v>
      </c>
      <c r="I23" s="46">
        <v>6.249</v>
      </c>
      <c r="J23" s="46">
        <v>6.249</v>
      </c>
      <c r="K23" s="46">
        <v>6.247</v>
      </c>
      <c r="L23" s="46">
        <v>6.246</v>
      </c>
      <c r="M23" s="46">
        <v>6.247</v>
      </c>
    </row>
    <row r="24" ht="18.15" spans="3:13">
      <c r="C24" s="17"/>
      <c r="D24" s="17"/>
      <c r="E24" s="18" t="s">
        <v>16</v>
      </c>
      <c r="F24" s="46">
        <v>6.248</v>
      </c>
      <c r="G24" s="46">
        <v>6.247</v>
      </c>
      <c r="H24" s="46">
        <v>6.246</v>
      </c>
      <c r="I24" s="46">
        <v>6.248</v>
      </c>
      <c r="J24" s="46">
        <v>6.247</v>
      </c>
      <c r="K24" s="46">
        <v>6.248</v>
      </c>
      <c r="L24" s="46">
        <v>6.246</v>
      </c>
      <c r="M24" s="46">
        <v>6.247</v>
      </c>
    </row>
    <row r="25" ht="18.15" spans="3:13">
      <c r="C25" s="17"/>
      <c r="D25" s="14">
        <v>3</v>
      </c>
      <c r="E25" s="18" t="s">
        <v>15</v>
      </c>
      <c r="F25" s="46">
        <v>6.249</v>
      </c>
      <c r="G25" s="46">
        <v>6.246</v>
      </c>
      <c r="H25" s="46">
        <v>6.246</v>
      </c>
      <c r="I25" s="46">
        <v>6.247</v>
      </c>
      <c r="J25" s="46">
        <v>6.248</v>
      </c>
      <c r="K25" s="46">
        <v>6.249</v>
      </c>
      <c r="L25" s="46">
        <v>6.247</v>
      </c>
      <c r="M25" s="46">
        <v>6.248</v>
      </c>
    </row>
    <row r="26" ht="18.15" spans="3:13">
      <c r="C26" s="17"/>
      <c r="D26" s="17"/>
      <c r="E26" s="18" t="s">
        <v>16</v>
      </c>
      <c r="F26" s="46">
        <v>6.247</v>
      </c>
      <c r="G26" s="46">
        <v>6.248</v>
      </c>
      <c r="H26" s="46">
        <v>6.247</v>
      </c>
      <c r="I26" s="46">
        <v>6.25</v>
      </c>
      <c r="J26" s="46">
        <v>6.247</v>
      </c>
      <c r="K26" s="46">
        <v>6.25</v>
      </c>
      <c r="L26" s="46">
        <v>6.246</v>
      </c>
      <c r="M26" s="46">
        <v>6.248</v>
      </c>
    </row>
    <row r="27" ht="18.15" spans="3:13">
      <c r="C27" s="14" t="s">
        <v>17</v>
      </c>
      <c r="D27" s="14">
        <v>1</v>
      </c>
      <c r="E27" s="18" t="s">
        <v>15</v>
      </c>
      <c r="F27" s="46">
        <v>6.247</v>
      </c>
      <c r="G27" s="46">
        <v>6.246</v>
      </c>
      <c r="H27" s="46">
        <v>6.247</v>
      </c>
      <c r="I27" s="46">
        <v>6.248</v>
      </c>
      <c r="J27" s="46">
        <v>6.249</v>
      </c>
      <c r="K27" s="46">
        <v>6.249</v>
      </c>
      <c r="L27" s="46">
        <v>6.25</v>
      </c>
      <c r="M27" s="46">
        <v>6.248</v>
      </c>
    </row>
    <row r="28" ht="18.15" spans="3:13">
      <c r="C28" s="17"/>
      <c r="D28" s="17"/>
      <c r="E28" s="18" t="s">
        <v>16</v>
      </c>
      <c r="F28" s="46">
        <v>6.247</v>
      </c>
      <c r="G28" s="46">
        <v>6.247</v>
      </c>
      <c r="H28" s="46">
        <v>6.247</v>
      </c>
      <c r="I28" s="46">
        <v>6.247</v>
      </c>
      <c r="J28" s="46">
        <v>6.249</v>
      </c>
      <c r="K28" s="46">
        <v>6.246</v>
      </c>
      <c r="L28" s="46">
        <v>6.25</v>
      </c>
      <c r="M28" s="46">
        <v>6.246</v>
      </c>
    </row>
    <row r="29" ht="18.15" spans="3:13">
      <c r="C29" s="17"/>
      <c r="D29" s="14">
        <v>2</v>
      </c>
      <c r="E29" s="18" t="s">
        <v>15</v>
      </c>
      <c r="F29" s="46">
        <v>6.248</v>
      </c>
      <c r="G29" s="46">
        <v>6.248</v>
      </c>
      <c r="H29" s="46">
        <v>6.248</v>
      </c>
      <c r="I29" s="46">
        <v>6.248</v>
      </c>
      <c r="J29" s="46">
        <v>6.246</v>
      </c>
      <c r="K29" s="46">
        <v>6.247</v>
      </c>
      <c r="L29" s="46">
        <v>6.25</v>
      </c>
      <c r="M29" s="46">
        <v>6.246</v>
      </c>
    </row>
    <row r="30" ht="18.15" spans="3:13">
      <c r="C30" s="17"/>
      <c r="D30" s="17"/>
      <c r="E30" s="18" t="s">
        <v>16</v>
      </c>
      <c r="F30" s="46">
        <v>6.246</v>
      </c>
      <c r="G30" s="46">
        <v>6.247</v>
      </c>
      <c r="H30" s="46">
        <v>6.249</v>
      </c>
      <c r="I30" s="46">
        <v>6.246</v>
      </c>
      <c r="J30" s="46">
        <v>6.247</v>
      </c>
      <c r="K30" s="46">
        <v>6.248</v>
      </c>
      <c r="L30" s="46">
        <v>6.249</v>
      </c>
      <c r="M30" s="46">
        <v>6.248</v>
      </c>
    </row>
    <row r="31" ht="18.15" spans="3:13">
      <c r="C31" s="17"/>
      <c r="D31" s="14">
        <v>3</v>
      </c>
      <c r="E31" s="18" t="s">
        <v>15</v>
      </c>
      <c r="F31" s="46">
        <v>6.246</v>
      </c>
      <c r="G31" s="46">
        <v>6.248</v>
      </c>
      <c r="H31" s="46">
        <v>6.247</v>
      </c>
      <c r="I31" s="46">
        <v>6.247</v>
      </c>
      <c r="J31" s="46">
        <v>6.248</v>
      </c>
      <c r="K31" s="46">
        <v>6.249</v>
      </c>
      <c r="L31" s="46">
        <v>6.25</v>
      </c>
      <c r="M31" s="46">
        <v>6.249</v>
      </c>
    </row>
    <row r="32" ht="18.15" spans="3:13">
      <c r="C32" s="17"/>
      <c r="D32" s="17"/>
      <c r="E32" s="18" t="s">
        <v>16</v>
      </c>
      <c r="F32" s="46">
        <v>6.246</v>
      </c>
      <c r="G32" s="46">
        <v>6.246</v>
      </c>
      <c r="H32" s="46">
        <v>6.248</v>
      </c>
      <c r="I32" s="46">
        <v>6.249</v>
      </c>
      <c r="J32" s="46">
        <v>6.247</v>
      </c>
      <c r="K32" s="46">
        <v>6.25</v>
      </c>
      <c r="L32" s="46">
        <v>6.249</v>
      </c>
      <c r="M32" s="46">
        <v>6.25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0.0069</v>
      </c>
      <c r="F36" s="16">
        <v>0.008</v>
      </c>
      <c r="G36" s="16">
        <v>0.0079</v>
      </c>
      <c r="H36" s="16">
        <v>0.0069</v>
      </c>
      <c r="I36" s="16">
        <v>0.0089</v>
      </c>
      <c r="J36" s="16">
        <v>0.0068</v>
      </c>
      <c r="K36" s="16">
        <v>0.0066</v>
      </c>
      <c r="L36" s="16">
        <v>0.0059</v>
      </c>
    </row>
    <row r="37" customFormat="1" ht="18.75" spans="3:12">
      <c r="C37" s="20"/>
      <c r="D37" s="8" t="s">
        <v>11</v>
      </c>
      <c r="E37" s="16">
        <v>0.0056</v>
      </c>
      <c r="F37" s="16">
        <v>0.0084</v>
      </c>
      <c r="G37" s="16">
        <v>0.0078</v>
      </c>
      <c r="H37" s="16">
        <v>0.0073</v>
      </c>
      <c r="I37" s="16">
        <v>0.0072</v>
      </c>
      <c r="J37" s="16">
        <v>0.0063</v>
      </c>
      <c r="K37" s="16">
        <v>0.0065</v>
      </c>
      <c r="L37" s="16">
        <v>0.0056</v>
      </c>
    </row>
    <row r="38" customFormat="1" ht="18.75" spans="3:12">
      <c r="C38" s="20"/>
      <c r="D38" s="8" t="s">
        <v>20</v>
      </c>
      <c r="E38" s="16">
        <v>0.0056</v>
      </c>
      <c r="F38" s="16">
        <v>0.0071</v>
      </c>
      <c r="G38" s="16">
        <v>0.0072</v>
      </c>
      <c r="H38" s="16">
        <v>0.007</v>
      </c>
      <c r="I38" s="16">
        <v>0.007</v>
      </c>
      <c r="J38" s="16">
        <v>0.0068</v>
      </c>
      <c r="K38" s="16">
        <v>0.0072</v>
      </c>
      <c r="L38" s="16">
        <v>0.006</v>
      </c>
    </row>
    <row r="39" customFormat="1" ht="18.75" spans="3:12">
      <c r="C39" s="20"/>
      <c r="D39" s="8" t="s">
        <v>21</v>
      </c>
      <c r="E39" s="16">
        <v>0.0062</v>
      </c>
      <c r="F39" s="16">
        <v>0.0079</v>
      </c>
      <c r="G39" s="16">
        <v>0.0077</v>
      </c>
      <c r="H39" s="16">
        <v>0.0074</v>
      </c>
      <c r="I39" s="16">
        <v>0.0065</v>
      </c>
      <c r="J39" s="16">
        <v>0.0058</v>
      </c>
      <c r="K39" s="16">
        <v>0.0066</v>
      </c>
      <c r="L39" s="16">
        <v>0.0066</v>
      </c>
    </row>
    <row r="40" customFormat="1" ht="18.75" spans="3:12">
      <c r="C40" s="8" t="s">
        <v>22</v>
      </c>
      <c r="D40" s="8" t="s">
        <v>10</v>
      </c>
      <c r="E40" s="16">
        <v>0.0078</v>
      </c>
      <c r="F40" s="16">
        <v>0.0063</v>
      </c>
      <c r="G40" s="16">
        <v>0.0065</v>
      </c>
      <c r="H40" s="16">
        <v>0.0076</v>
      </c>
      <c r="I40" s="16">
        <v>0.0062</v>
      </c>
      <c r="J40" s="16">
        <v>0.0062</v>
      </c>
      <c r="K40" s="16">
        <v>0.0089</v>
      </c>
      <c r="L40" s="16">
        <v>0.006</v>
      </c>
    </row>
    <row r="41" customFormat="1" ht="18.75" spans="3:12">
      <c r="C41" s="20"/>
      <c r="D41" s="8" t="s">
        <v>11</v>
      </c>
      <c r="E41" s="16">
        <v>0.0078</v>
      </c>
      <c r="F41" s="16">
        <v>0.0064</v>
      </c>
      <c r="G41" s="16">
        <v>0.0064</v>
      </c>
      <c r="H41" s="16">
        <v>0.0073</v>
      </c>
      <c r="I41" s="16">
        <v>0.0066</v>
      </c>
      <c r="J41" s="16">
        <v>0.0065</v>
      </c>
      <c r="K41" s="16">
        <v>0.0071</v>
      </c>
      <c r="L41" s="16">
        <v>0.006</v>
      </c>
    </row>
    <row r="42" customFormat="1" ht="18.75" spans="3:12">
      <c r="C42" s="21"/>
      <c r="D42" s="8" t="s">
        <v>20</v>
      </c>
      <c r="E42" s="16">
        <v>0.0084</v>
      </c>
      <c r="F42" s="16">
        <v>0.0066</v>
      </c>
      <c r="G42" s="16">
        <v>0.0065</v>
      </c>
      <c r="H42" s="16">
        <v>0.0083</v>
      </c>
      <c r="I42" s="16">
        <v>0.0067</v>
      </c>
      <c r="J42" s="16">
        <v>0.0078</v>
      </c>
      <c r="K42" s="16">
        <v>0.0087</v>
      </c>
      <c r="L42" s="16">
        <v>0.006</v>
      </c>
    </row>
    <row r="43" customFormat="1" ht="18.75" spans="3:12">
      <c r="C43" s="21"/>
      <c r="D43" s="8" t="s">
        <v>21</v>
      </c>
      <c r="E43" s="16">
        <v>0.0073</v>
      </c>
      <c r="F43" s="16">
        <v>0.0064</v>
      </c>
      <c r="G43" s="16">
        <v>0.0083</v>
      </c>
      <c r="H43" s="16">
        <v>0.0077</v>
      </c>
      <c r="I43" s="16">
        <v>0.0077</v>
      </c>
      <c r="J43" s="16">
        <v>0.007</v>
      </c>
      <c r="K43" s="16">
        <v>0.0078</v>
      </c>
      <c r="L43" s="16">
        <v>0.0058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33186389</v>
      </c>
    </row>
    <row r="53" ht="15.15"/>
    <row r="54" ht="31.8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80</v>
      </c>
      <c r="F56" s="30">
        <v>122</v>
      </c>
      <c r="G56" s="30">
        <v>54</v>
      </c>
      <c r="H56" s="30">
        <v>25</v>
      </c>
      <c r="I56" s="30">
        <v>60</v>
      </c>
      <c r="J56" s="30">
        <v>0</v>
      </c>
      <c r="K56" s="30">
        <v>0</v>
      </c>
      <c r="L56" s="30">
        <v>1.4</v>
      </c>
      <c r="M56" s="30">
        <v>53</v>
      </c>
      <c r="N56" s="30">
        <v>48</v>
      </c>
      <c r="O56" s="30">
        <v>69</v>
      </c>
      <c r="P56" s="30">
        <v>72</v>
      </c>
      <c r="Q56" s="30">
        <v>0</v>
      </c>
    </row>
    <row r="57" ht="31.95" spans="3:17">
      <c r="C57" s="31">
        <v>2</v>
      </c>
      <c r="D57" s="25" t="s">
        <v>44</v>
      </c>
      <c r="E57" s="32">
        <v>72</v>
      </c>
      <c r="F57" s="32">
        <v>213</v>
      </c>
      <c r="G57" s="32">
        <v>97</v>
      </c>
      <c r="H57" s="32">
        <v>38</v>
      </c>
      <c r="I57" s="32">
        <v>128</v>
      </c>
      <c r="J57" s="32">
        <v>0.4</v>
      </c>
      <c r="K57" s="32">
        <v>1</v>
      </c>
      <c r="L57" s="32">
        <v>4.6</v>
      </c>
      <c r="M57" s="32">
        <v>109</v>
      </c>
      <c r="N57" s="32">
        <v>98</v>
      </c>
      <c r="O57" s="32">
        <v>126</v>
      </c>
      <c r="P57" s="32">
        <v>133</v>
      </c>
      <c r="Q57" s="32">
        <v>0</v>
      </c>
    </row>
    <row r="58" ht="47.55" spans="3:17">
      <c r="C58" s="31">
        <v>3</v>
      </c>
      <c r="D58" s="33" t="s">
        <v>45</v>
      </c>
      <c r="E58" s="32">
        <v>67</v>
      </c>
      <c r="F58" s="32">
        <v>274</v>
      </c>
      <c r="G58" s="32">
        <v>112</v>
      </c>
      <c r="H58" s="32">
        <v>45</v>
      </c>
      <c r="I58" s="32">
        <v>179</v>
      </c>
      <c r="J58" s="32">
        <v>0.6</v>
      </c>
      <c r="K58" s="32">
        <v>5.2</v>
      </c>
      <c r="L58" s="32">
        <v>117</v>
      </c>
      <c r="M58" s="32">
        <v>147</v>
      </c>
      <c r="N58" s="32">
        <v>115</v>
      </c>
      <c r="O58" s="32">
        <v>211</v>
      </c>
      <c r="P58" s="32">
        <v>227</v>
      </c>
      <c r="Q58" s="32">
        <v>300</v>
      </c>
    </row>
    <row r="59" ht="47.55" spans="3:17">
      <c r="C59" s="29">
        <v>4</v>
      </c>
      <c r="D59" s="33" t="s">
        <v>46</v>
      </c>
      <c r="E59" s="32">
        <v>75</v>
      </c>
      <c r="F59" s="32">
        <v>368</v>
      </c>
      <c r="G59" s="32">
        <v>99</v>
      </c>
      <c r="H59" s="32">
        <v>56</v>
      </c>
      <c r="I59" s="32">
        <v>175</v>
      </c>
      <c r="J59" s="32">
        <v>1.08</v>
      </c>
      <c r="K59" s="32">
        <v>11</v>
      </c>
      <c r="L59" s="32">
        <v>23</v>
      </c>
      <c r="M59" s="32">
        <v>241</v>
      </c>
      <c r="N59" s="32">
        <v>115</v>
      </c>
      <c r="O59" s="32">
        <v>271</v>
      </c>
      <c r="P59" s="32">
        <v>255</v>
      </c>
      <c r="Q59" s="32">
        <v>470</v>
      </c>
    </row>
    <row r="60" ht="47.55" spans="3:17">
      <c r="C60" s="31">
        <v>5</v>
      </c>
      <c r="D60" s="34" t="s">
        <v>47</v>
      </c>
      <c r="E60" s="32">
        <v>73</v>
      </c>
      <c r="F60" s="32">
        <v>324</v>
      </c>
      <c r="G60" s="32">
        <v>99</v>
      </c>
      <c r="H60" s="32">
        <v>56</v>
      </c>
      <c r="I60" s="32">
        <v>178</v>
      </c>
      <c r="J60" s="32">
        <v>1.5</v>
      </c>
      <c r="K60" s="32">
        <v>23</v>
      </c>
      <c r="L60" s="32">
        <v>47</v>
      </c>
      <c r="M60" s="32">
        <v>209</v>
      </c>
      <c r="N60" s="32">
        <v>114</v>
      </c>
      <c r="O60" s="32">
        <v>302</v>
      </c>
      <c r="P60" s="32">
        <v>290</v>
      </c>
      <c r="Q60" s="32">
        <v>1000</v>
      </c>
    </row>
    <row r="61" ht="47.55" spans="3:17">
      <c r="C61" s="31">
        <v>6</v>
      </c>
      <c r="D61" s="35" t="s">
        <v>47</v>
      </c>
      <c r="E61" s="32">
        <v>70</v>
      </c>
      <c r="F61" s="32">
        <v>327</v>
      </c>
      <c r="G61" s="32">
        <v>99</v>
      </c>
      <c r="H61" s="32">
        <v>59</v>
      </c>
      <c r="I61" s="32">
        <v>179</v>
      </c>
      <c r="J61" s="32">
        <v>3.03</v>
      </c>
      <c r="K61" s="32">
        <v>52</v>
      </c>
      <c r="L61" s="32">
        <v>97</v>
      </c>
      <c r="M61" s="32">
        <v>136</v>
      </c>
      <c r="N61" s="32">
        <v>117</v>
      </c>
      <c r="O61" s="32">
        <v>310</v>
      </c>
      <c r="P61" s="32">
        <v>312</v>
      </c>
      <c r="Q61" s="32">
        <v>2000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69</v>
      </c>
      <c r="F63" s="38">
        <v>307</v>
      </c>
      <c r="G63" s="38">
        <v>98</v>
      </c>
      <c r="H63" s="38">
        <v>80</v>
      </c>
      <c r="I63" s="38">
        <v>180</v>
      </c>
      <c r="J63" s="38">
        <v>4.11</v>
      </c>
      <c r="K63" s="38">
        <v>78</v>
      </c>
      <c r="L63" s="38">
        <v>167</v>
      </c>
      <c r="M63" s="38">
        <v>49</v>
      </c>
      <c r="N63" s="38">
        <v>123</v>
      </c>
      <c r="O63" s="38">
        <v>317</v>
      </c>
      <c r="P63" s="38">
        <v>308</v>
      </c>
      <c r="Q63" s="38">
        <v>2700</v>
      </c>
    </row>
    <row r="64" ht="31.95" spans="3:17">
      <c r="C64" s="39">
        <v>8</v>
      </c>
      <c r="D64" s="40" t="s">
        <v>50</v>
      </c>
      <c r="E64" s="40">
        <v>34</v>
      </c>
      <c r="F64" s="40" t="s">
        <v>51</v>
      </c>
      <c r="G64" s="40">
        <v>1930</v>
      </c>
      <c r="H64" s="40" t="s">
        <v>52</v>
      </c>
      <c r="I64" s="40">
        <v>2700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49" workbookViewId="0">
      <selection activeCell="C52" sqref="C52:Q64"/>
    </sheetView>
  </sheetViews>
  <sheetFormatPr defaultColWidth="9" defaultRowHeight="14.4"/>
  <cols>
    <col min="3" max="3" width="13.1111111111111" customWidth="1"/>
    <col min="4" max="4" width="9.66666666666667"/>
    <col min="5" max="5" width="9.44444444444444"/>
    <col min="6" max="6" width="13"/>
    <col min="7" max="7" width="10.3333333333333" customWidth="1"/>
    <col min="8" max="11" width="10.6666666666667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1">
        <v>304</v>
      </c>
      <c r="E2" s="1" t="s">
        <v>2</v>
      </c>
      <c r="F2" s="1" t="s">
        <v>56</v>
      </c>
      <c r="G2" s="1" t="s">
        <v>4</v>
      </c>
      <c r="H2" s="2">
        <v>33160303</v>
      </c>
      <c r="J2" s="1" t="s">
        <v>5</v>
      </c>
      <c r="K2" s="3">
        <v>1</v>
      </c>
    </row>
    <row r="3" customFormat="1" spans="3:8">
      <c r="C3" s="1" t="s">
        <v>6</v>
      </c>
      <c r="D3" s="3">
        <v>20220706</v>
      </c>
      <c r="E3" s="4"/>
      <c r="F3" s="4"/>
      <c r="G3" s="4"/>
      <c r="H3" s="5"/>
    </row>
    <row r="4" customFormat="1" spans="3:8">
      <c r="C4" s="1" t="s">
        <v>7</v>
      </c>
      <c r="D4" s="3">
        <v>20221208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107.92</v>
      </c>
      <c r="E15" s="9">
        <v>107.92</v>
      </c>
      <c r="F15" s="9">
        <v>107.92</v>
      </c>
      <c r="G15" s="9">
        <v>107.92</v>
      </c>
      <c r="H15" s="9">
        <v>107.92</v>
      </c>
      <c r="I15" s="9">
        <v>107.92</v>
      </c>
      <c r="J15" s="9">
        <v>107.92</v>
      </c>
      <c r="K15" s="9">
        <v>107.92</v>
      </c>
    </row>
    <row r="16" customFormat="1" ht="18.75" spans="3:11">
      <c r="C16" s="8" t="s">
        <v>11</v>
      </c>
      <c r="D16" s="9">
        <v>107.92</v>
      </c>
      <c r="E16" s="9">
        <v>107.92</v>
      </c>
      <c r="F16" s="9">
        <v>107.92</v>
      </c>
      <c r="G16" s="9">
        <v>107.92</v>
      </c>
      <c r="H16" s="9">
        <v>107.92</v>
      </c>
      <c r="I16" s="9">
        <v>107.92</v>
      </c>
      <c r="J16" s="9">
        <v>107.92</v>
      </c>
      <c r="K16" s="9">
        <v>107.92</v>
      </c>
    </row>
    <row r="19" customFormat="1" ht="16.35" spans="3:3">
      <c r="C19" s="10" t="s">
        <v>12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v>6.2505</v>
      </c>
      <c r="G21" s="16">
        <v>6.2504</v>
      </c>
      <c r="H21" s="16">
        <v>6.2501</v>
      </c>
      <c r="I21" s="16">
        <v>6.2501</v>
      </c>
      <c r="J21" s="16">
        <v>6.2503</v>
      </c>
      <c r="K21" s="16">
        <v>6.2504</v>
      </c>
      <c r="L21" s="16">
        <v>6.2501</v>
      </c>
      <c r="M21" s="16">
        <v>6.2501</v>
      </c>
    </row>
    <row r="22" ht="18.15" spans="3:13">
      <c r="C22" s="17"/>
      <c r="D22" s="17"/>
      <c r="E22" s="18" t="s">
        <v>16</v>
      </c>
      <c r="F22" s="16">
        <v>6.2506</v>
      </c>
      <c r="G22" s="16">
        <v>6.2504</v>
      </c>
      <c r="H22" s="16">
        <v>6.2501</v>
      </c>
      <c r="I22" s="16">
        <v>6.2502</v>
      </c>
      <c r="J22" s="16">
        <v>6.2503</v>
      </c>
      <c r="K22" s="16">
        <v>6.2504</v>
      </c>
      <c r="L22" s="16">
        <v>6.2501</v>
      </c>
      <c r="M22" s="16">
        <v>6.2501</v>
      </c>
    </row>
    <row r="23" ht="18.15" spans="3:13">
      <c r="C23" s="17"/>
      <c r="D23" s="14">
        <v>2</v>
      </c>
      <c r="E23" s="18" t="s">
        <v>15</v>
      </c>
      <c r="F23" s="16">
        <v>6.2507</v>
      </c>
      <c r="G23" s="16">
        <v>6.2504</v>
      </c>
      <c r="H23" s="16">
        <v>6.2502</v>
      </c>
      <c r="I23" s="16">
        <v>6.2502</v>
      </c>
      <c r="J23" s="16">
        <v>6.2503</v>
      </c>
      <c r="K23" s="16">
        <v>6.2504</v>
      </c>
      <c r="L23" s="16">
        <v>6.2501</v>
      </c>
      <c r="M23" s="16">
        <v>6.2501</v>
      </c>
    </row>
    <row r="24" ht="18.15" spans="3:13">
      <c r="C24" s="17"/>
      <c r="D24" s="17"/>
      <c r="E24" s="18" t="s">
        <v>16</v>
      </c>
      <c r="F24" s="16">
        <v>6.2508</v>
      </c>
      <c r="G24" s="16">
        <v>6.2504</v>
      </c>
      <c r="H24" s="16">
        <v>6.2501</v>
      </c>
      <c r="I24" s="16">
        <v>6.2502</v>
      </c>
      <c r="J24" s="16">
        <v>6.2503</v>
      </c>
      <c r="K24" s="16">
        <v>6.2504</v>
      </c>
      <c r="L24" s="16">
        <v>6.2501</v>
      </c>
      <c r="M24" s="16">
        <v>6.2501</v>
      </c>
    </row>
    <row r="25" ht="18.15" spans="3:13">
      <c r="C25" s="17"/>
      <c r="D25" s="14">
        <v>3</v>
      </c>
      <c r="E25" s="18" t="s">
        <v>15</v>
      </c>
      <c r="F25" s="16">
        <v>6.2501</v>
      </c>
      <c r="G25" s="16">
        <v>6.2504</v>
      </c>
      <c r="H25" s="16">
        <v>6.2504</v>
      </c>
      <c r="I25" s="16">
        <v>6.2504</v>
      </c>
      <c r="J25" s="16">
        <v>6.2502</v>
      </c>
      <c r="K25" s="16">
        <v>6.2504</v>
      </c>
      <c r="L25" s="16">
        <v>6.2501</v>
      </c>
      <c r="M25" s="16">
        <v>6.2501</v>
      </c>
    </row>
    <row r="26" ht="18.15" spans="3:13">
      <c r="C26" s="17"/>
      <c r="D26" s="17"/>
      <c r="E26" s="18" t="s">
        <v>16</v>
      </c>
      <c r="F26" s="16">
        <v>6.2501</v>
      </c>
      <c r="G26" s="16">
        <v>6.2501</v>
      </c>
      <c r="H26" s="16">
        <v>6.2505</v>
      </c>
      <c r="I26" s="16">
        <v>6.2503</v>
      </c>
      <c r="J26" s="16">
        <v>6.2504</v>
      </c>
      <c r="K26" s="16">
        <v>6.2503</v>
      </c>
      <c r="L26" s="16">
        <v>6.2501</v>
      </c>
      <c r="M26" s="16">
        <v>6.2501</v>
      </c>
    </row>
    <row r="27" ht="18.15" spans="3:13">
      <c r="C27" s="14" t="s">
        <v>17</v>
      </c>
      <c r="D27" s="14">
        <v>1</v>
      </c>
      <c r="E27" s="18" t="s">
        <v>15</v>
      </c>
      <c r="F27" s="16">
        <v>6.2501</v>
      </c>
      <c r="G27" s="16">
        <v>6.2501</v>
      </c>
      <c r="H27" s="16">
        <v>6.2502</v>
      </c>
      <c r="I27" s="16">
        <v>6.2501</v>
      </c>
      <c r="J27" s="16">
        <v>6.2501</v>
      </c>
      <c r="K27" s="16">
        <v>6.2501</v>
      </c>
      <c r="L27" s="16">
        <v>6.2501</v>
      </c>
      <c r="M27" s="16">
        <v>6.2501</v>
      </c>
    </row>
    <row r="28" ht="18.15" spans="3:13">
      <c r="C28" s="17"/>
      <c r="D28" s="17"/>
      <c r="E28" s="18" t="s">
        <v>16</v>
      </c>
      <c r="F28" s="16">
        <v>6.2501</v>
      </c>
      <c r="G28" s="16">
        <v>6.2501</v>
      </c>
      <c r="H28" s="16">
        <v>6.2502</v>
      </c>
      <c r="I28" s="16">
        <v>6.2502</v>
      </c>
      <c r="J28" s="16">
        <v>6.2501</v>
      </c>
      <c r="K28" s="16">
        <v>6.2501</v>
      </c>
      <c r="L28" s="16">
        <v>6.2501</v>
      </c>
      <c r="M28" s="16">
        <v>6.2501</v>
      </c>
    </row>
    <row r="29" ht="18.15" spans="3:13">
      <c r="C29" s="17"/>
      <c r="D29" s="14">
        <v>2</v>
      </c>
      <c r="E29" s="18" t="s">
        <v>15</v>
      </c>
      <c r="F29" s="16">
        <v>6.2501</v>
      </c>
      <c r="G29" s="16">
        <v>6.2501</v>
      </c>
      <c r="H29" s="16">
        <v>6.2502</v>
      </c>
      <c r="I29" s="16">
        <v>6.2502</v>
      </c>
      <c r="J29" s="16">
        <v>6.2501</v>
      </c>
      <c r="K29" s="16">
        <v>6.2501</v>
      </c>
      <c r="L29" s="16">
        <v>6.2501</v>
      </c>
      <c r="M29" s="16">
        <v>6.2502</v>
      </c>
    </row>
    <row r="30" ht="18.15" spans="3:13">
      <c r="C30" s="17"/>
      <c r="D30" s="17"/>
      <c r="E30" s="18" t="s">
        <v>16</v>
      </c>
      <c r="F30" s="16">
        <v>6.2501</v>
      </c>
      <c r="G30" s="16">
        <v>6.2501</v>
      </c>
      <c r="H30" s="16">
        <v>6.2502</v>
      </c>
      <c r="I30" s="16">
        <v>6.2502</v>
      </c>
      <c r="J30" s="16">
        <v>6.2501</v>
      </c>
      <c r="K30" s="16">
        <v>6.2501</v>
      </c>
      <c r="L30" s="16">
        <v>6.2501</v>
      </c>
      <c r="M30" s="16">
        <v>6.2501</v>
      </c>
    </row>
    <row r="31" ht="18.15" spans="3:13">
      <c r="C31" s="17"/>
      <c r="D31" s="14">
        <v>3</v>
      </c>
      <c r="E31" s="18" t="s">
        <v>15</v>
      </c>
      <c r="F31" s="16">
        <v>6.2501</v>
      </c>
      <c r="G31" s="16">
        <v>6.2501</v>
      </c>
      <c r="H31" s="16">
        <v>6.2502</v>
      </c>
      <c r="I31" s="16">
        <v>6.2502</v>
      </c>
      <c r="J31" s="16">
        <v>6.2501</v>
      </c>
      <c r="K31" s="16">
        <v>6.2502</v>
      </c>
      <c r="L31" s="16">
        <v>6.2501</v>
      </c>
      <c r="M31" s="16">
        <v>6.2501</v>
      </c>
    </row>
    <row r="32" ht="18.15" spans="3:13">
      <c r="C32" s="17"/>
      <c r="D32" s="17"/>
      <c r="E32" s="18" t="s">
        <v>16</v>
      </c>
      <c r="F32" s="16">
        <v>6.2501</v>
      </c>
      <c r="G32" s="16">
        <v>6.2501</v>
      </c>
      <c r="H32" s="16">
        <v>6.2502</v>
      </c>
      <c r="I32" s="16">
        <v>6.2502</v>
      </c>
      <c r="J32" s="16">
        <v>6.2501</v>
      </c>
      <c r="K32" s="16">
        <v>6.2502</v>
      </c>
      <c r="L32" s="16">
        <v>6.2501</v>
      </c>
      <c r="M32" s="16">
        <v>6.2502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0.0083</v>
      </c>
      <c r="F36" s="16">
        <v>0.0081</v>
      </c>
      <c r="G36" s="16">
        <v>0.0088</v>
      </c>
      <c r="H36" s="16">
        <v>0.0081</v>
      </c>
      <c r="I36" s="16">
        <v>0.0073</v>
      </c>
      <c r="J36" s="16">
        <v>0.0082</v>
      </c>
      <c r="K36" s="16">
        <v>0.0081</v>
      </c>
      <c r="L36" s="16">
        <v>0.0085</v>
      </c>
    </row>
    <row r="37" customFormat="1" ht="18.75" spans="3:12">
      <c r="C37" s="20"/>
      <c r="D37" s="8" t="s">
        <v>11</v>
      </c>
      <c r="E37" s="16">
        <v>0.0084</v>
      </c>
      <c r="F37" s="16">
        <v>0.0082</v>
      </c>
      <c r="G37" s="16">
        <v>0.0081</v>
      </c>
      <c r="H37" s="16">
        <v>0.0081</v>
      </c>
      <c r="I37" s="16">
        <v>0.0075</v>
      </c>
      <c r="J37" s="16">
        <v>0.0081</v>
      </c>
      <c r="K37" s="16">
        <v>0.0081</v>
      </c>
      <c r="L37" s="16">
        <v>0.0086</v>
      </c>
    </row>
    <row r="38" customFormat="1" ht="18.75" spans="3:12">
      <c r="C38" s="20"/>
      <c r="D38" s="8" t="s">
        <v>20</v>
      </c>
      <c r="E38" s="16">
        <v>0.0075</v>
      </c>
      <c r="F38" s="16">
        <v>0.0071</v>
      </c>
      <c r="G38" s="16">
        <v>0.0081</v>
      </c>
      <c r="H38" s="16">
        <v>0.0082</v>
      </c>
      <c r="I38" s="16">
        <v>0.0072</v>
      </c>
      <c r="J38" s="16">
        <v>0.0083</v>
      </c>
      <c r="K38" s="16">
        <v>0.0078</v>
      </c>
      <c r="L38" s="16">
        <v>0.0081</v>
      </c>
    </row>
    <row r="39" customFormat="1" ht="18.75" spans="3:12">
      <c r="C39" s="20"/>
      <c r="D39" s="8" t="s">
        <v>21</v>
      </c>
      <c r="E39" s="16">
        <v>0.0076</v>
      </c>
      <c r="F39" s="16">
        <v>0.0075</v>
      </c>
      <c r="G39" s="16">
        <v>0.0081</v>
      </c>
      <c r="H39" s="16">
        <v>0.0075</v>
      </c>
      <c r="I39" s="16">
        <v>0.0081</v>
      </c>
      <c r="J39" s="16">
        <v>0.0085</v>
      </c>
      <c r="K39" s="16">
        <v>0.0071</v>
      </c>
      <c r="L39" s="16">
        <v>0.0082</v>
      </c>
    </row>
    <row r="40" customFormat="1" ht="18.75" spans="3:12">
      <c r="C40" s="8" t="s">
        <v>22</v>
      </c>
      <c r="D40" s="8" t="s">
        <v>10</v>
      </c>
      <c r="E40" s="16">
        <v>0.0075</v>
      </c>
      <c r="F40" s="16">
        <v>0.0081</v>
      </c>
      <c r="G40" s="16">
        <v>0.0068</v>
      </c>
      <c r="H40" s="16">
        <v>0.0081</v>
      </c>
      <c r="I40" s="16">
        <v>0.0063</v>
      </c>
      <c r="J40" s="16">
        <v>0.0068</v>
      </c>
      <c r="K40" s="16">
        <v>0.0061</v>
      </c>
      <c r="L40" s="16">
        <v>0.0061</v>
      </c>
    </row>
    <row r="41" customFormat="1" ht="18.75" spans="3:12">
      <c r="C41" s="20"/>
      <c r="D41" s="8" t="s">
        <v>11</v>
      </c>
      <c r="E41" s="16">
        <v>0.0072</v>
      </c>
      <c r="F41" s="16">
        <v>0.0082</v>
      </c>
      <c r="G41" s="16">
        <v>0.0061</v>
      </c>
      <c r="H41" s="16">
        <v>0.0076</v>
      </c>
      <c r="I41" s="16">
        <v>0.0062</v>
      </c>
      <c r="J41" s="16">
        <v>0.0062</v>
      </c>
      <c r="K41" s="16">
        <v>0.0062</v>
      </c>
      <c r="L41" s="16">
        <v>0.0061</v>
      </c>
    </row>
    <row r="42" customFormat="1" ht="18.75" spans="3:12">
      <c r="C42" s="21"/>
      <c r="D42" s="8" t="s">
        <v>20</v>
      </c>
      <c r="E42" s="16">
        <v>0.0075</v>
      </c>
      <c r="F42" s="16">
        <v>0.0081</v>
      </c>
      <c r="G42" s="16">
        <v>0.0067</v>
      </c>
      <c r="H42" s="16">
        <v>0.0076</v>
      </c>
      <c r="I42" s="16">
        <v>0.0061</v>
      </c>
      <c r="J42" s="16">
        <v>0.0063</v>
      </c>
      <c r="K42" s="16">
        <v>0.0061</v>
      </c>
      <c r="L42" s="16">
        <v>0.0062</v>
      </c>
    </row>
    <row r="43" customFormat="1" ht="18.75" spans="3:12">
      <c r="C43" s="21"/>
      <c r="D43" s="8" t="s">
        <v>21</v>
      </c>
      <c r="E43" s="16">
        <v>0.0081</v>
      </c>
      <c r="F43" s="16">
        <v>0.0075</v>
      </c>
      <c r="G43" s="16">
        <v>0.0081</v>
      </c>
      <c r="H43" s="16">
        <v>0.0072</v>
      </c>
      <c r="I43" s="16">
        <v>0.0071</v>
      </c>
      <c r="J43" s="16">
        <v>0.0061</v>
      </c>
      <c r="K43" s="16">
        <v>0.0062</v>
      </c>
      <c r="L43" s="16">
        <v>0.0067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0.23</v>
      </c>
    </row>
    <row r="48" customFormat="1" spans="3:7">
      <c r="C48" s="1" t="s">
        <v>27</v>
      </c>
      <c r="D48" s="1"/>
      <c r="F48" s="1" t="s">
        <v>27</v>
      </c>
      <c r="G48" s="1"/>
    </row>
    <row r="52" spans="3:4">
      <c r="C52" t="s">
        <v>28</v>
      </c>
      <c r="D52">
        <v>33167845</v>
      </c>
    </row>
    <row r="53" ht="15.15"/>
    <row r="54" ht="31.8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39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75</v>
      </c>
      <c r="F56" s="30">
        <v>125</v>
      </c>
      <c r="G56" s="30">
        <v>50</v>
      </c>
      <c r="H56" s="30">
        <v>27</v>
      </c>
      <c r="I56" s="30">
        <v>74</v>
      </c>
      <c r="J56" s="30">
        <v>0</v>
      </c>
      <c r="K56" s="30">
        <v>5.3</v>
      </c>
      <c r="L56" s="30">
        <v>0.5</v>
      </c>
      <c r="M56" s="30">
        <v>63.1</v>
      </c>
      <c r="N56" s="30">
        <v>56</v>
      </c>
      <c r="O56" s="30">
        <v>89</v>
      </c>
      <c r="P56" s="30">
        <v>92</v>
      </c>
      <c r="Q56" s="30">
        <v>0</v>
      </c>
    </row>
    <row r="57" ht="31.95" spans="3:17">
      <c r="C57" s="31">
        <v>2</v>
      </c>
      <c r="D57" s="25" t="s">
        <v>44</v>
      </c>
      <c r="E57" s="32">
        <v>64</v>
      </c>
      <c r="F57" s="32">
        <v>229</v>
      </c>
      <c r="G57" s="32">
        <v>89</v>
      </c>
      <c r="H57" s="32">
        <v>39</v>
      </c>
      <c r="I57" s="32">
        <v>180</v>
      </c>
      <c r="J57" s="32">
        <v>0</v>
      </c>
      <c r="K57" s="32">
        <v>1.6</v>
      </c>
      <c r="L57" s="32">
        <v>4.9</v>
      </c>
      <c r="M57" s="32">
        <v>124</v>
      </c>
      <c r="N57" s="32">
        <v>111</v>
      </c>
      <c r="O57" s="32">
        <v>145</v>
      </c>
      <c r="P57" s="32">
        <v>149</v>
      </c>
      <c r="Q57" s="32">
        <v>0</v>
      </c>
    </row>
    <row r="58" ht="47.55" spans="3:17">
      <c r="C58" s="31">
        <v>3</v>
      </c>
      <c r="D58" s="33" t="s">
        <v>45</v>
      </c>
      <c r="E58" s="32">
        <v>62</v>
      </c>
      <c r="F58" s="32">
        <v>271</v>
      </c>
      <c r="G58" s="32">
        <v>131</v>
      </c>
      <c r="H58" s="32">
        <v>45</v>
      </c>
      <c r="I58" s="32">
        <v>177</v>
      </c>
      <c r="J58" s="32">
        <v>0.12</v>
      </c>
      <c r="K58" s="32">
        <v>5</v>
      </c>
      <c r="L58" s="32">
        <v>13</v>
      </c>
      <c r="M58" s="32">
        <v>125</v>
      </c>
      <c r="N58" s="32">
        <v>122</v>
      </c>
      <c r="O58" s="32">
        <v>252</v>
      </c>
      <c r="P58" s="32">
        <v>248</v>
      </c>
      <c r="Q58" s="32">
        <v>270</v>
      </c>
    </row>
    <row r="59" ht="47.55" spans="3:17">
      <c r="C59" s="29">
        <v>4</v>
      </c>
      <c r="D59" s="33" t="s">
        <v>46</v>
      </c>
      <c r="E59" s="32">
        <v>69</v>
      </c>
      <c r="F59" s="32">
        <v>347</v>
      </c>
      <c r="G59" s="32">
        <v>135</v>
      </c>
      <c r="H59" s="32">
        <v>59</v>
      </c>
      <c r="I59" s="32">
        <v>174</v>
      </c>
      <c r="J59" s="32">
        <v>1.7</v>
      </c>
      <c r="K59" s="32">
        <v>11</v>
      </c>
      <c r="L59" s="32">
        <v>20</v>
      </c>
      <c r="M59" s="32">
        <v>209</v>
      </c>
      <c r="N59" s="32">
        <v>125</v>
      </c>
      <c r="O59" s="32">
        <v>262</v>
      </c>
      <c r="P59" s="32">
        <v>259</v>
      </c>
      <c r="Q59" s="32">
        <v>360</v>
      </c>
    </row>
    <row r="60" ht="47.55" spans="3:17">
      <c r="C60" s="31">
        <v>5</v>
      </c>
      <c r="D60" s="34" t="s">
        <v>47</v>
      </c>
      <c r="E60" s="32">
        <v>70</v>
      </c>
      <c r="F60" s="32">
        <v>331</v>
      </c>
      <c r="G60" s="32">
        <v>141</v>
      </c>
      <c r="H60" s="32">
        <v>59</v>
      </c>
      <c r="I60" s="32">
        <v>176</v>
      </c>
      <c r="J60" s="32">
        <v>1.9</v>
      </c>
      <c r="K60" s="32">
        <v>28</v>
      </c>
      <c r="L60" s="32">
        <v>52</v>
      </c>
      <c r="M60" s="32">
        <v>104</v>
      </c>
      <c r="N60" s="32">
        <v>125</v>
      </c>
      <c r="O60" s="32">
        <v>321</v>
      </c>
      <c r="P60" s="32">
        <v>315</v>
      </c>
      <c r="Q60" s="32">
        <v>1000</v>
      </c>
    </row>
    <row r="61" ht="47.55" spans="3:17">
      <c r="C61" s="31">
        <v>6</v>
      </c>
      <c r="D61" s="35" t="s">
        <v>47</v>
      </c>
      <c r="E61" s="32">
        <v>66</v>
      </c>
      <c r="F61" s="32">
        <v>309</v>
      </c>
      <c r="G61" s="32">
        <v>125</v>
      </c>
      <c r="H61" s="32">
        <v>60</v>
      </c>
      <c r="I61" s="32">
        <v>180</v>
      </c>
      <c r="J61" s="32">
        <v>1.08</v>
      </c>
      <c r="K61" s="32">
        <v>56</v>
      </c>
      <c r="L61" s="32">
        <v>10</v>
      </c>
      <c r="M61" s="32">
        <v>109</v>
      </c>
      <c r="N61" s="32">
        <v>132</v>
      </c>
      <c r="O61" s="32">
        <v>322</v>
      </c>
      <c r="P61" s="32">
        <v>327</v>
      </c>
      <c r="Q61" s="32">
        <v>2000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67</v>
      </c>
      <c r="F63" s="38">
        <v>304</v>
      </c>
      <c r="G63" s="38">
        <v>124</v>
      </c>
      <c r="H63" s="38">
        <v>60</v>
      </c>
      <c r="I63" s="38">
        <v>181</v>
      </c>
      <c r="J63" s="38">
        <v>2.8</v>
      </c>
      <c r="K63" s="38">
        <v>81</v>
      </c>
      <c r="L63" s="38">
        <v>169</v>
      </c>
      <c r="M63" s="38">
        <v>44</v>
      </c>
      <c r="N63" s="38">
        <v>141</v>
      </c>
      <c r="O63" s="38">
        <v>325</v>
      </c>
      <c r="P63" s="38">
        <v>325</v>
      </c>
      <c r="Q63" s="38">
        <v>2700</v>
      </c>
    </row>
    <row r="64" ht="31.95" spans="3:17">
      <c r="C64" s="39">
        <v>8</v>
      </c>
      <c r="D64" s="40" t="s">
        <v>50</v>
      </c>
      <c r="E64" s="40">
        <v>32</v>
      </c>
      <c r="F64" s="40" t="s">
        <v>51</v>
      </c>
      <c r="G64" s="40">
        <v>1930</v>
      </c>
      <c r="H64" s="40" t="s">
        <v>52</v>
      </c>
      <c r="I64" s="40">
        <v>2700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H3"/>
    <mergeCell ref="D4:H4"/>
    <mergeCell ref="D5:H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64"/>
  <sheetViews>
    <sheetView zoomScale="85" zoomScaleNormal="85" topLeftCell="A54" workbookViewId="0">
      <selection activeCell="K51" sqref="K51"/>
    </sheetView>
  </sheetViews>
  <sheetFormatPr defaultColWidth="9" defaultRowHeight="14.4"/>
  <cols>
    <col min="3" max="3" width="13.1111111111111" customWidth="1"/>
    <col min="4" max="4" width="9.66666666666667"/>
    <col min="5" max="5" width="13"/>
    <col min="6" max="6" width="10.3333333333333" customWidth="1"/>
    <col min="7" max="10" width="10.6666666666667"/>
    <col min="11" max="11" width="11.2222222222222" customWidth="1"/>
    <col min="12" max="12" width="13.7777777777778" customWidth="1"/>
  </cols>
  <sheetData>
    <row r="1" customFormat="1" customHeight="1" spans="3:3">
      <c r="C1" t="s">
        <v>0</v>
      </c>
    </row>
    <row r="2" customFormat="1" spans="3:10">
      <c r="C2" s="1" t="s">
        <v>1</v>
      </c>
      <c r="D2" s="1" t="s">
        <v>2</v>
      </c>
      <c r="E2" s="1" t="s">
        <v>57</v>
      </c>
      <c r="F2" s="1" t="s">
        <v>4</v>
      </c>
      <c r="G2" s="2">
        <v>33188843</v>
      </c>
      <c r="I2" s="1" t="s">
        <v>5</v>
      </c>
      <c r="J2" s="3">
        <v>1</v>
      </c>
    </row>
    <row r="3" customFormat="1" spans="3:7">
      <c r="C3" s="1" t="s">
        <v>6</v>
      </c>
      <c r="D3" s="4"/>
      <c r="E3" s="4"/>
      <c r="F3" s="4"/>
      <c r="G3" s="5"/>
    </row>
    <row r="4" customFormat="1" spans="3:7">
      <c r="C4" s="1" t="s">
        <v>7</v>
      </c>
      <c r="D4" s="4"/>
      <c r="E4" s="4"/>
      <c r="F4" s="4"/>
      <c r="G4" s="5"/>
    </row>
    <row r="5" customFormat="1" customHeight="1" spans="3:7">
      <c r="C5" s="1" t="s">
        <v>8</v>
      </c>
      <c r="D5" s="4"/>
      <c r="E5" s="4"/>
      <c r="F5" s="4"/>
      <c r="G5" s="5"/>
    </row>
    <row r="8" customHeight="1"/>
    <row r="11" customHeight="1"/>
    <row r="13" customFormat="1" ht="16.35" spans="3:3">
      <c r="C13" s="6" t="s">
        <v>9</v>
      </c>
    </row>
    <row r="14" customFormat="1" ht="18.75" spans="3:10">
      <c r="C14" s="7"/>
      <c r="D14" s="8">
        <v>2</v>
      </c>
      <c r="E14" s="8">
        <v>3</v>
      </c>
      <c r="F14" s="8">
        <v>4</v>
      </c>
      <c r="G14" s="8">
        <v>5</v>
      </c>
      <c r="H14" s="8">
        <v>6</v>
      </c>
      <c r="I14" s="8">
        <v>7</v>
      </c>
      <c r="J14" s="8">
        <v>8</v>
      </c>
    </row>
    <row r="15" customFormat="1" ht="18.75" spans="3:10">
      <c r="C15" s="8" t="s">
        <v>10</v>
      </c>
      <c r="D15" s="9">
        <v>120.62</v>
      </c>
      <c r="E15" s="9">
        <v>120.62</v>
      </c>
      <c r="F15" s="9">
        <v>120.62</v>
      </c>
      <c r="G15" s="9">
        <v>120.62</v>
      </c>
      <c r="H15" s="9">
        <v>120.62</v>
      </c>
      <c r="I15" s="9">
        <v>120.62</v>
      </c>
      <c r="J15" s="9">
        <v>120.62</v>
      </c>
    </row>
    <row r="16" customFormat="1" ht="18.75" spans="3:10">
      <c r="C16" s="8" t="s">
        <v>11</v>
      </c>
      <c r="D16" s="9">
        <v>120.62</v>
      </c>
      <c r="E16" s="9">
        <v>120.62</v>
      </c>
      <c r="F16" s="9">
        <v>120.62</v>
      </c>
      <c r="G16" s="9">
        <v>120.62</v>
      </c>
      <c r="H16" s="9">
        <v>120.62</v>
      </c>
      <c r="I16" s="9">
        <v>120.62</v>
      </c>
      <c r="J16" s="9">
        <v>120.62</v>
      </c>
    </row>
    <row r="19" customFormat="1" ht="16.35" spans="3:3">
      <c r="C19" s="10" t="s">
        <v>12</v>
      </c>
    </row>
    <row r="20" ht="16.35" spans="3:12">
      <c r="C20" s="11"/>
      <c r="D20" s="12"/>
      <c r="E20" s="13">
        <v>1</v>
      </c>
      <c r="F20" s="13">
        <v>2</v>
      </c>
      <c r="G20" s="13">
        <v>3</v>
      </c>
      <c r="H20" s="23">
        <v>4</v>
      </c>
      <c r="I20" s="13">
        <v>5</v>
      </c>
      <c r="J20" s="13">
        <v>6</v>
      </c>
      <c r="K20" s="13">
        <v>7</v>
      </c>
      <c r="L20" s="13">
        <v>8</v>
      </c>
    </row>
    <row r="21" ht="18.15" spans="3:12">
      <c r="C21" s="14" t="s">
        <v>14</v>
      </c>
      <c r="D21" s="15" t="s">
        <v>15</v>
      </c>
      <c r="E21" s="16">
        <v>6.2504</v>
      </c>
      <c r="F21" s="16">
        <v>6.2506</v>
      </c>
      <c r="G21" s="16">
        <v>6.2504</v>
      </c>
      <c r="H21" s="16">
        <v>6.2505</v>
      </c>
      <c r="I21" s="16">
        <v>6.2506</v>
      </c>
      <c r="J21" s="16">
        <v>6.2505</v>
      </c>
      <c r="K21" s="16">
        <v>6.2506</v>
      </c>
      <c r="L21" s="16">
        <v>6.2505</v>
      </c>
    </row>
    <row r="22" ht="18.15" spans="3:12">
      <c r="C22" s="17"/>
      <c r="D22" s="18" t="s">
        <v>16</v>
      </c>
      <c r="E22" s="16">
        <v>6.2505</v>
      </c>
      <c r="F22" s="16">
        <v>6.2506</v>
      </c>
      <c r="G22" s="16">
        <v>6.2505</v>
      </c>
      <c r="H22" s="16">
        <v>6.2506</v>
      </c>
      <c r="I22" s="16">
        <v>6.2506</v>
      </c>
      <c r="J22" s="16">
        <v>6.2505</v>
      </c>
      <c r="K22" s="16">
        <v>6.2506</v>
      </c>
      <c r="L22" s="16">
        <v>6.2504</v>
      </c>
    </row>
    <row r="23" ht="18.15" spans="3:12">
      <c r="C23" s="17"/>
      <c r="D23" s="18" t="s">
        <v>15</v>
      </c>
      <c r="E23" s="16">
        <v>6.2505</v>
      </c>
      <c r="F23" s="16">
        <v>6.2506</v>
      </c>
      <c r="G23" s="16">
        <v>6.2504</v>
      </c>
      <c r="H23" s="16">
        <v>6.2506</v>
      </c>
      <c r="I23" s="16">
        <v>6.2506</v>
      </c>
      <c r="J23" s="16">
        <v>6.2507</v>
      </c>
      <c r="K23" s="16">
        <v>6.2507</v>
      </c>
      <c r="L23" s="16">
        <v>6.2506</v>
      </c>
    </row>
    <row r="24" ht="18.15" spans="3:12">
      <c r="C24" s="17"/>
      <c r="D24" s="18" t="s">
        <v>16</v>
      </c>
      <c r="E24" s="16">
        <v>6.2504</v>
      </c>
      <c r="F24" s="16">
        <v>6.2506</v>
      </c>
      <c r="G24" s="16">
        <v>6.2505</v>
      </c>
      <c r="H24" s="16">
        <v>6.2507</v>
      </c>
      <c r="I24" s="16">
        <v>6.2506</v>
      </c>
      <c r="J24" s="16">
        <v>6.2507</v>
      </c>
      <c r="K24" s="16">
        <v>6.2508</v>
      </c>
      <c r="L24" s="16">
        <v>6.2505</v>
      </c>
    </row>
    <row r="25" ht="18.15" spans="3:12">
      <c r="C25" s="17"/>
      <c r="D25" s="18" t="s">
        <v>15</v>
      </c>
      <c r="E25" s="16">
        <v>6.2505</v>
      </c>
      <c r="F25" s="16">
        <v>6.2508</v>
      </c>
      <c r="G25" s="16">
        <v>6.2504</v>
      </c>
      <c r="H25" s="16">
        <v>6.2508</v>
      </c>
      <c r="I25" s="16">
        <v>6.2506</v>
      </c>
      <c r="J25" s="16">
        <v>6.2508</v>
      </c>
      <c r="K25" s="16">
        <v>6.2509</v>
      </c>
      <c r="L25" s="16">
        <v>6.2508</v>
      </c>
    </row>
    <row r="26" ht="18.15" spans="3:12">
      <c r="C26" s="17"/>
      <c r="D26" s="18" t="s">
        <v>16</v>
      </c>
      <c r="E26" s="16">
        <v>6.2507</v>
      </c>
      <c r="F26" s="16">
        <v>6.2508</v>
      </c>
      <c r="G26" s="16">
        <v>6.2505</v>
      </c>
      <c r="H26" s="16">
        <v>6.2508</v>
      </c>
      <c r="I26" s="16">
        <v>6.2506</v>
      </c>
      <c r="J26" s="16">
        <v>6.2508</v>
      </c>
      <c r="K26" s="16">
        <v>6.2509</v>
      </c>
      <c r="L26" s="16">
        <v>6.2509</v>
      </c>
    </row>
    <row r="27" ht="18.15" spans="3:12">
      <c r="C27" s="14" t="s">
        <v>17</v>
      </c>
      <c r="D27" s="18" t="s">
        <v>15</v>
      </c>
      <c r="E27" s="16">
        <v>6.2505</v>
      </c>
      <c r="F27" s="16">
        <v>6.2504</v>
      </c>
      <c r="G27" s="16">
        <v>6.2505</v>
      </c>
      <c r="H27" s="16">
        <v>6.2504</v>
      </c>
      <c r="I27" s="16">
        <v>6.2507</v>
      </c>
      <c r="J27" s="16">
        <v>6.2503</v>
      </c>
      <c r="K27" s="16">
        <v>6.2506</v>
      </c>
      <c r="L27" s="16">
        <v>6.2505</v>
      </c>
    </row>
    <row r="28" ht="18.15" spans="3:12">
      <c r="C28" s="17"/>
      <c r="D28" s="18" t="s">
        <v>16</v>
      </c>
      <c r="E28" s="16">
        <v>6.2506</v>
      </c>
      <c r="F28" s="16">
        <v>6.2504</v>
      </c>
      <c r="G28" s="16">
        <v>6.2504</v>
      </c>
      <c r="H28" s="16">
        <v>6.2505</v>
      </c>
      <c r="I28" s="16">
        <v>6.2507</v>
      </c>
      <c r="J28" s="16">
        <v>6.2505</v>
      </c>
      <c r="K28" s="16">
        <v>6.2507</v>
      </c>
      <c r="L28" s="16">
        <v>6.2505</v>
      </c>
    </row>
    <row r="29" ht="18.15" spans="3:12">
      <c r="C29" s="17"/>
      <c r="D29" s="18" t="s">
        <v>15</v>
      </c>
      <c r="E29" s="16">
        <v>6.2507</v>
      </c>
      <c r="F29" s="16">
        <v>6.2505</v>
      </c>
      <c r="G29" s="16">
        <v>6.2506</v>
      </c>
      <c r="H29" s="16">
        <v>6.2506</v>
      </c>
      <c r="I29" s="16">
        <v>6.2507</v>
      </c>
      <c r="J29" s="16">
        <v>6.2507</v>
      </c>
      <c r="K29" s="16">
        <v>6.2507</v>
      </c>
      <c r="L29" s="16">
        <v>6.2507</v>
      </c>
    </row>
    <row r="30" ht="18.15" spans="3:12">
      <c r="C30" s="17"/>
      <c r="D30" s="18" t="s">
        <v>16</v>
      </c>
      <c r="E30" s="16">
        <v>6.2508</v>
      </c>
      <c r="F30" s="16">
        <v>6.2506</v>
      </c>
      <c r="G30" s="16">
        <v>6.2507</v>
      </c>
      <c r="H30" s="16">
        <v>6.2506</v>
      </c>
      <c r="I30" s="16">
        <v>6.2508</v>
      </c>
      <c r="J30" s="16">
        <v>6.2507</v>
      </c>
      <c r="K30" s="16">
        <v>6.2507</v>
      </c>
      <c r="L30" s="16">
        <v>6.2508</v>
      </c>
    </row>
    <row r="31" ht="18.15" spans="3:12">
      <c r="C31" s="17"/>
      <c r="D31" s="18" t="s">
        <v>15</v>
      </c>
      <c r="E31" s="16">
        <v>6.2508</v>
      </c>
      <c r="F31" s="16">
        <v>6.2508</v>
      </c>
      <c r="G31" s="16">
        <v>6.2504</v>
      </c>
      <c r="H31" s="16">
        <v>6.2508</v>
      </c>
      <c r="I31" s="16">
        <v>6.2509</v>
      </c>
      <c r="J31" s="16">
        <v>6.2508</v>
      </c>
      <c r="K31" s="16">
        <v>6.2507</v>
      </c>
      <c r="L31" s="16">
        <v>6.2509</v>
      </c>
    </row>
    <row r="32" ht="18.15" spans="3:12">
      <c r="C32" s="17"/>
      <c r="D32" s="18" t="s">
        <v>16</v>
      </c>
      <c r="E32" s="16">
        <v>6.2509</v>
      </c>
      <c r="F32" s="16">
        <v>6.2508</v>
      </c>
      <c r="G32" s="16">
        <v>6.2509</v>
      </c>
      <c r="H32" s="16">
        <v>6.2509</v>
      </c>
      <c r="I32" s="16">
        <v>6.2509</v>
      </c>
      <c r="J32" s="16">
        <v>6.2508</v>
      </c>
      <c r="K32" s="16">
        <v>6.2507</v>
      </c>
      <c r="L32" s="16">
        <v>6.2508</v>
      </c>
    </row>
    <row r="34" customFormat="1" ht="15.15" spans="3:3">
      <c r="C34" t="s">
        <v>18</v>
      </c>
    </row>
    <row r="35" customFormat="1" ht="18.75" spans="3:11">
      <c r="C35" s="7"/>
      <c r="D35" s="8">
        <v>1</v>
      </c>
      <c r="E35" s="8">
        <v>2</v>
      </c>
      <c r="F35" s="8">
        <v>3</v>
      </c>
      <c r="G35" s="8">
        <v>4</v>
      </c>
      <c r="H35" s="8">
        <v>5</v>
      </c>
      <c r="I35" s="8">
        <v>6</v>
      </c>
      <c r="J35" s="8">
        <v>7</v>
      </c>
      <c r="K35" s="8">
        <v>8</v>
      </c>
    </row>
    <row r="36" customFormat="1" ht="18.75" spans="3:11">
      <c r="C36" s="8" t="s">
        <v>19</v>
      </c>
      <c r="D36" s="16">
        <v>0.0071</v>
      </c>
      <c r="E36" s="16">
        <v>0.0072</v>
      </c>
      <c r="F36" s="16">
        <v>0.0071</v>
      </c>
      <c r="G36" s="16">
        <v>0.0074</v>
      </c>
      <c r="H36" s="16">
        <v>0.0072</v>
      </c>
      <c r="I36" s="16">
        <v>0.0075</v>
      </c>
      <c r="J36" s="16">
        <v>0.0071</v>
      </c>
      <c r="K36" s="16">
        <v>0.0072</v>
      </c>
    </row>
    <row r="37" customFormat="1" ht="16.35" spans="3:11">
      <c r="C37" s="20"/>
      <c r="D37" s="16">
        <v>0.0069</v>
      </c>
      <c r="E37" s="16">
        <v>0.0072</v>
      </c>
      <c r="F37" s="16">
        <v>0.0068</v>
      </c>
      <c r="G37" s="16">
        <v>0.0073</v>
      </c>
      <c r="H37" s="16">
        <v>0.0072</v>
      </c>
      <c r="I37" s="16">
        <v>0.0074</v>
      </c>
      <c r="J37" s="16">
        <v>0.0072</v>
      </c>
      <c r="K37" s="16">
        <v>0.0073</v>
      </c>
    </row>
    <row r="38" customFormat="1" ht="16.35" spans="3:11">
      <c r="C38" s="20"/>
      <c r="D38" s="16">
        <v>0.0075</v>
      </c>
      <c r="E38" s="16">
        <v>0.0069</v>
      </c>
      <c r="F38" s="16">
        <v>0.0068</v>
      </c>
      <c r="G38" s="16">
        <v>0.0073</v>
      </c>
      <c r="H38" s="16">
        <v>0.0068</v>
      </c>
      <c r="I38" s="16">
        <v>0.0074</v>
      </c>
      <c r="J38" s="16">
        <v>0.0072</v>
      </c>
      <c r="K38" s="16">
        <v>0.0074</v>
      </c>
    </row>
    <row r="39" customFormat="1" ht="16.35" spans="3:11">
      <c r="C39" s="20"/>
      <c r="D39" s="16">
        <v>0.008</v>
      </c>
      <c r="E39" s="16">
        <v>0.0068</v>
      </c>
      <c r="F39" s="16">
        <v>0.0068</v>
      </c>
      <c r="G39" s="16">
        <v>0.0075</v>
      </c>
      <c r="H39" s="16">
        <v>0.0067</v>
      </c>
      <c r="I39" s="16">
        <v>0.0074</v>
      </c>
      <c r="J39" s="16">
        <v>0.0072</v>
      </c>
      <c r="K39" s="16">
        <v>0.0074</v>
      </c>
    </row>
    <row r="40" customFormat="1" ht="18.75" spans="3:11">
      <c r="C40" s="8" t="s">
        <v>22</v>
      </c>
      <c r="D40" s="16">
        <v>0.0073</v>
      </c>
      <c r="E40" s="16">
        <v>0.0069</v>
      </c>
      <c r="F40" s="16">
        <v>0.007</v>
      </c>
      <c r="G40" s="16">
        <v>0.0076</v>
      </c>
      <c r="H40" s="16">
        <v>0.0067</v>
      </c>
      <c r="I40" s="16">
        <v>0.0073</v>
      </c>
      <c r="J40" s="16">
        <v>0.0069</v>
      </c>
      <c r="K40" s="16">
        <v>0.0073</v>
      </c>
    </row>
    <row r="41" customFormat="1" ht="16.35" spans="3:11">
      <c r="C41" s="20"/>
      <c r="D41" s="16">
        <v>0.0071</v>
      </c>
      <c r="E41" s="16">
        <v>0.0075</v>
      </c>
      <c r="F41" s="16">
        <v>0.0071</v>
      </c>
      <c r="G41" s="16">
        <v>0.0073</v>
      </c>
      <c r="H41" s="16">
        <v>0.0066</v>
      </c>
      <c r="I41" s="16">
        <v>0.0068</v>
      </c>
      <c r="J41" s="16">
        <v>0.0075</v>
      </c>
      <c r="K41" s="16">
        <v>0.0073</v>
      </c>
    </row>
    <row r="42" customFormat="1" ht="16.35" spans="3:11">
      <c r="C42" s="21"/>
      <c r="D42" s="16">
        <v>0.0073</v>
      </c>
      <c r="E42" s="16">
        <v>0.0072</v>
      </c>
      <c r="F42" s="16">
        <v>0.0071</v>
      </c>
      <c r="G42" s="16">
        <v>0.0073</v>
      </c>
      <c r="H42" s="16">
        <v>0.0075</v>
      </c>
      <c r="I42" s="16">
        <v>0.0069</v>
      </c>
      <c r="J42" s="16">
        <v>0.0076</v>
      </c>
      <c r="K42" s="16">
        <v>0.0074</v>
      </c>
    </row>
    <row r="43" customFormat="1" ht="16.35" spans="3:11">
      <c r="C43" s="21"/>
      <c r="D43" s="16">
        <v>0.0074</v>
      </c>
      <c r="E43" s="16">
        <v>0.0073</v>
      </c>
      <c r="F43" s="16">
        <v>0.0069</v>
      </c>
      <c r="G43" s="16">
        <v>0.0072</v>
      </c>
      <c r="H43" s="16">
        <v>0.0074</v>
      </c>
      <c r="I43" s="16">
        <v>0.0071</v>
      </c>
      <c r="J43" s="16">
        <v>0.0077</v>
      </c>
      <c r="K43" s="16">
        <v>0.0073</v>
      </c>
    </row>
    <row r="45" customFormat="1" spans="3:5">
      <c r="C45" t="s">
        <v>23</v>
      </c>
      <c r="E45" t="s">
        <v>24</v>
      </c>
    </row>
    <row r="46" customFormat="1" spans="3:6">
      <c r="C46" s="1"/>
      <c r="E46" s="1"/>
      <c r="F46" s="1" t="s">
        <v>25</v>
      </c>
    </row>
    <row r="47" customFormat="1" spans="3:6">
      <c r="C47" s="1" t="s">
        <v>26</v>
      </c>
      <c r="E47" s="1" t="s">
        <v>26</v>
      </c>
      <c r="F47" s="22">
        <v>0.23</v>
      </c>
    </row>
    <row r="48" customFormat="1" spans="3:6">
      <c r="C48" s="1" t="s">
        <v>27</v>
      </c>
      <c r="E48" s="1" t="s">
        <v>27</v>
      </c>
      <c r="F48" s="1"/>
    </row>
    <row r="52" spans="3:4">
      <c r="C52" t="s">
        <v>28</v>
      </c>
      <c r="D52">
        <v>33178843</v>
      </c>
    </row>
    <row r="53" ht="15.15"/>
    <row r="54" ht="31.8" spans="3:17">
      <c r="C54" s="24"/>
      <c r="D54" s="25" t="s">
        <v>29</v>
      </c>
      <c r="E54" s="25" t="s">
        <v>30</v>
      </c>
      <c r="F54" s="25" t="s">
        <v>31</v>
      </c>
      <c r="G54" s="25" t="s">
        <v>32</v>
      </c>
      <c r="H54" s="26" t="s">
        <v>33</v>
      </c>
      <c r="I54" s="26" t="s">
        <v>34</v>
      </c>
      <c r="J54" s="25" t="s">
        <v>35</v>
      </c>
      <c r="K54" s="37" t="s">
        <v>36</v>
      </c>
      <c r="L54" s="37" t="s">
        <v>37</v>
      </c>
      <c r="M54" s="37" t="s">
        <v>38</v>
      </c>
      <c r="N54" s="41" t="s">
        <v>58</v>
      </c>
      <c r="O54" s="25" t="s">
        <v>40</v>
      </c>
      <c r="P54" s="25" t="s">
        <v>41</v>
      </c>
      <c r="Q54" s="44" t="s">
        <v>42</v>
      </c>
    </row>
    <row r="55" ht="18.15" spans="3:17"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2"/>
      <c r="O55" s="43"/>
      <c r="P55" s="43"/>
      <c r="Q55" s="45"/>
    </row>
    <row r="56" ht="19.95" spans="3:17">
      <c r="C56" s="29">
        <v>1</v>
      </c>
      <c r="D56" s="25" t="s">
        <v>43</v>
      </c>
      <c r="E56" s="30">
        <v>43</v>
      </c>
      <c r="F56" s="30">
        <v>128</v>
      </c>
      <c r="G56" s="30">
        <v>87</v>
      </c>
      <c r="H56" s="30">
        <v>24</v>
      </c>
      <c r="I56" s="30">
        <v>143</v>
      </c>
      <c r="J56" s="30">
        <v>0</v>
      </c>
      <c r="K56" s="30">
        <v>0</v>
      </c>
      <c r="L56" s="30">
        <v>0.2</v>
      </c>
      <c r="M56" s="30">
        <v>52</v>
      </c>
      <c r="N56" s="30">
        <v>85.9</v>
      </c>
      <c r="O56" s="30">
        <v>101</v>
      </c>
      <c r="P56" s="30">
        <v>113</v>
      </c>
      <c r="Q56" s="30">
        <v>0</v>
      </c>
    </row>
    <row r="57" ht="31.95" spans="3:17">
      <c r="C57" s="31">
        <v>2</v>
      </c>
      <c r="D57" s="25" t="s">
        <v>44</v>
      </c>
      <c r="E57" s="32">
        <v>56</v>
      </c>
      <c r="F57" s="32">
        <v>201</v>
      </c>
      <c r="G57" s="32">
        <v>100</v>
      </c>
      <c r="H57" s="32">
        <v>33</v>
      </c>
      <c r="I57" s="32">
        <v>176</v>
      </c>
      <c r="J57" s="32">
        <v>0.21</v>
      </c>
      <c r="K57" s="32">
        <v>0.6</v>
      </c>
      <c r="L57" s="32">
        <v>4.3</v>
      </c>
      <c r="M57" s="32">
        <v>95</v>
      </c>
      <c r="N57" s="32">
        <v>115</v>
      </c>
      <c r="O57" s="32">
        <v>142</v>
      </c>
      <c r="P57" s="32">
        <v>140</v>
      </c>
      <c r="Q57" s="32">
        <v>0</v>
      </c>
    </row>
    <row r="58" ht="47.55" spans="3:17">
      <c r="C58" s="31">
        <v>3</v>
      </c>
      <c r="D58" s="33" t="s">
        <v>45</v>
      </c>
      <c r="E58" s="32">
        <v>62</v>
      </c>
      <c r="F58" s="32">
        <v>273</v>
      </c>
      <c r="G58" s="32">
        <v>105</v>
      </c>
      <c r="H58" s="32">
        <v>42</v>
      </c>
      <c r="I58" s="32">
        <v>176</v>
      </c>
      <c r="J58" s="32">
        <v>0.43</v>
      </c>
      <c r="K58" s="32">
        <v>4.8</v>
      </c>
      <c r="L58" s="32">
        <v>12.8</v>
      </c>
      <c r="M58" s="32">
        <v>132</v>
      </c>
      <c r="N58" s="32">
        <v>114</v>
      </c>
      <c r="O58" s="32">
        <v>244</v>
      </c>
      <c r="P58" s="32">
        <v>253</v>
      </c>
      <c r="Q58" s="32">
        <v>230</v>
      </c>
    </row>
    <row r="59" ht="47.55" spans="3:17">
      <c r="C59" s="29">
        <v>4</v>
      </c>
      <c r="D59" s="33" t="s">
        <v>46</v>
      </c>
      <c r="E59" s="32">
        <v>68</v>
      </c>
      <c r="F59" s="32">
        <v>358</v>
      </c>
      <c r="G59" s="32">
        <v>146</v>
      </c>
      <c r="H59" s="32">
        <v>55</v>
      </c>
      <c r="I59" s="32">
        <v>178</v>
      </c>
      <c r="J59" s="32">
        <v>1.29</v>
      </c>
      <c r="K59" s="32">
        <v>9.4</v>
      </c>
      <c r="L59" s="32">
        <v>17.4</v>
      </c>
      <c r="M59" s="32">
        <v>211</v>
      </c>
      <c r="N59" s="32">
        <v>141</v>
      </c>
      <c r="O59" s="32">
        <v>266</v>
      </c>
      <c r="P59" s="32">
        <v>279</v>
      </c>
      <c r="Q59" s="32">
        <v>300</v>
      </c>
    </row>
    <row r="60" ht="47.55" spans="3:17">
      <c r="C60" s="31">
        <v>5</v>
      </c>
      <c r="D60" s="34" t="s">
        <v>47</v>
      </c>
      <c r="E60" s="32">
        <v>70</v>
      </c>
      <c r="F60" s="32">
        <v>357</v>
      </c>
      <c r="G60" s="32">
        <v>152</v>
      </c>
      <c r="H60" s="32">
        <v>55</v>
      </c>
      <c r="I60" s="32">
        <v>180</v>
      </c>
      <c r="J60" s="32">
        <v>1.5</v>
      </c>
      <c r="K60" s="32">
        <v>26</v>
      </c>
      <c r="L60" s="32">
        <v>49</v>
      </c>
      <c r="M60" s="32">
        <v>89</v>
      </c>
      <c r="N60" s="32">
        <v>142</v>
      </c>
      <c r="O60" s="32">
        <v>334</v>
      </c>
      <c r="P60" s="32">
        <v>349</v>
      </c>
      <c r="Q60" s="32">
        <v>1020</v>
      </c>
    </row>
    <row r="61" ht="47.55" spans="3:17">
      <c r="C61" s="31">
        <v>6</v>
      </c>
      <c r="D61" s="35" t="s">
        <v>47</v>
      </c>
      <c r="E61" s="32">
        <v>66</v>
      </c>
      <c r="F61" s="32">
        <v>327</v>
      </c>
      <c r="G61" s="32">
        <v>139</v>
      </c>
      <c r="H61" s="32">
        <v>58</v>
      </c>
      <c r="I61" s="32">
        <v>180</v>
      </c>
      <c r="J61" s="32">
        <v>1.73</v>
      </c>
      <c r="K61" s="32">
        <v>50</v>
      </c>
      <c r="L61" s="32">
        <v>107</v>
      </c>
      <c r="M61" s="32">
        <v>62</v>
      </c>
      <c r="N61" s="32">
        <v>152</v>
      </c>
      <c r="O61" s="32">
        <v>352</v>
      </c>
      <c r="P61" s="32">
        <v>356</v>
      </c>
      <c r="Q61" s="32">
        <v>1800</v>
      </c>
    </row>
    <row r="62" ht="16.35" spans="3:17">
      <c r="C62" s="31"/>
      <c r="D62" s="36" t="s">
        <v>48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63.15" spans="3:17">
      <c r="C63" s="31">
        <v>7</v>
      </c>
      <c r="D63" s="37" t="s">
        <v>49</v>
      </c>
      <c r="E63" s="38">
        <v>72</v>
      </c>
      <c r="F63" s="38">
        <v>311</v>
      </c>
      <c r="G63" s="38">
        <v>124</v>
      </c>
      <c r="H63" s="38">
        <v>56</v>
      </c>
      <c r="I63" s="38">
        <v>180</v>
      </c>
      <c r="J63" s="38">
        <v>2.59</v>
      </c>
      <c r="K63" s="38">
        <v>65</v>
      </c>
      <c r="L63" s="38">
        <v>133</v>
      </c>
      <c r="M63" s="38">
        <v>56</v>
      </c>
      <c r="N63" s="38">
        <v>168</v>
      </c>
      <c r="O63" s="38">
        <v>353</v>
      </c>
      <c r="P63" s="38">
        <v>353</v>
      </c>
      <c r="Q63" s="38">
        <v>2300</v>
      </c>
    </row>
    <row r="64" ht="31.95" spans="3:17">
      <c r="C64" s="39">
        <v>8</v>
      </c>
      <c r="D64" s="40" t="s">
        <v>50</v>
      </c>
      <c r="E64" s="40">
        <v>32.7</v>
      </c>
      <c r="F64" s="40" t="s">
        <v>51</v>
      </c>
      <c r="G64" s="40">
        <v>1930</v>
      </c>
      <c r="H64" s="40" t="s">
        <v>52</v>
      </c>
      <c r="I64" s="40">
        <v>2300</v>
      </c>
      <c r="J64" s="40"/>
      <c r="K64" s="40"/>
      <c r="L64" s="40"/>
      <c r="M64" s="40"/>
      <c r="N64" s="40"/>
      <c r="O64" s="40"/>
      <c r="P64" s="40"/>
      <c r="Q64" s="40"/>
    </row>
  </sheetData>
  <mergeCells count="20">
    <mergeCell ref="D3:G3"/>
    <mergeCell ref="D4:G4"/>
    <mergeCell ref="D5:G5"/>
    <mergeCell ref="C42:C43"/>
    <mergeCell ref="C61:C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54:O55"/>
    <mergeCell ref="O61:O62"/>
    <mergeCell ref="P54:P55"/>
    <mergeCell ref="P61:P62"/>
    <mergeCell ref="Q61:Q6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48"/>
  <sheetViews>
    <sheetView topLeftCell="A15" workbookViewId="0">
      <selection activeCell="H9" sqref="$A1:$XFD1048576"/>
    </sheetView>
  </sheetViews>
  <sheetFormatPr defaultColWidth="9" defaultRowHeight="14.4"/>
  <cols>
    <col min="3" max="3" width="13.1111111111111" customWidth="1"/>
    <col min="4" max="5" width="9.44444444444444"/>
    <col min="6" max="6" width="13"/>
    <col min="7" max="7" width="12" customWidth="1"/>
    <col min="8" max="8" width="12.2222222222222" customWidth="1"/>
    <col min="9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53</v>
      </c>
      <c r="E2" s="1" t="s">
        <v>2</v>
      </c>
      <c r="F2" s="1" t="s">
        <v>54</v>
      </c>
      <c r="G2" s="1" t="s">
        <v>4</v>
      </c>
      <c r="H2" s="2">
        <v>33187605</v>
      </c>
      <c r="J2" s="1" t="s">
        <v>5</v>
      </c>
      <c r="K2" s="3">
        <v>0</v>
      </c>
    </row>
    <row r="3" customFormat="1" spans="3:8">
      <c r="C3" s="1" t="s">
        <v>6</v>
      </c>
      <c r="D3" s="3">
        <v>20220307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120.596</v>
      </c>
      <c r="E15" s="9">
        <v>120.596</v>
      </c>
      <c r="F15" s="9">
        <v>120.596</v>
      </c>
      <c r="G15" s="9">
        <v>120.596</v>
      </c>
      <c r="H15" s="9">
        <v>120.596</v>
      </c>
      <c r="I15" s="9">
        <v>120.596</v>
      </c>
      <c r="J15" s="9">
        <v>120.596</v>
      </c>
      <c r="K15" s="9">
        <v>120.596</v>
      </c>
    </row>
    <row r="16" customFormat="1" ht="18.75" spans="3:11">
      <c r="C16" s="8" t="s">
        <v>11</v>
      </c>
      <c r="D16" s="9">
        <v>120.596</v>
      </c>
      <c r="E16" s="9">
        <v>120.596</v>
      </c>
      <c r="F16" s="9">
        <v>120.596</v>
      </c>
      <c r="G16" s="9">
        <v>120.596</v>
      </c>
      <c r="H16" s="9">
        <v>120.596</v>
      </c>
      <c r="I16" s="9">
        <v>120.596</v>
      </c>
      <c r="J16" s="9">
        <v>120.596</v>
      </c>
      <c r="K16" s="9">
        <v>120.596</v>
      </c>
    </row>
    <row r="19" customFormat="1" ht="16.35" spans="3:6">
      <c r="C19" s="10" t="s">
        <v>12</v>
      </c>
      <c r="E19" t="s">
        <v>13</v>
      </c>
      <c r="F19">
        <v>25.4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 t="shared" ref="F21:F23" si="0">6.2508</f>
        <v>6.2508</v>
      </c>
      <c r="G21" s="16">
        <f t="shared" ref="G21:I21" si="1">6.2506</f>
        <v>6.2506</v>
      </c>
      <c r="H21" s="16">
        <f t="shared" si="1"/>
        <v>6.2506</v>
      </c>
      <c r="I21" s="16">
        <f t="shared" si="1"/>
        <v>6.2506</v>
      </c>
      <c r="J21" s="16">
        <f>6.2507</f>
        <v>6.2507</v>
      </c>
      <c r="K21" s="16">
        <f>6.2506</f>
        <v>6.2506</v>
      </c>
      <c r="L21" s="16">
        <f t="shared" ref="L21:L26" si="2">6.2506</f>
        <v>6.2506</v>
      </c>
      <c r="M21" s="16">
        <f t="shared" ref="M21:M32" si="3">6.2507</f>
        <v>6.2507</v>
      </c>
    </row>
    <row r="22" ht="18.15" spans="3:13">
      <c r="C22" s="17"/>
      <c r="D22" s="17"/>
      <c r="E22" s="18" t="s">
        <v>16</v>
      </c>
      <c r="F22" s="16">
        <f t="shared" si="0"/>
        <v>6.2508</v>
      </c>
      <c r="G22" s="16">
        <f t="shared" ref="G22:M22" si="4">6.2507</f>
        <v>6.2507</v>
      </c>
      <c r="H22" s="16">
        <f t="shared" ref="H22:K22" si="5">6.2506</f>
        <v>6.2506</v>
      </c>
      <c r="I22" s="16">
        <f t="shared" si="5"/>
        <v>6.2506</v>
      </c>
      <c r="J22" s="16">
        <f t="shared" si="4"/>
        <v>6.2507</v>
      </c>
      <c r="K22" s="16">
        <f t="shared" si="5"/>
        <v>6.2506</v>
      </c>
      <c r="L22" s="16">
        <f t="shared" si="4"/>
        <v>6.2507</v>
      </c>
      <c r="M22" s="16">
        <f t="shared" si="4"/>
        <v>6.2507</v>
      </c>
    </row>
    <row r="23" ht="18.15" spans="3:13">
      <c r="C23" s="17"/>
      <c r="D23" s="14">
        <v>2</v>
      </c>
      <c r="E23" s="18" t="s">
        <v>15</v>
      </c>
      <c r="F23" s="16">
        <f t="shared" si="0"/>
        <v>6.2508</v>
      </c>
      <c r="G23" s="16">
        <f t="shared" ref="G23:M23" si="6">6.2507</f>
        <v>6.2507</v>
      </c>
      <c r="H23" s="16">
        <f t="shared" ref="H23:K23" si="7">6.2506</f>
        <v>6.2506</v>
      </c>
      <c r="I23" s="16">
        <f t="shared" si="7"/>
        <v>6.2506</v>
      </c>
      <c r="J23" s="16">
        <f t="shared" si="6"/>
        <v>6.2507</v>
      </c>
      <c r="K23" s="16">
        <f t="shared" si="7"/>
        <v>6.2506</v>
      </c>
      <c r="L23" s="16">
        <f t="shared" si="6"/>
        <v>6.2507</v>
      </c>
      <c r="M23" s="16">
        <f t="shared" si="6"/>
        <v>6.2507</v>
      </c>
    </row>
    <row r="24" ht="18.15" spans="3:13">
      <c r="C24" s="17"/>
      <c r="D24" s="17"/>
      <c r="E24" s="18" t="s">
        <v>16</v>
      </c>
      <c r="F24" s="16">
        <f t="shared" ref="F24:J24" si="8">6.2507</f>
        <v>6.2507</v>
      </c>
      <c r="G24" s="16">
        <f t="shared" si="8"/>
        <v>6.2507</v>
      </c>
      <c r="H24" s="16">
        <f t="shared" ref="H24:L24" si="9">6.2506</f>
        <v>6.2506</v>
      </c>
      <c r="I24" s="16">
        <f t="shared" si="9"/>
        <v>6.2506</v>
      </c>
      <c r="J24" s="16">
        <f t="shared" si="8"/>
        <v>6.2507</v>
      </c>
      <c r="K24" s="16">
        <f t="shared" si="9"/>
        <v>6.2506</v>
      </c>
      <c r="L24" s="16">
        <f t="shared" si="9"/>
        <v>6.2506</v>
      </c>
      <c r="M24" s="16">
        <f t="shared" si="3"/>
        <v>6.2507</v>
      </c>
    </row>
    <row r="25" ht="18.15" spans="3:13">
      <c r="C25" s="17"/>
      <c r="D25" s="14">
        <v>3</v>
      </c>
      <c r="E25" s="18" t="s">
        <v>15</v>
      </c>
      <c r="F25" s="16">
        <f t="shared" ref="F25:K25" si="10">6.2507</f>
        <v>6.2507</v>
      </c>
      <c r="G25" s="16">
        <f t="shared" si="10"/>
        <v>6.2507</v>
      </c>
      <c r="H25" s="16">
        <f t="shared" ref="H25:H32" si="11">6.2506</f>
        <v>6.2506</v>
      </c>
      <c r="I25" s="16">
        <f t="shared" si="10"/>
        <v>6.2507</v>
      </c>
      <c r="J25" s="16">
        <f t="shared" si="10"/>
        <v>6.2507</v>
      </c>
      <c r="K25" s="16">
        <f t="shared" si="10"/>
        <v>6.2507</v>
      </c>
      <c r="L25" s="16">
        <f t="shared" si="2"/>
        <v>6.2506</v>
      </c>
      <c r="M25" s="16">
        <f t="shared" si="3"/>
        <v>6.2507</v>
      </c>
    </row>
    <row r="26" ht="18.15" spans="3:13">
      <c r="C26" s="17"/>
      <c r="D26" s="17"/>
      <c r="E26" s="18" t="s">
        <v>16</v>
      </c>
      <c r="F26" s="16">
        <f t="shared" ref="F26:K26" si="12">6.2507</f>
        <v>6.2507</v>
      </c>
      <c r="G26" s="16">
        <f t="shared" si="12"/>
        <v>6.2507</v>
      </c>
      <c r="H26" s="16">
        <f t="shared" si="11"/>
        <v>6.2506</v>
      </c>
      <c r="I26" s="16">
        <f t="shared" si="12"/>
        <v>6.2507</v>
      </c>
      <c r="J26" s="16">
        <f t="shared" si="12"/>
        <v>6.2507</v>
      </c>
      <c r="K26" s="16">
        <f t="shared" si="12"/>
        <v>6.2507</v>
      </c>
      <c r="L26" s="16">
        <f t="shared" si="2"/>
        <v>6.2506</v>
      </c>
      <c r="M26" s="16">
        <f t="shared" si="3"/>
        <v>6.2507</v>
      </c>
    </row>
    <row r="27" ht="18.15" spans="3:13">
      <c r="C27" s="14" t="s">
        <v>17</v>
      </c>
      <c r="D27" s="14">
        <v>1</v>
      </c>
      <c r="E27" s="18" t="s">
        <v>15</v>
      </c>
      <c r="F27" s="16">
        <f t="shared" ref="F27:L27" si="13">6.2507</f>
        <v>6.2507</v>
      </c>
      <c r="G27" s="16">
        <f t="shared" si="13"/>
        <v>6.2507</v>
      </c>
      <c r="H27" s="16">
        <f t="shared" si="11"/>
        <v>6.2506</v>
      </c>
      <c r="I27" s="16">
        <f t="shared" si="13"/>
        <v>6.2507</v>
      </c>
      <c r="J27" s="16">
        <f t="shared" si="13"/>
        <v>6.2507</v>
      </c>
      <c r="K27" s="16">
        <f t="shared" si="13"/>
        <v>6.2507</v>
      </c>
      <c r="L27" s="16">
        <f t="shared" si="13"/>
        <v>6.2507</v>
      </c>
      <c r="M27" s="16">
        <f t="shared" si="3"/>
        <v>6.2507</v>
      </c>
    </row>
    <row r="28" ht="18.15" spans="3:13">
      <c r="C28" s="17"/>
      <c r="D28" s="17"/>
      <c r="E28" s="18" t="s">
        <v>16</v>
      </c>
      <c r="F28" s="16">
        <f t="shared" ref="F28:L28" si="14">6.2507</f>
        <v>6.2507</v>
      </c>
      <c r="G28" s="16">
        <f t="shared" si="14"/>
        <v>6.2507</v>
      </c>
      <c r="H28" s="16">
        <f t="shared" si="11"/>
        <v>6.2506</v>
      </c>
      <c r="I28" s="16">
        <f t="shared" si="14"/>
        <v>6.2507</v>
      </c>
      <c r="J28" s="16">
        <f t="shared" si="14"/>
        <v>6.2507</v>
      </c>
      <c r="K28" s="16">
        <f t="shared" si="14"/>
        <v>6.2507</v>
      </c>
      <c r="L28" s="16">
        <f t="shared" si="14"/>
        <v>6.2507</v>
      </c>
      <c r="M28" s="16">
        <f t="shared" si="3"/>
        <v>6.2507</v>
      </c>
    </row>
    <row r="29" ht="18.15" spans="3:13">
      <c r="C29" s="17"/>
      <c r="D29" s="14">
        <v>2</v>
      </c>
      <c r="E29" s="18" t="s">
        <v>15</v>
      </c>
      <c r="F29" s="16">
        <f t="shared" ref="F29:L29" si="15">6.2507</f>
        <v>6.2507</v>
      </c>
      <c r="G29" s="16">
        <f t="shared" si="15"/>
        <v>6.2507</v>
      </c>
      <c r="H29" s="16">
        <f t="shared" si="11"/>
        <v>6.2506</v>
      </c>
      <c r="I29" s="16">
        <f t="shared" si="15"/>
        <v>6.2507</v>
      </c>
      <c r="J29" s="16">
        <f t="shared" si="15"/>
        <v>6.2507</v>
      </c>
      <c r="K29" s="16">
        <f t="shared" si="15"/>
        <v>6.2507</v>
      </c>
      <c r="L29" s="16">
        <f t="shared" si="15"/>
        <v>6.2507</v>
      </c>
      <c r="M29" s="16">
        <f t="shared" si="3"/>
        <v>6.2507</v>
      </c>
    </row>
    <row r="30" ht="18.15" spans="3:13">
      <c r="C30" s="17"/>
      <c r="D30" s="17"/>
      <c r="E30" s="18" t="s">
        <v>16</v>
      </c>
      <c r="F30" s="16">
        <f t="shared" ref="F30:K30" si="16">6.2507</f>
        <v>6.2507</v>
      </c>
      <c r="G30" s="16">
        <f>6.2506</f>
        <v>6.2506</v>
      </c>
      <c r="H30" s="16">
        <f t="shared" si="11"/>
        <v>6.2506</v>
      </c>
      <c r="I30" s="16">
        <f t="shared" si="16"/>
        <v>6.2507</v>
      </c>
      <c r="J30" s="16">
        <f t="shared" si="16"/>
        <v>6.2507</v>
      </c>
      <c r="K30" s="16">
        <f t="shared" si="16"/>
        <v>6.2507</v>
      </c>
      <c r="L30" s="16">
        <f t="shared" ref="L30:L32" si="17">6.2506</f>
        <v>6.2506</v>
      </c>
      <c r="M30" s="16">
        <f t="shared" si="3"/>
        <v>6.2507</v>
      </c>
    </row>
    <row r="31" ht="18.15" spans="3:13">
      <c r="C31" s="17"/>
      <c r="D31" s="14">
        <v>3</v>
      </c>
      <c r="E31" s="18" t="s">
        <v>15</v>
      </c>
      <c r="F31" s="16">
        <f t="shared" ref="F31:K31" si="18">6.2507</f>
        <v>6.2507</v>
      </c>
      <c r="G31" s="16">
        <f t="shared" si="18"/>
        <v>6.2507</v>
      </c>
      <c r="H31" s="16">
        <f t="shared" si="11"/>
        <v>6.2506</v>
      </c>
      <c r="I31" s="16">
        <f t="shared" si="18"/>
        <v>6.2507</v>
      </c>
      <c r="J31" s="16">
        <f t="shared" si="18"/>
        <v>6.2507</v>
      </c>
      <c r="K31" s="16">
        <f t="shared" si="18"/>
        <v>6.2507</v>
      </c>
      <c r="L31" s="16">
        <f t="shared" si="17"/>
        <v>6.2506</v>
      </c>
      <c r="M31" s="16">
        <f t="shared" si="3"/>
        <v>6.2507</v>
      </c>
    </row>
    <row r="32" ht="18.15" spans="3:13">
      <c r="C32" s="17"/>
      <c r="D32" s="17"/>
      <c r="E32" s="18" t="s">
        <v>16</v>
      </c>
      <c r="F32" s="16">
        <f t="shared" ref="F32:K32" si="19">6.2507</f>
        <v>6.2507</v>
      </c>
      <c r="G32" s="16">
        <f t="shared" si="19"/>
        <v>6.2507</v>
      </c>
      <c r="H32" s="16">
        <f t="shared" si="11"/>
        <v>6.2506</v>
      </c>
      <c r="I32" s="16">
        <f>6.2506</f>
        <v>6.2506</v>
      </c>
      <c r="J32" s="16">
        <f t="shared" si="19"/>
        <v>6.2507</v>
      </c>
      <c r="K32" s="16">
        <f t="shared" si="19"/>
        <v>6.2507</v>
      </c>
      <c r="L32" s="16">
        <f t="shared" si="17"/>
        <v>6.2506</v>
      </c>
      <c r="M32" s="16">
        <f t="shared" si="3"/>
        <v>6.2507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0.0095</v>
      </c>
    </row>
    <row r="37" customFormat="1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customFormat="1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customFormat="1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customFormat="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customFormat="1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0.0075</v>
      </c>
    </row>
    <row r="43" customFormat="1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0.0075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</sheetData>
  <mergeCells count="4">
    <mergeCell ref="D3:H3"/>
    <mergeCell ref="D4:H4"/>
    <mergeCell ref="D5:H5"/>
    <mergeCell ref="C42:C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48"/>
  <sheetViews>
    <sheetView workbookViewId="0">
      <selection activeCell="M44" sqref="M44"/>
    </sheetView>
  </sheetViews>
  <sheetFormatPr defaultColWidth="9" defaultRowHeight="14.4"/>
  <cols>
    <col min="3" max="3" width="13.1111111111111" customWidth="1"/>
    <col min="4" max="5" width="9.44444444444444"/>
    <col min="6" max="6" width="13"/>
    <col min="7" max="7" width="12" customWidth="1"/>
    <col min="8" max="8" width="12.2222222222222" customWidth="1"/>
    <col min="9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53</v>
      </c>
      <c r="E2" s="1" t="s">
        <v>2</v>
      </c>
      <c r="F2" s="1" t="s">
        <v>54</v>
      </c>
      <c r="G2" s="1" t="s">
        <v>4</v>
      </c>
      <c r="H2" s="2">
        <v>33187605</v>
      </c>
      <c r="J2" s="1" t="s">
        <v>5</v>
      </c>
      <c r="K2" s="3">
        <v>0</v>
      </c>
    </row>
    <row r="3" customFormat="1" spans="3:8">
      <c r="C3" s="1" t="s">
        <v>6</v>
      </c>
      <c r="D3" s="3">
        <v>20220307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120.596</v>
      </c>
      <c r="E15" s="9">
        <v>120.596</v>
      </c>
      <c r="F15" s="9">
        <v>120.596</v>
      </c>
      <c r="G15" s="9">
        <v>120.596</v>
      </c>
      <c r="H15" s="9">
        <v>120.596</v>
      </c>
      <c r="I15" s="9">
        <v>120.596</v>
      </c>
      <c r="J15" s="9">
        <v>120.596</v>
      </c>
      <c r="K15" s="9">
        <v>120.596</v>
      </c>
    </row>
    <row r="16" customFormat="1" ht="18.75" spans="3:11">
      <c r="C16" s="8" t="s">
        <v>11</v>
      </c>
      <c r="D16" s="9">
        <v>120.596</v>
      </c>
      <c r="E16" s="9">
        <v>120.596</v>
      </c>
      <c r="F16" s="9">
        <v>120.596</v>
      </c>
      <c r="G16" s="9">
        <v>120.596</v>
      </c>
      <c r="H16" s="9">
        <v>120.596</v>
      </c>
      <c r="I16" s="9">
        <v>120.596</v>
      </c>
      <c r="J16" s="9">
        <v>120.596</v>
      </c>
      <c r="K16" s="9">
        <v>120.596</v>
      </c>
    </row>
    <row r="19" customFormat="1" ht="16.35" spans="3:6">
      <c r="C19" s="10" t="s">
        <v>12</v>
      </c>
      <c r="E19" t="s">
        <v>13</v>
      </c>
      <c r="F19">
        <v>25.4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 t="shared" ref="F21:F23" si="0">6.2508</f>
        <v>6.2508</v>
      </c>
      <c r="G21" s="16">
        <f t="shared" ref="G21:I21" si="1">6.2506</f>
        <v>6.2506</v>
      </c>
      <c r="H21" s="16">
        <f t="shared" si="1"/>
        <v>6.2506</v>
      </c>
      <c r="I21" s="16">
        <f t="shared" si="1"/>
        <v>6.2506</v>
      </c>
      <c r="J21" s="16">
        <f>6.2507</f>
        <v>6.2507</v>
      </c>
      <c r="K21" s="16">
        <f>6.2506</f>
        <v>6.2506</v>
      </c>
      <c r="L21" s="16">
        <f t="shared" ref="L21:L26" si="2">6.2506</f>
        <v>6.2506</v>
      </c>
      <c r="M21" s="16">
        <f t="shared" ref="M21:M32" si="3">6.2507</f>
        <v>6.2507</v>
      </c>
    </row>
    <row r="22" ht="18.15" spans="3:13">
      <c r="C22" s="17"/>
      <c r="D22" s="17"/>
      <c r="E22" s="18" t="s">
        <v>16</v>
      </c>
      <c r="F22" s="16">
        <f t="shared" si="0"/>
        <v>6.2508</v>
      </c>
      <c r="G22" s="16">
        <f t="shared" ref="G22:M22" si="4">6.2507</f>
        <v>6.2507</v>
      </c>
      <c r="H22" s="16">
        <f t="shared" ref="H22:K22" si="5">6.2506</f>
        <v>6.2506</v>
      </c>
      <c r="I22" s="16">
        <f t="shared" si="5"/>
        <v>6.2506</v>
      </c>
      <c r="J22" s="16">
        <f t="shared" si="4"/>
        <v>6.2507</v>
      </c>
      <c r="K22" s="16">
        <f t="shared" si="5"/>
        <v>6.2506</v>
      </c>
      <c r="L22" s="16">
        <f t="shared" si="4"/>
        <v>6.2507</v>
      </c>
      <c r="M22" s="16">
        <f t="shared" si="4"/>
        <v>6.2507</v>
      </c>
    </row>
    <row r="23" ht="18.15" spans="3:13">
      <c r="C23" s="17"/>
      <c r="D23" s="14">
        <v>2</v>
      </c>
      <c r="E23" s="18" t="s">
        <v>15</v>
      </c>
      <c r="F23" s="16">
        <f t="shared" si="0"/>
        <v>6.2508</v>
      </c>
      <c r="G23" s="16">
        <f t="shared" ref="G23:M23" si="6">6.2507</f>
        <v>6.2507</v>
      </c>
      <c r="H23" s="16">
        <f t="shared" ref="H23:K23" si="7">6.2506</f>
        <v>6.2506</v>
      </c>
      <c r="I23" s="16">
        <f t="shared" si="7"/>
        <v>6.2506</v>
      </c>
      <c r="J23" s="16">
        <f t="shared" si="6"/>
        <v>6.2507</v>
      </c>
      <c r="K23" s="16">
        <f t="shared" si="7"/>
        <v>6.2506</v>
      </c>
      <c r="L23" s="16">
        <f t="shared" si="6"/>
        <v>6.2507</v>
      </c>
      <c r="M23" s="16">
        <f t="shared" si="6"/>
        <v>6.2507</v>
      </c>
    </row>
    <row r="24" ht="18.15" spans="3:13">
      <c r="C24" s="17"/>
      <c r="D24" s="17"/>
      <c r="E24" s="18" t="s">
        <v>16</v>
      </c>
      <c r="F24" s="16">
        <f t="shared" ref="F24:J24" si="8">6.2507</f>
        <v>6.2507</v>
      </c>
      <c r="G24" s="16">
        <f t="shared" si="8"/>
        <v>6.2507</v>
      </c>
      <c r="H24" s="16">
        <f t="shared" ref="H24:L24" si="9">6.2506</f>
        <v>6.2506</v>
      </c>
      <c r="I24" s="16">
        <f t="shared" si="9"/>
        <v>6.2506</v>
      </c>
      <c r="J24" s="16">
        <f t="shared" si="8"/>
        <v>6.2507</v>
      </c>
      <c r="K24" s="16">
        <f t="shared" si="9"/>
        <v>6.2506</v>
      </c>
      <c r="L24" s="16">
        <f t="shared" si="9"/>
        <v>6.2506</v>
      </c>
      <c r="M24" s="16">
        <f t="shared" si="3"/>
        <v>6.2507</v>
      </c>
    </row>
    <row r="25" ht="18.15" spans="3:13">
      <c r="C25" s="17"/>
      <c r="D25" s="14">
        <v>3</v>
      </c>
      <c r="E25" s="18" t="s">
        <v>15</v>
      </c>
      <c r="F25" s="16">
        <f t="shared" ref="F25:K25" si="10">6.2507</f>
        <v>6.2507</v>
      </c>
      <c r="G25" s="16">
        <f t="shared" si="10"/>
        <v>6.2507</v>
      </c>
      <c r="H25" s="16">
        <f t="shared" ref="H25:H32" si="11">6.2506</f>
        <v>6.2506</v>
      </c>
      <c r="I25" s="16">
        <f t="shared" si="10"/>
        <v>6.2507</v>
      </c>
      <c r="J25" s="16">
        <f t="shared" si="10"/>
        <v>6.2507</v>
      </c>
      <c r="K25" s="16">
        <f t="shared" si="10"/>
        <v>6.2507</v>
      </c>
      <c r="L25" s="16">
        <f t="shared" si="2"/>
        <v>6.2506</v>
      </c>
      <c r="M25" s="16">
        <f t="shared" si="3"/>
        <v>6.2507</v>
      </c>
    </row>
    <row r="26" ht="18.15" spans="3:13">
      <c r="C26" s="17"/>
      <c r="D26" s="17"/>
      <c r="E26" s="18" t="s">
        <v>16</v>
      </c>
      <c r="F26" s="16">
        <f t="shared" ref="F26:K26" si="12">6.2507</f>
        <v>6.2507</v>
      </c>
      <c r="G26" s="16">
        <f t="shared" si="12"/>
        <v>6.2507</v>
      </c>
      <c r="H26" s="16">
        <f t="shared" si="11"/>
        <v>6.2506</v>
      </c>
      <c r="I26" s="16">
        <f t="shared" si="12"/>
        <v>6.2507</v>
      </c>
      <c r="J26" s="16">
        <f t="shared" si="12"/>
        <v>6.2507</v>
      </c>
      <c r="K26" s="16">
        <f t="shared" si="12"/>
        <v>6.2507</v>
      </c>
      <c r="L26" s="16">
        <f t="shared" si="2"/>
        <v>6.2506</v>
      </c>
      <c r="M26" s="16">
        <f t="shared" si="3"/>
        <v>6.2507</v>
      </c>
    </row>
    <row r="27" ht="18.15" spans="3:13">
      <c r="C27" s="14" t="s">
        <v>17</v>
      </c>
      <c r="D27" s="14">
        <v>1</v>
      </c>
      <c r="E27" s="18" t="s">
        <v>15</v>
      </c>
      <c r="F27" s="16">
        <f t="shared" ref="F27:L27" si="13">6.2507</f>
        <v>6.2507</v>
      </c>
      <c r="G27" s="16">
        <f t="shared" si="13"/>
        <v>6.2507</v>
      </c>
      <c r="H27" s="16">
        <f t="shared" si="11"/>
        <v>6.2506</v>
      </c>
      <c r="I27" s="16">
        <f t="shared" si="13"/>
        <v>6.2507</v>
      </c>
      <c r="J27" s="16">
        <f t="shared" si="13"/>
        <v>6.2507</v>
      </c>
      <c r="K27" s="16">
        <f t="shared" si="13"/>
        <v>6.2507</v>
      </c>
      <c r="L27" s="16">
        <f t="shared" si="13"/>
        <v>6.2507</v>
      </c>
      <c r="M27" s="16">
        <f t="shared" si="3"/>
        <v>6.2507</v>
      </c>
    </row>
    <row r="28" ht="18.15" spans="3:13">
      <c r="C28" s="17"/>
      <c r="D28" s="17"/>
      <c r="E28" s="18" t="s">
        <v>16</v>
      </c>
      <c r="F28" s="16">
        <f t="shared" ref="F28:L28" si="14">6.2507</f>
        <v>6.2507</v>
      </c>
      <c r="G28" s="16">
        <f t="shared" si="14"/>
        <v>6.2507</v>
      </c>
      <c r="H28" s="16">
        <f t="shared" si="11"/>
        <v>6.2506</v>
      </c>
      <c r="I28" s="16">
        <f t="shared" si="14"/>
        <v>6.2507</v>
      </c>
      <c r="J28" s="16">
        <f t="shared" si="14"/>
        <v>6.2507</v>
      </c>
      <c r="K28" s="16">
        <f t="shared" si="14"/>
        <v>6.2507</v>
      </c>
      <c r="L28" s="16">
        <f t="shared" si="14"/>
        <v>6.2507</v>
      </c>
      <c r="M28" s="16">
        <f t="shared" si="3"/>
        <v>6.2507</v>
      </c>
    </row>
    <row r="29" ht="18.15" spans="3:13">
      <c r="C29" s="17"/>
      <c r="D29" s="14">
        <v>2</v>
      </c>
      <c r="E29" s="18" t="s">
        <v>15</v>
      </c>
      <c r="F29" s="16">
        <f t="shared" ref="F29:L29" si="15">6.2507</f>
        <v>6.2507</v>
      </c>
      <c r="G29" s="16">
        <f t="shared" si="15"/>
        <v>6.2507</v>
      </c>
      <c r="H29" s="16">
        <f t="shared" si="11"/>
        <v>6.2506</v>
      </c>
      <c r="I29" s="16">
        <f t="shared" si="15"/>
        <v>6.2507</v>
      </c>
      <c r="J29" s="16">
        <f t="shared" si="15"/>
        <v>6.2507</v>
      </c>
      <c r="K29" s="16">
        <f t="shared" si="15"/>
        <v>6.2507</v>
      </c>
      <c r="L29" s="16">
        <f t="shared" si="15"/>
        <v>6.2507</v>
      </c>
      <c r="M29" s="16">
        <f t="shared" si="3"/>
        <v>6.2507</v>
      </c>
    </row>
    <row r="30" ht="18.15" spans="3:13">
      <c r="C30" s="17"/>
      <c r="D30" s="17"/>
      <c r="E30" s="18" t="s">
        <v>16</v>
      </c>
      <c r="F30" s="16">
        <f t="shared" ref="F30:K30" si="16">6.2507</f>
        <v>6.2507</v>
      </c>
      <c r="G30" s="16">
        <f>6.2506</f>
        <v>6.2506</v>
      </c>
      <c r="H30" s="16">
        <f t="shared" si="11"/>
        <v>6.2506</v>
      </c>
      <c r="I30" s="16">
        <f t="shared" si="16"/>
        <v>6.2507</v>
      </c>
      <c r="J30" s="16">
        <f t="shared" si="16"/>
        <v>6.2507</v>
      </c>
      <c r="K30" s="16">
        <f t="shared" si="16"/>
        <v>6.2507</v>
      </c>
      <c r="L30" s="16">
        <f t="shared" ref="L30:L32" si="17">6.2506</f>
        <v>6.2506</v>
      </c>
      <c r="M30" s="16">
        <f t="shared" si="3"/>
        <v>6.2507</v>
      </c>
    </row>
    <row r="31" ht="18.15" spans="3:13">
      <c r="C31" s="17"/>
      <c r="D31" s="14">
        <v>3</v>
      </c>
      <c r="E31" s="18" t="s">
        <v>15</v>
      </c>
      <c r="F31" s="16">
        <f t="shared" ref="F31:K31" si="18">6.2507</f>
        <v>6.2507</v>
      </c>
      <c r="G31" s="16">
        <f t="shared" si="18"/>
        <v>6.2507</v>
      </c>
      <c r="H31" s="16">
        <f t="shared" si="11"/>
        <v>6.2506</v>
      </c>
      <c r="I31" s="16">
        <f t="shared" si="18"/>
        <v>6.2507</v>
      </c>
      <c r="J31" s="16">
        <f t="shared" si="18"/>
        <v>6.2507</v>
      </c>
      <c r="K31" s="16">
        <f t="shared" si="18"/>
        <v>6.2507</v>
      </c>
      <c r="L31" s="16">
        <f t="shared" si="17"/>
        <v>6.2506</v>
      </c>
      <c r="M31" s="16">
        <f t="shared" si="3"/>
        <v>6.2507</v>
      </c>
    </row>
    <row r="32" ht="18.15" spans="3:13">
      <c r="C32" s="17"/>
      <c r="D32" s="17"/>
      <c r="E32" s="18" t="s">
        <v>16</v>
      </c>
      <c r="F32" s="16">
        <f t="shared" ref="F32:K32" si="19">6.2507</f>
        <v>6.2507</v>
      </c>
      <c r="G32" s="16">
        <f t="shared" si="19"/>
        <v>6.2507</v>
      </c>
      <c r="H32" s="16">
        <f t="shared" si="11"/>
        <v>6.2506</v>
      </c>
      <c r="I32" s="16">
        <f>6.2506</f>
        <v>6.2506</v>
      </c>
      <c r="J32" s="16">
        <f t="shared" si="19"/>
        <v>6.2507</v>
      </c>
      <c r="K32" s="16">
        <f t="shared" si="19"/>
        <v>6.2507</v>
      </c>
      <c r="L32" s="16">
        <f t="shared" si="17"/>
        <v>6.2506</v>
      </c>
      <c r="M32" s="16">
        <f t="shared" si="3"/>
        <v>6.2507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0.0095</v>
      </c>
    </row>
    <row r="37" customFormat="1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customFormat="1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customFormat="1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customFormat="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customFormat="1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0.0075</v>
      </c>
    </row>
    <row r="43" customFormat="1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0.0075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</sheetData>
  <mergeCells count="4">
    <mergeCell ref="D3:H3"/>
    <mergeCell ref="D4:H4"/>
    <mergeCell ref="D5:H5"/>
    <mergeCell ref="C42:C4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48"/>
  <sheetViews>
    <sheetView topLeftCell="A22" workbookViewId="0">
      <selection activeCell="L43" sqref="L43"/>
    </sheetView>
  </sheetViews>
  <sheetFormatPr defaultColWidth="9" defaultRowHeight="14.4"/>
  <cols>
    <col min="3" max="3" width="13.1111111111111" customWidth="1"/>
    <col min="4" max="5" width="9.44444444444444"/>
    <col min="6" max="6" width="13"/>
    <col min="7" max="7" width="12" customWidth="1"/>
    <col min="8" max="8" width="12.2222222222222" customWidth="1"/>
    <col min="9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53</v>
      </c>
      <c r="E2" s="1" t="s">
        <v>2</v>
      </c>
      <c r="F2" s="1" t="s">
        <v>54</v>
      </c>
      <c r="G2" s="1" t="s">
        <v>4</v>
      </c>
      <c r="H2" s="2">
        <v>33187605</v>
      </c>
      <c r="J2" s="1" t="s">
        <v>5</v>
      </c>
      <c r="K2" s="3">
        <v>0</v>
      </c>
    </row>
    <row r="3" customFormat="1" spans="3:8">
      <c r="C3" s="1" t="s">
        <v>6</v>
      </c>
      <c r="D3" s="3">
        <v>20220307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120.596</v>
      </c>
      <c r="E15" s="9">
        <v>120.596</v>
      </c>
      <c r="F15" s="9">
        <v>120.596</v>
      </c>
      <c r="G15" s="9">
        <v>120.596</v>
      </c>
      <c r="H15" s="9">
        <v>120.596</v>
      </c>
      <c r="I15" s="9">
        <v>120.596</v>
      </c>
      <c r="J15" s="9">
        <v>120.596</v>
      </c>
      <c r="K15" s="9">
        <v>120.596</v>
      </c>
    </row>
    <row r="16" customFormat="1" ht="18.75" spans="3:11">
      <c r="C16" s="8" t="s">
        <v>11</v>
      </c>
      <c r="D16" s="9">
        <v>120.596</v>
      </c>
      <c r="E16" s="9">
        <v>120.596</v>
      </c>
      <c r="F16" s="9">
        <v>120.596</v>
      </c>
      <c r="G16" s="9">
        <v>120.596</v>
      </c>
      <c r="H16" s="9">
        <v>120.596</v>
      </c>
      <c r="I16" s="9">
        <v>120.596</v>
      </c>
      <c r="J16" s="9">
        <v>120.596</v>
      </c>
      <c r="K16" s="9">
        <v>120.596</v>
      </c>
    </row>
    <row r="19" customFormat="1" ht="16.35" spans="3:6">
      <c r="C19" s="10" t="s">
        <v>12</v>
      </c>
      <c r="E19" t="s">
        <v>13</v>
      </c>
      <c r="F19">
        <v>25.4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 t="shared" ref="F21:F23" si="0">6.2508</f>
        <v>6.2508</v>
      </c>
      <c r="G21" s="16">
        <f t="shared" ref="G21:I21" si="1">6.2506</f>
        <v>6.2506</v>
      </c>
      <c r="H21" s="16">
        <f t="shared" si="1"/>
        <v>6.2506</v>
      </c>
      <c r="I21" s="16">
        <f t="shared" si="1"/>
        <v>6.2506</v>
      </c>
      <c r="J21" s="16">
        <f>6.2507</f>
        <v>6.2507</v>
      </c>
      <c r="K21" s="16">
        <f>6.2506</f>
        <v>6.2506</v>
      </c>
      <c r="L21" s="16">
        <f t="shared" ref="L21:L26" si="2">6.2506</f>
        <v>6.2506</v>
      </c>
      <c r="M21" s="16">
        <f t="shared" ref="M21:M32" si="3">6.2507</f>
        <v>6.2507</v>
      </c>
    </row>
    <row r="22" ht="18.15" spans="3:13">
      <c r="C22" s="17"/>
      <c r="D22" s="17"/>
      <c r="E22" s="18" t="s">
        <v>16</v>
      </c>
      <c r="F22" s="16">
        <f t="shared" si="0"/>
        <v>6.2508</v>
      </c>
      <c r="G22" s="16">
        <f t="shared" ref="G22:M22" si="4">6.2507</f>
        <v>6.2507</v>
      </c>
      <c r="H22" s="16">
        <f t="shared" ref="H22:K22" si="5">6.2506</f>
        <v>6.2506</v>
      </c>
      <c r="I22" s="16">
        <f t="shared" si="5"/>
        <v>6.2506</v>
      </c>
      <c r="J22" s="16">
        <f t="shared" si="4"/>
        <v>6.2507</v>
      </c>
      <c r="K22" s="16">
        <f t="shared" si="5"/>
        <v>6.2506</v>
      </c>
      <c r="L22" s="16">
        <f t="shared" si="4"/>
        <v>6.2507</v>
      </c>
      <c r="M22" s="16">
        <f t="shared" si="4"/>
        <v>6.2507</v>
      </c>
    </row>
    <row r="23" ht="18.15" spans="3:13">
      <c r="C23" s="17"/>
      <c r="D23" s="14">
        <v>2</v>
      </c>
      <c r="E23" s="18" t="s">
        <v>15</v>
      </c>
      <c r="F23" s="16">
        <f t="shared" si="0"/>
        <v>6.2508</v>
      </c>
      <c r="G23" s="16">
        <f t="shared" ref="G23:M23" si="6">6.2507</f>
        <v>6.2507</v>
      </c>
      <c r="H23" s="16">
        <f t="shared" ref="H23:K23" si="7">6.2506</f>
        <v>6.2506</v>
      </c>
      <c r="I23" s="16">
        <f t="shared" si="7"/>
        <v>6.2506</v>
      </c>
      <c r="J23" s="16">
        <f t="shared" si="6"/>
        <v>6.2507</v>
      </c>
      <c r="K23" s="16">
        <f t="shared" si="7"/>
        <v>6.2506</v>
      </c>
      <c r="L23" s="16">
        <f t="shared" si="6"/>
        <v>6.2507</v>
      </c>
      <c r="M23" s="16">
        <f t="shared" si="6"/>
        <v>6.2507</v>
      </c>
    </row>
    <row r="24" ht="18.15" spans="3:13">
      <c r="C24" s="17"/>
      <c r="D24" s="17"/>
      <c r="E24" s="18" t="s">
        <v>16</v>
      </c>
      <c r="F24" s="16">
        <f t="shared" ref="F24:J24" si="8">6.2507</f>
        <v>6.2507</v>
      </c>
      <c r="G24" s="16">
        <f t="shared" si="8"/>
        <v>6.2507</v>
      </c>
      <c r="H24" s="16">
        <f t="shared" ref="H24:L24" si="9">6.2506</f>
        <v>6.2506</v>
      </c>
      <c r="I24" s="16">
        <f t="shared" si="9"/>
        <v>6.2506</v>
      </c>
      <c r="J24" s="16">
        <f t="shared" si="8"/>
        <v>6.2507</v>
      </c>
      <c r="K24" s="16">
        <f t="shared" si="9"/>
        <v>6.2506</v>
      </c>
      <c r="L24" s="16">
        <f t="shared" si="9"/>
        <v>6.2506</v>
      </c>
      <c r="M24" s="16">
        <f t="shared" si="3"/>
        <v>6.2507</v>
      </c>
    </row>
    <row r="25" ht="18.15" spans="3:13">
      <c r="C25" s="17"/>
      <c r="D25" s="14">
        <v>3</v>
      </c>
      <c r="E25" s="18" t="s">
        <v>15</v>
      </c>
      <c r="F25" s="16">
        <f t="shared" ref="F25:K25" si="10">6.2507</f>
        <v>6.2507</v>
      </c>
      <c r="G25" s="16">
        <f t="shared" si="10"/>
        <v>6.2507</v>
      </c>
      <c r="H25" s="16">
        <f t="shared" ref="H25:H32" si="11">6.2506</f>
        <v>6.2506</v>
      </c>
      <c r="I25" s="16">
        <f t="shared" si="10"/>
        <v>6.2507</v>
      </c>
      <c r="J25" s="16">
        <f t="shared" si="10"/>
        <v>6.2507</v>
      </c>
      <c r="K25" s="16">
        <f t="shared" si="10"/>
        <v>6.2507</v>
      </c>
      <c r="L25" s="16">
        <f t="shared" si="2"/>
        <v>6.2506</v>
      </c>
      <c r="M25" s="16">
        <f t="shared" si="3"/>
        <v>6.2507</v>
      </c>
    </row>
    <row r="26" ht="18.15" spans="3:13">
      <c r="C26" s="17"/>
      <c r="D26" s="17"/>
      <c r="E26" s="18" t="s">
        <v>16</v>
      </c>
      <c r="F26" s="16">
        <f t="shared" ref="F26:K26" si="12">6.2507</f>
        <v>6.2507</v>
      </c>
      <c r="G26" s="16">
        <f t="shared" si="12"/>
        <v>6.2507</v>
      </c>
      <c r="H26" s="16">
        <f t="shared" si="11"/>
        <v>6.2506</v>
      </c>
      <c r="I26" s="16">
        <f t="shared" si="12"/>
        <v>6.2507</v>
      </c>
      <c r="J26" s="16">
        <f t="shared" si="12"/>
        <v>6.2507</v>
      </c>
      <c r="K26" s="16">
        <f t="shared" si="12"/>
        <v>6.2507</v>
      </c>
      <c r="L26" s="16">
        <f t="shared" si="2"/>
        <v>6.2506</v>
      </c>
      <c r="M26" s="16">
        <f t="shared" si="3"/>
        <v>6.2507</v>
      </c>
    </row>
    <row r="27" ht="18.15" spans="3:13">
      <c r="C27" s="14" t="s">
        <v>17</v>
      </c>
      <c r="D27" s="14">
        <v>1</v>
      </c>
      <c r="E27" s="18" t="s">
        <v>15</v>
      </c>
      <c r="F27" s="16">
        <f t="shared" ref="F27:L27" si="13">6.2507</f>
        <v>6.2507</v>
      </c>
      <c r="G27" s="16">
        <f t="shared" si="13"/>
        <v>6.2507</v>
      </c>
      <c r="H27" s="16">
        <f t="shared" si="11"/>
        <v>6.2506</v>
      </c>
      <c r="I27" s="16">
        <f t="shared" si="13"/>
        <v>6.2507</v>
      </c>
      <c r="J27" s="16">
        <f t="shared" si="13"/>
        <v>6.2507</v>
      </c>
      <c r="K27" s="16">
        <f t="shared" si="13"/>
        <v>6.2507</v>
      </c>
      <c r="L27" s="16">
        <f t="shared" si="13"/>
        <v>6.2507</v>
      </c>
      <c r="M27" s="16">
        <f t="shared" si="3"/>
        <v>6.2507</v>
      </c>
    </row>
    <row r="28" ht="18.15" spans="3:13">
      <c r="C28" s="17"/>
      <c r="D28" s="17"/>
      <c r="E28" s="18" t="s">
        <v>16</v>
      </c>
      <c r="F28" s="16">
        <f t="shared" ref="F28:L28" si="14">6.2507</f>
        <v>6.2507</v>
      </c>
      <c r="G28" s="16">
        <f t="shared" si="14"/>
        <v>6.2507</v>
      </c>
      <c r="H28" s="16">
        <f t="shared" si="11"/>
        <v>6.2506</v>
      </c>
      <c r="I28" s="16">
        <f t="shared" si="14"/>
        <v>6.2507</v>
      </c>
      <c r="J28" s="16">
        <f t="shared" si="14"/>
        <v>6.2507</v>
      </c>
      <c r="K28" s="16">
        <f t="shared" si="14"/>
        <v>6.2507</v>
      </c>
      <c r="L28" s="16">
        <f t="shared" si="14"/>
        <v>6.2507</v>
      </c>
      <c r="M28" s="16">
        <f t="shared" si="3"/>
        <v>6.2507</v>
      </c>
    </row>
    <row r="29" ht="18.15" spans="3:13">
      <c r="C29" s="17"/>
      <c r="D29" s="14">
        <v>2</v>
      </c>
      <c r="E29" s="18" t="s">
        <v>15</v>
      </c>
      <c r="F29" s="16">
        <f t="shared" ref="F29:L29" si="15">6.2507</f>
        <v>6.2507</v>
      </c>
      <c r="G29" s="16">
        <f t="shared" si="15"/>
        <v>6.2507</v>
      </c>
      <c r="H29" s="16">
        <f t="shared" si="11"/>
        <v>6.2506</v>
      </c>
      <c r="I29" s="16">
        <f t="shared" si="15"/>
        <v>6.2507</v>
      </c>
      <c r="J29" s="16">
        <f t="shared" si="15"/>
        <v>6.2507</v>
      </c>
      <c r="K29" s="16">
        <f t="shared" si="15"/>
        <v>6.2507</v>
      </c>
      <c r="L29" s="16">
        <f t="shared" si="15"/>
        <v>6.2507</v>
      </c>
      <c r="M29" s="16">
        <f t="shared" si="3"/>
        <v>6.2507</v>
      </c>
    </row>
    <row r="30" ht="18.15" spans="3:13">
      <c r="C30" s="17"/>
      <c r="D30" s="17"/>
      <c r="E30" s="18" t="s">
        <v>16</v>
      </c>
      <c r="F30" s="16">
        <f t="shared" ref="F30:K30" si="16">6.2507</f>
        <v>6.2507</v>
      </c>
      <c r="G30" s="16">
        <f>6.2506</f>
        <v>6.2506</v>
      </c>
      <c r="H30" s="16">
        <f t="shared" si="11"/>
        <v>6.2506</v>
      </c>
      <c r="I30" s="16">
        <f t="shared" si="16"/>
        <v>6.2507</v>
      </c>
      <c r="J30" s="16">
        <f t="shared" si="16"/>
        <v>6.2507</v>
      </c>
      <c r="K30" s="16">
        <f t="shared" si="16"/>
        <v>6.2507</v>
      </c>
      <c r="L30" s="16">
        <f t="shared" ref="L30:L32" si="17">6.2506</f>
        <v>6.2506</v>
      </c>
      <c r="M30" s="16">
        <f t="shared" si="3"/>
        <v>6.2507</v>
      </c>
    </row>
    <row r="31" ht="18.15" spans="3:13">
      <c r="C31" s="17"/>
      <c r="D31" s="14">
        <v>3</v>
      </c>
      <c r="E31" s="18" t="s">
        <v>15</v>
      </c>
      <c r="F31" s="16">
        <f t="shared" ref="F31:K31" si="18">6.2507</f>
        <v>6.2507</v>
      </c>
      <c r="G31" s="16">
        <f t="shared" si="18"/>
        <v>6.2507</v>
      </c>
      <c r="H31" s="16">
        <f t="shared" si="11"/>
        <v>6.2506</v>
      </c>
      <c r="I31" s="16">
        <f t="shared" si="18"/>
        <v>6.2507</v>
      </c>
      <c r="J31" s="16">
        <f t="shared" si="18"/>
        <v>6.2507</v>
      </c>
      <c r="K31" s="16">
        <f t="shared" si="18"/>
        <v>6.2507</v>
      </c>
      <c r="L31" s="16">
        <f t="shared" si="17"/>
        <v>6.2506</v>
      </c>
      <c r="M31" s="16">
        <f t="shared" si="3"/>
        <v>6.2507</v>
      </c>
    </row>
    <row r="32" ht="18.15" spans="3:13">
      <c r="C32" s="17"/>
      <c r="D32" s="17"/>
      <c r="E32" s="18" t="s">
        <v>16</v>
      </c>
      <c r="F32" s="16">
        <f t="shared" ref="F32:K32" si="19">6.2507</f>
        <v>6.2507</v>
      </c>
      <c r="G32" s="16">
        <f t="shared" si="19"/>
        <v>6.2507</v>
      </c>
      <c r="H32" s="16">
        <f t="shared" si="11"/>
        <v>6.2506</v>
      </c>
      <c r="I32" s="16">
        <f>6.2506</f>
        <v>6.2506</v>
      </c>
      <c r="J32" s="16">
        <f t="shared" si="19"/>
        <v>6.2507</v>
      </c>
      <c r="K32" s="16">
        <f t="shared" si="19"/>
        <v>6.2507</v>
      </c>
      <c r="L32" s="16">
        <f t="shared" si="17"/>
        <v>6.2506</v>
      </c>
      <c r="M32" s="16">
        <f t="shared" si="3"/>
        <v>6.2507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0.0095</v>
      </c>
    </row>
    <row r="37" customFormat="1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customFormat="1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customFormat="1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customFormat="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customFormat="1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0.0075</v>
      </c>
    </row>
    <row r="43" customFormat="1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0.0045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</sheetData>
  <mergeCells count="4">
    <mergeCell ref="D3:H3"/>
    <mergeCell ref="D4:H4"/>
    <mergeCell ref="D5:H5"/>
    <mergeCell ref="C42:C4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48"/>
  <sheetViews>
    <sheetView topLeftCell="A20" workbookViewId="0">
      <selection activeCell="I8" sqref="I8"/>
    </sheetView>
  </sheetViews>
  <sheetFormatPr defaultColWidth="9" defaultRowHeight="14.4"/>
  <cols>
    <col min="3" max="3" width="13.1111111111111" customWidth="1"/>
    <col min="4" max="5" width="9.44444444444444"/>
    <col min="6" max="6" width="13"/>
    <col min="7" max="7" width="12" customWidth="1"/>
    <col min="8" max="8" width="12.2222222222222" customWidth="1"/>
    <col min="9" max="11" width="11.8888888888889"/>
    <col min="12" max="12" width="11.2222222222222" customWidth="1"/>
    <col min="13" max="13" width="13.7777777777778" customWidth="1"/>
  </cols>
  <sheetData>
    <row r="1" customFormat="1" spans="3:3">
      <c r="C1" t="s">
        <v>0</v>
      </c>
    </row>
    <row r="2" customFormat="1" spans="3:11">
      <c r="C2" s="1" t="s">
        <v>1</v>
      </c>
      <c r="D2" s="47" t="s">
        <v>53</v>
      </c>
      <c r="E2" s="1" t="s">
        <v>2</v>
      </c>
      <c r="F2" s="1" t="s">
        <v>54</v>
      </c>
      <c r="G2" s="1" t="s">
        <v>4</v>
      </c>
      <c r="H2" s="2">
        <v>33187605</v>
      </c>
      <c r="J2" s="1" t="s">
        <v>5</v>
      </c>
      <c r="K2" s="3">
        <v>0</v>
      </c>
    </row>
    <row r="3" customFormat="1" spans="3:8">
      <c r="C3" s="1" t="s">
        <v>6</v>
      </c>
      <c r="D3" s="3">
        <v>20220307</v>
      </c>
      <c r="E3" s="4"/>
      <c r="F3" s="4"/>
      <c r="G3" s="4"/>
      <c r="H3" s="5"/>
    </row>
    <row r="4" customFormat="1" spans="3:8">
      <c r="C4" s="1" t="s">
        <v>7</v>
      </c>
      <c r="D4" s="3">
        <v>20220618</v>
      </c>
      <c r="E4" s="4"/>
      <c r="F4" s="4"/>
      <c r="G4" s="4"/>
      <c r="H4" s="5"/>
    </row>
    <row r="5" customFormat="1" customHeight="1" spans="3:8">
      <c r="C5" s="1" t="s">
        <v>8</v>
      </c>
      <c r="D5" s="3"/>
      <c r="E5" s="4"/>
      <c r="F5" s="4"/>
      <c r="G5" s="4"/>
      <c r="H5" s="5"/>
    </row>
    <row r="8" customHeight="1"/>
    <row r="13" customFormat="1" ht="16.35" spans="3:3">
      <c r="C13" s="6" t="s">
        <v>9</v>
      </c>
    </row>
    <row r="14" customFormat="1" ht="18.75" spans="3:11">
      <c r="C14" s="7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</row>
    <row r="15" customFormat="1" ht="18.75" spans="3:11">
      <c r="C15" s="8" t="s">
        <v>10</v>
      </c>
      <c r="D15" s="9">
        <v>120.596</v>
      </c>
      <c r="E15" s="9">
        <v>120.596</v>
      </c>
      <c r="F15" s="9">
        <v>120.596</v>
      </c>
      <c r="G15" s="9">
        <v>120.596</v>
      </c>
      <c r="H15" s="9">
        <v>120.596</v>
      </c>
      <c r="I15" s="9">
        <v>120.596</v>
      </c>
      <c r="J15" s="9">
        <v>120.596</v>
      </c>
      <c r="K15" s="9">
        <v>120.596</v>
      </c>
    </row>
    <row r="16" customFormat="1" ht="18.75" spans="3:11">
      <c r="C16" s="8" t="s">
        <v>11</v>
      </c>
      <c r="D16" s="9">
        <v>120.596</v>
      </c>
      <c r="E16" s="9">
        <v>120.596</v>
      </c>
      <c r="F16" s="9">
        <v>120.596</v>
      </c>
      <c r="G16" s="9">
        <v>120.596</v>
      </c>
      <c r="H16" s="9">
        <v>120.596</v>
      </c>
      <c r="I16" s="9">
        <v>120.596</v>
      </c>
      <c r="J16" s="9">
        <v>120.596</v>
      </c>
      <c r="K16" s="9">
        <v>120.596</v>
      </c>
    </row>
    <row r="19" customFormat="1" ht="16.35" spans="3:6">
      <c r="C19" s="10" t="s">
        <v>12</v>
      </c>
      <c r="E19" t="s">
        <v>13</v>
      </c>
      <c r="F19">
        <v>25.4</v>
      </c>
    </row>
    <row r="20" ht="16.35" spans="3:13">
      <c r="C20" s="11"/>
      <c r="D20" s="12"/>
      <c r="E20" s="12"/>
      <c r="F20" s="13">
        <v>1</v>
      </c>
      <c r="G20" s="13">
        <v>2</v>
      </c>
      <c r="H20" s="13">
        <v>3</v>
      </c>
      <c r="I20" s="23">
        <v>4</v>
      </c>
      <c r="J20" s="13">
        <v>5</v>
      </c>
      <c r="K20" s="13">
        <v>6</v>
      </c>
      <c r="L20" s="13">
        <v>7</v>
      </c>
      <c r="M20" s="13">
        <v>8</v>
      </c>
    </row>
    <row r="21" ht="18.15" spans="3:13">
      <c r="C21" s="14" t="s">
        <v>14</v>
      </c>
      <c r="D21" s="14">
        <v>1</v>
      </c>
      <c r="E21" s="15" t="s">
        <v>15</v>
      </c>
      <c r="F21" s="16">
        <f t="shared" ref="F21:F23" si="0">6.2508</f>
        <v>6.2508</v>
      </c>
      <c r="G21" s="16">
        <f t="shared" ref="G21:I21" si="1">6.2506</f>
        <v>6.2506</v>
      </c>
      <c r="H21" s="16">
        <f t="shared" si="1"/>
        <v>6.2506</v>
      </c>
      <c r="I21" s="16">
        <f t="shared" si="1"/>
        <v>6.2506</v>
      </c>
      <c r="J21" s="16">
        <f>6.2507</f>
        <v>6.2507</v>
      </c>
      <c r="K21" s="16">
        <f>6.2506</f>
        <v>6.2506</v>
      </c>
      <c r="L21" s="16">
        <f t="shared" ref="L21:L26" si="2">6.2506</f>
        <v>6.2506</v>
      </c>
      <c r="M21" s="16">
        <f t="shared" ref="M21:M32" si="3">6.2507</f>
        <v>6.2507</v>
      </c>
    </row>
    <row r="22" ht="18.15" spans="3:13">
      <c r="C22" s="17"/>
      <c r="D22" s="17"/>
      <c r="E22" s="18" t="s">
        <v>16</v>
      </c>
      <c r="F22" s="16">
        <f t="shared" si="0"/>
        <v>6.2508</v>
      </c>
      <c r="G22" s="16">
        <f t="shared" ref="G22:M22" si="4">6.2507</f>
        <v>6.2507</v>
      </c>
      <c r="H22" s="16">
        <f t="shared" ref="H22:K22" si="5">6.2506</f>
        <v>6.2506</v>
      </c>
      <c r="I22" s="16">
        <f t="shared" si="5"/>
        <v>6.2506</v>
      </c>
      <c r="J22" s="16">
        <f t="shared" si="4"/>
        <v>6.2507</v>
      </c>
      <c r="K22" s="16">
        <f t="shared" si="5"/>
        <v>6.2506</v>
      </c>
      <c r="L22" s="16">
        <f t="shared" si="4"/>
        <v>6.2507</v>
      </c>
      <c r="M22" s="16">
        <f t="shared" si="4"/>
        <v>6.2507</v>
      </c>
    </row>
    <row r="23" ht="18.15" spans="3:13">
      <c r="C23" s="17"/>
      <c r="D23" s="14">
        <v>2</v>
      </c>
      <c r="E23" s="18" t="s">
        <v>15</v>
      </c>
      <c r="F23" s="16">
        <f t="shared" si="0"/>
        <v>6.2508</v>
      </c>
      <c r="G23" s="16">
        <f t="shared" ref="G23:M23" si="6">6.2507</f>
        <v>6.2507</v>
      </c>
      <c r="H23" s="16">
        <f t="shared" ref="H23:K23" si="7">6.2506</f>
        <v>6.2506</v>
      </c>
      <c r="I23" s="16">
        <f t="shared" si="7"/>
        <v>6.2506</v>
      </c>
      <c r="J23" s="16">
        <f t="shared" si="6"/>
        <v>6.2507</v>
      </c>
      <c r="K23" s="16">
        <f t="shared" si="7"/>
        <v>6.2506</v>
      </c>
      <c r="L23" s="16">
        <f t="shared" si="6"/>
        <v>6.2507</v>
      </c>
      <c r="M23" s="16">
        <f t="shared" si="6"/>
        <v>6.2507</v>
      </c>
    </row>
    <row r="24" ht="18.15" spans="3:13">
      <c r="C24" s="17"/>
      <c r="D24" s="17"/>
      <c r="E24" s="18" t="s">
        <v>16</v>
      </c>
      <c r="F24" s="16">
        <f t="shared" ref="F24:J24" si="8">6.2507</f>
        <v>6.2507</v>
      </c>
      <c r="G24" s="16">
        <f t="shared" si="8"/>
        <v>6.2507</v>
      </c>
      <c r="H24" s="16">
        <f t="shared" ref="H24:L24" si="9">6.2506</f>
        <v>6.2506</v>
      </c>
      <c r="I24" s="16">
        <f t="shared" si="9"/>
        <v>6.2506</v>
      </c>
      <c r="J24" s="16">
        <f t="shared" si="8"/>
        <v>6.2507</v>
      </c>
      <c r="K24" s="16">
        <f t="shared" si="9"/>
        <v>6.2506</v>
      </c>
      <c r="L24" s="16">
        <f t="shared" si="9"/>
        <v>6.2506</v>
      </c>
      <c r="M24" s="16">
        <f t="shared" si="3"/>
        <v>6.2507</v>
      </c>
    </row>
    <row r="25" ht="18.15" spans="3:13">
      <c r="C25" s="17"/>
      <c r="D25" s="14">
        <v>3</v>
      </c>
      <c r="E25" s="18" t="s">
        <v>15</v>
      </c>
      <c r="F25" s="16">
        <f t="shared" ref="F25:K25" si="10">6.2507</f>
        <v>6.2507</v>
      </c>
      <c r="G25" s="16">
        <f t="shared" si="10"/>
        <v>6.2507</v>
      </c>
      <c r="H25" s="16">
        <f t="shared" ref="H25:H32" si="11">6.2506</f>
        <v>6.2506</v>
      </c>
      <c r="I25" s="16">
        <f t="shared" si="10"/>
        <v>6.2507</v>
      </c>
      <c r="J25" s="16">
        <f t="shared" si="10"/>
        <v>6.2507</v>
      </c>
      <c r="K25" s="16">
        <f t="shared" si="10"/>
        <v>6.2507</v>
      </c>
      <c r="L25" s="16">
        <f t="shared" si="2"/>
        <v>6.2506</v>
      </c>
      <c r="M25" s="16">
        <f t="shared" si="3"/>
        <v>6.2507</v>
      </c>
    </row>
    <row r="26" ht="18.15" spans="3:13">
      <c r="C26" s="17"/>
      <c r="D26" s="17"/>
      <c r="E26" s="18" t="s">
        <v>16</v>
      </c>
      <c r="F26" s="16">
        <f t="shared" ref="F26:K26" si="12">6.2507</f>
        <v>6.2507</v>
      </c>
      <c r="G26" s="16">
        <f t="shared" si="12"/>
        <v>6.2507</v>
      </c>
      <c r="H26" s="16">
        <f t="shared" si="11"/>
        <v>6.2506</v>
      </c>
      <c r="I26" s="16">
        <f t="shared" si="12"/>
        <v>6.2507</v>
      </c>
      <c r="J26" s="16">
        <f t="shared" si="12"/>
        <v>6.2507</v>
      </c>
      <c r="K26" s="16">
        <f t="shared" si="12"/>
        <v>6.2507</v>
      </c>
      <c r="L26" s="16">
        <f t="shared" si="2"/>
        <v>6.2506</v>
      </c>
      <c r="M26" s="16">
        <f t="shared" si="3"/>
        <v>6.2507</v>
      </c>
    </row>
    <row r="27" ht="18.15" spans="3:13">
      <c r="C27" s="14" t="s">
        <v>17</v>
      </c>
      <c r="D27" s="14">
        <v>1</v>
      </c>
      <c r="E27" s="18" t="s">
        <v>15</v>
      </c>
      <c r="F27" s="16">
        <f t="shared" ref="F27:L27" si="13">6.2507</f>
        <v>6.2507</v>
      </c>
      <c r="G27" s="16">
        <f t="shared" si="13"/>
        <v>6.2507</v>
      </c>
      <c r="H27" s="16">
        <f t="shared" si="11"/>
        <v>6.2506</v>
      </c>
      <c r="I27" s="16">
        <f t="shared" si="13"/>
        <v>6.2507</v>
      </c>
      <c r="J27" s="16">
        <f t="shared" si="13"/>
        <v>6.2507</v>
      </c>
      <c r="K27" s="16">
        <f t="shared" si="13"/>
        <v>6.2507</v>
      </c>
      <c r="L27" s="16">
        <f t="shared" si="13"/>
        <v>6.2507</v>
      </c>
      <c r="M27" s="16">
        <f t="shared" si="3"/>
        <v>6.2507</v>
      </c>
    </row>
    <row r="28" ht="18.15" spans="3:13">
      <c r="C28" s="17"/>
      <c r="D28" s="17"/>
      <c r="E28" s="18" t="s">
        <v>16</v>
      </c>
      <c r="F28" s="16">
        <f t="shared" ref="F28:L28" si="14">6.2507</f>
        <v>6.2507</v>
      </c>
      <c r="G28" s="16">
        <f t="shared" si="14"/>
        <v>6.2507</v>
      </c>
      <c r="H28" s="16">
        <f t="shared" si="11"/>
        <v>6.2506</v>
      </c>
      <c r="I28" s="16">
        <f t="shared" si="14"/>
        <v>6.2507</v>
      </c>
      <c r="J28" s="16">
        <f t="shared" si="14"/>
        <v>6.2507</v>
      </c>
      <c r="K28" s="16">
        <f t="shared" si="14"/>
        <v>6.2507</v>
      </c>
      <c r="L28" s="16">
        <f t="shared" si="14"/>
        <v>6.2507</v>
      </c>
      <c r="M28" s="16">
        <f t="shared" si="3"/>
        <v>6.2507</v>
      </c>
    </row>
    <row r="29" ht="18.15" spans="3:13">
      <c r="C29" s="17"/>
      <c r="D29" s="14">
        <v>2</v>
      </c>
      <c r="E29" s="18" t="s">
        <v>15</v>
      </c>
      <c r="F29" s="16">
        <f t="shared" ref="F29:L29" si="15">6.2507</f>
        <v>6.2507</v>
      </c>
      <c r="G29" s="16">
        <f t="shared" si="15"/>
        <v>6.2507</v>
      </c>
      <c r="H29" s="16">
        <f t="shared" si="11"/>
        <v>6.2506</v>
      </c>
      <c r="I29" s="16">
        <f t="shared" si="15"/>
        <v>6.2507</v>
      </c>
      <c r="J29" s="16">
        <f t="shared" si="15"/>
        <v>6.2507</v>
      </c>
      <c r="K29" s="16">
        <f t="shared" si="15"/>
        <v>6.2507</v>
      </c>
      <c r="L29" s="16">
        <f t="shared" si="15"/>
        <v>6.2507</v>
      </c>
      <c r="M29" s="16">
        <f t="shared" si="3"/>
        <v>6.2507</v>
      </c>
    </row>
    <row r="30" ht="18.15" spans="3:13">
      <c r="C30" s="17"/>
      <c r="D30" s="17"/>
      <c r="E30" s="18" t="s">
        <v>16</v>
      </c>
      <c r="F30" s="16">
        <f t="shared" ref="F30:K30" si="16">6.2507</f>
        <v>6.2507</v>
      </c>
      <c r="G30" s="16">
        <f>6.2506</f>
        <v>6.2506</v>
      </c>
      <c r="H30" s="16">
        <f t="shared" si="11"/>
        <v>6.2506</v>
      </c>
      <c r="I30" s="16">
        <f t="shared" si="16"/>
        <v>6.2507</v>
      </c>
      <c r="J30" s="16">
        <f t="shared" si="16"/>
        <v>6.2507</v>
      </c>
      <c r="K30" s="16">
        <f t="shared" si="16"/>
        <v>6.2507</v>
      </c>
      <c r="L30" s="16">
        <f t="shared" ref="L30:L32" si="17">6.2506</f>
        <v>6.2506</v>
      </c>
      <c r="M30" s="16">
        <f t="shared" si="3"/>
        <v>6.2507</v>
      </c>
    </row>
    <row r="31" ht="18.15" spans="3:13">
      <c r="C31" s="17"/>
      <c r="D31" s="14">
        <v>3</v>
      </c>
      <c r="E31" s="18" t="s">
        <v>15</v>
      </c>
      <c r="F31" s="16">
        <f t="shared" ref="F31:K31" si="18">6.2507</f>
        <v>6.2507</v>
      </c>
      <c r="G31" s="16">
        <f t="shared" si="18"/>
        <v>6.2507</v>
      </c>
      <c r="H31" s="16">
        <f t="shared" si="11"/>
        <v>6.2506</v>
      </c>
      <c r="I31" s="16">
        <f t="shared" si="18"/>
        <v>6.2507</v>
      </c>
      <c r="J31" s="16">
        <f t="shared" si="18"/>
        <v>6.2507</v>
      </c>
      <c r="K31" s="16">
        <f t="shared" si="18"/>
        <v>6.2507</v>
      </c>
      <c r="L31" s="16">
        <f t="shared" si="17"/>
        <v>6.2506</v>
      </c>
      <c r="M31" s="16">
        <f t="shared" si="3"/>
        <v>6.2507</v>
      </c>
    </row>
    <row r="32" ht="18.15" spans="3:13">
      <c r="C32" s="17"/>
      <c r="D32" s="17"/>
      <c r="E32" s="18" t="s">
        <v>16</v>
      </c>
      <c r="F32" s="16">
        <f t="shared" ref="F32:K32" si="19">6.2507</f>
        <v>6.2507</v>
      </c>
      <c r="G32" s="16">
        <f t="shared" si="19"/>
        <v>6.2507</v>
      </c>
      <c r="H32" s="16">
        <f t="shared" si="11"/>
        <v>6.2506</v>
      </c>
      <c r="I32" s="16">
        <f>6.2506</f>
        <v>6.2506</v>
      </c>
      <c r="J32" s="16">
        <f t="shared" si="19"/>
        <v>6.2507</v>
      </c>
      <c r="K32" s="16">
        <f t="shared" si="19"/>
        <v>6.2507</v>
      </c>
      <c r="L32" s="16">
        <f t="shared" si="17"/>
        <v>6.2506</v>
      </c>
      <c r="M32" s="16">
        <f t="shared" si="3"/>
        <v>6.2507</v>
      </c>
    </row>
    <row r="34" customFormat="1" ht="15.15" spans="3:3">
      <c r="C34" t="s">
        <v>18</v>
      </c>
    </row>
    <row r="35" customFormat="1" ht="18.75" spans="3:12">
      <c r="C35" s="7"/>
      <c r="D35" s="19"/>
      <c r="E35" s="8">
        <v>1</v>
      </c>
      <c r="F35" s="8">
        <v>2</v>
      </c>
      <c r="G35" s="8">
        <v>3</v>
      </c>
      <c r="H35" s="8">
        <v>4</v>
      </c>
      <c r="I35" s="8">
        <v>5</v>
      </c>
      <c r="J35" s="8">
        <v>6</v>
      </c>
      <c r="K35" s="8">
        <v>7</v>
      </c>
      <c r="L35" s="8">
        <v>8</v>
      </c>
    </row>
    <row r="36" customFormat="1" ht="18.75" spans="3:12">
      <c r="C36" s="8" t="s">
        <v>19</v>
      </c>
      <c r="D36" s="8" t="s">
        <v>10</v>
      </c>
      <c r="E36" s="16">
        <v>0.0075</v>
      </c>
      <c r="F36" s="16">
        <v>0.0065</v>
      </c>
      <c r="G36" s="16">
        <v>0.0075</v>
      </c>
      <c r="H36" s="16">
        <v>0.007</v>
      </c>
      <c r="I36" s="16">
        <v>0.007</v>
      </c>
      <c r="J36" s="16">
        <v>0.0075</v>
      </c>
      <c r="K36" s="16">
        <v>0.007</v>
      </c>
      <c r="L36" s="16">
        <v>0.0095</v>
      </c>
    </row>
    <row r="37" customFormat="1" ht="18.75" spans="3:12">
      <c r="C37" s="20"/>
      <c r="D37" s="8" t="s">
        <v>11</v>
      </c>
      <c r="E37" s="16">
        <v>0.0075</v>
      </c>
      <c r="F37" s="16">
        <v>0.007</v>
      </c>
      <c r="G37" s="16">
        <v>0.0075</v>
      </c>
      <c r="H37" s="16">
        <v>0.007</v>
      </c>
      <c r="I37" s="16">
        <v>0.007</v>
      </c>
      <c r="J37" s="16">
        <v>0.0075</v>
      </c>
      <c r="K37" s="16">
        <v>0.007</v>
      </c>
      <c r="L37" s="16">
        <v>0.0075</v>
      </c>
    </row>
    <row r="38" customFormat="1" ht="18.75" spans="3:12">
      <c r="C38" s="20"/>
      <c r="D38" s="8" t="s">
        <v>20</v>
      </c>
      <c r="E38" s="16">
        <v>0.007</v>
      </c>
      <c r="F38" s="16">
        <v>0.007</v>
      </c>
      <c r="G38" s="16">
        <v>0.0075</v>
      </c>
      <c r="H38" s="16">
        <v>0.007</v>
      </c>
      <c r="I38" s="16">
        <v>0.007</v>
      </c>
      <c r="J38" s="16">
        <v>0.0075</v>
      </c>
      <c r="K38" s="16">
        <v>0.007</v>
      </c>
      <c r="L38" s="16">
        <v>0.0075</v>
      </c>
    </row>
    <row r="39" customFormat="1" ht="18.75" spans="3:12">
      <c r="C39" s="20"/>
      <c r="D39" s="8" t="s">
        <v>21</v>
      </c>
      <c r="E39" s="16">
        <v>0.007</v>
      </c>
      <c r="F39" s="16">
        <v>0.007</v>
      </c>
      <c r="G39" s="16">
        <v>0.0075</v>
      </c>
      <c r="H39" s="16">
        <v>0.007</v>
      </c>
      <c r="I39" s="16">
        <v>0.007</v>
      </c>
      <c r="J39" s="16">
        <v>0.0075</v>
      </c>
      <c r="K39" s="16">
        <v>0.007</v>
      </c>
      <c r="L39" s="16">
        <v>0.0075</v>
      </c>
    </row>
    <row r="40" customFormat="1" ht="18.75" spans="3:12">
      <c r="C40" s="8" t="s">
        <v>22</v>
      </c>
      <c r="D40" s="8" t="s">
        <v>10</v>
      </c>
      <c r="E40" s="16">
        <v>0.0065</v>
      </c>
      <c r="F40" s="16">
        <v>0.007</v>
      </c>
      <c r="G40" s="16">
        <v>0.0075</v>
      </c>
      <c r="H40" s="16">
        <v>0.0065</v>
      </c>
      <c r="I40" s="16">
        <v>0.0065</v>
      </c>
      <c r="J40" s="16">
        <v>0.0075</v>
      </c>
      <c r="K40" s="16">
        <v>0.007</v>
      </c>
      <c r="L40" s="16">
        <v>0.0075</v>
      </c>
    </row>
    <row r="41" customFormat="1" ht="18.75" spans="3:12">
      <c r="C41" s="20"/>
      <c r="D41" s="8" t="s">
        <v>11</v>
      </c>
      <c r="E41" s="16">
        <v>0.0065</v>
      </c>
      <c r="F41" s="16">
        <v>0.007</v>
      </c>
      <c r="G41" s="16">
        <v>0.0075</v>
      </c>
      <c r="H41" s="16">
        <v>0.0065</v>
      </c>
      <c r="I41" s="16">
        <v>0.0065</v>
      </c>
      <c r="J41" s="16">
        <v>0.0075</v>
      </c>
      <c r="K41" s="16">
        <v>0.007</v>
      </c>
      <c r="L41" s="16">
        <v>0.0075</v>
      </c>
    </row>
    <row r="42" customFormat="1" ht="18.75" spans="3:12">
      <c r="C42" s="21"/>
      <c r="D42" s="8" t="s">
        <v>20</v>
      </c>
      <c r="E42" s="16">
        <v>0.007</v>
      </c>
      <c r="F42" s="16">
        <v>0.007</v>
      </c>
      <c r="G42" s="16">
        <v>0.0075</v>
      </c>
      <c r="H42" s="16">
        <v>0.007</v>
      </c>
      <c r="I42" s="16">
        <v>0.007</v>
      </c>
      <c r="J42" s="16">
        <v>0.007</v>
      </c>
      <c r="K42" s="16">
        <v>0.007</v>
      </c>
      <c r="L42" s="16">
        <v>0.0035</v>
      </c>
    </row>
    <row r="43" customFormat="1" ht="18.75" spans="3:12">
      <c r="C43" s="21"/>
      <c r="D43" s="8" t="s">
        <v>21</v>
      </c>
      <c r="E43" s="16">
        <v>0.007</v>
      </c>
      <c r="F43" s="16">
        <v>0.007</v>
      </c>
      <c r="G43" s="16">
        <v>0.0075</v>
      </c>
      <c r="H43" s="16">
        <v>0.0065</v>
      </c>
      <c r="I43" s="16">
        <v>0.007</v>
      </c>
      <c r="J43" s="16">
        <v>0.007</v>
      </c>
      <c r="K43" s="16">
        <v>0.007</v>
      </c>
      <c r="L43" s="16">
        <v>0.0075</v>
      </c>
    </row>
    <row r="45" customFormat="1" spans="3:6">
      <c r="C45" t="s">
        <v>23</v>
      </c>
      <c r="F45" t="s">
        <v>24</v>
      </c>
    </row>
    <row r="46" customFormat="1" spans="3:7">
      <c r="C46" s="1"/>
      <c r="D46" s="1" t="s">
        <v>25</v>
      </c>
      <c r="F46" s="1"/>
      <c r="G46" s="1" t="s">
        <v>25</v>
      </c>
    </row>
    <row r="47" customFormat="1" spans="3:7">
      <c r="C47" s="1" t="s">
        <v>26</v>
      </c>
      <c r="D47" s="22">
        <v>0.11</v>
      </c>
      <c r="F47" s="1" t="s">
        <v>26</v>
      </c>
      <c r="G47" s="22">
        <v>0.24</v>
      </c>
    </row>
    <row r="48" customFormat="1" spans="3:7">
      <c r="C48" s="1" t="s">
        <v>27</v>
      </c>
      <c r="D48" s="1"/>
      <c r="F48" s="1" t="s">
        <v>27</v>
      </c>
      <c r="G48" s="1"/>
    </row>
  </sheetData>
  <mergeCells count="4">
    <mergeCell ref="D3:H3"/>
    <mergeCell ref="D4:H4"/>
    <mergeCell ref="D5:H5"/>
    <mergeCell ref="C42:C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Sheet200</vt:lpstr>
      <vt:lpstr>Sheet201</vt:lpstr>
      <vt:lpstr>Sheet202</vt:lpstr>
      <vt:lpstr>Sheet203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于广</dc:creator>
  <cp:lastModifiedBy>广</cp:lastModifiedBy>
  <dcterms:created xsi:type="dcterms:W3CDTF">2023-05-12T11:15:00Z</dcterms:created>
  <dcterms:modified xsi:type="dcterms:W3CDTF">2023-12-25T01:19:57Z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