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test/"/>
    </mc:Choice>
  </mc:AlternateContent>
  <xr:revisionPtr revIDLastSave="0" documentId="13_ncr:1_{DA90175D-7144-A747-BF75-AB2AC9088B00}" xr6:coauthVersionLast="45" xr6:coauthVersionMax="45" xr10:uidLastSave="{00000000-0000-0000-0000-000000000000}"/>
  <bookViews>
    <workbookView xWindow="0" yWindow="0" windowWidth="25600" windowHeight="16000" activeTab="7" xr2:uid="{CB0F6B0A-CAA8-8240-B634-BEB481A99BE3}"/>
  </bookViews>
  <sheets>
    <sheet name="I_C" sheetId="1" r:id="rId1"/>
    <sheet name="回归结果1" sheetId="4" r:id="rId2"/>
    <sheet name="人 -可" sheetId="2" r:id="rId3"/>
    <sheet name="回归结果2" sheetId="3" r:id="rId4"/>
    <sheet name="GDP" sheetId="5" r:id="rId5"/>
    <sheet name="Sheet6" sheetId="6" r:id="rId6"/>
    <sheet name="回归结果" sheetId="7" r:id="rId7"/>
    <sheet name="加入滞后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6" l="1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3" i="6"/>
  <c r="G2" i="6"/>
  <c r="H2" i="6"/>
  <c r="G3" i="6"/>
  <c r="H3" i="6"/>
  <c r="G4" i="6"/>
  <c r="H4" i="6"/>
  <c r="G5" i="6"/>
  <c r="H5" i="6"/>
  <c r="G6" i="6"/>
  <c r="H6" i="6"/>
  <c r="G7" i="6"/>
  <c r="H7" i="6"/>
  <c r="G8" i="6"/>
  <c r="H8" i="6"/>
  <c r="G9" i="6"/>
  <c r="H9" i="6"/>
  <c r="G10" i="6"/>
  <c r="H10" i="6"/>
  <c r="G11" i="6"/>
  <c r="H11" i="6"/>
  <c r="G12" i="6"/>
  <c r="H12" i="6"/>
  <c r="G13" i="6"/>
  <c r="H13" i="6"/>
  <c r="G14" i="6"/>
  <c r="H14" i="6"/>
  <c r="G15" i="6"/>
  <c r="H15" i="6"/>
  <c r="G16" i="6"/>
  <c r="H16" i="6"/>
  <c r="G17" i="6"/>
  <c r="H17" i="6"/>
  <c r="G18" i="6"/>
  <c r="H18" i="6"/>
  <c r="G19" i="6"/>
  <c r="H19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" i="6"/>
</calcChain>
</file>

<file path=xl/sharedStrings.xml><?xml version="1.0" encoding="utf-8"?>
<sst xmlns="http://schemas.openxmlformats.org/spreadsheetml/2006/main" count="173" uniqueCount="80">
  <si>
    <t>郭一</t>
  </si>
  <si>
    <t>徐二</t>
  </si>
  <si>
    <t>张三</t>
  </si>
  <si>
    <t>李四</t>
  </si>
  <si>
    <t>王五</t>
  </si>
  <si>
    <t>刘小六</t>
  </si>
  <si>
    <t>林中七</t>
  </si>
  <si>
    <t>马大八</t>
  </si>
  <si>
    <t>胡老九</t>
  </si>
  <si>
    <t>陈石头</t>
  </si>
  <si>
    <t>甲十ー</t>
  </si>
  <si>
    <t>乙十二</t>
  </si>
  <si>
    <t>丙十三</t>
  </si>
  <si>
    <t>丁十四</t>
  </si>
  <si>
    <t>戊十五</t>
  </si>
  <si>
    <t>己十六</t>
  </si>
  <si>
    <t>庚十七</t>
  </si>
  <si>
    <t>辛十八</t>
  </si>
  <si>
    <t>壬十九</t>
  </si>
  <si>
    <t>癸二十</t>
  </si>
  <si>
    <t>name</t>
    <phoneticPr fontId="1" type="noConversion"/>
  </si>
  <si>
    <t>income</t>
    <phoneticPr fontId="1" type="noConversion"/>
  </si>
  <si>
    <t>consumpton</t>
    <phoneticPr fontId="1" type="noConversion"/>
  </si>
  <si>
    <t>人均消费</t>
    <phoneticPr fontId="1" type="noConversion"/>
  </si>
  <si>
    <t>可支配收入</t>
    <phoneticPr fontId="1" type="noConversion"/>
  </si>
  <si>
    <t>时间</t>
    <phoneticPr fontId="1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</si>
  <si>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</si>
  <si>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</si>
  <si>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</si>
  <si>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</si>
  <si>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</si>
  <si>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</si>
  <si>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</si>
  <si>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</si>
  <si>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</si>
  <si>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</si>
  <si>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</si>
  <si>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</si>
  <si>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</si>
  <si>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</si>
  <si>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</si>
  <si>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</si>
  <si>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</si>
  <si>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</si>
  <si>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</si>
  <si>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</si>
  <si>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</si>
  <si>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</si>
  <si>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</si>
  <si>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</si>
  <si>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</si>
  <si>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年</t>
  </si>
  <si>
    <t>GDP(亿元)</t>
  </si>
  <si>
    <t>资本(亿元)</t>
  </si>
  <si>
    <t>劳动力（万人）</t>
  </si>
  <si>
    <t>2	468.6</t>
  </si>
  <si>
    <t>3	386.0</t>
  </si>
  <si>
    <t>28	457.6</t>
  </si>
  <si>
    <t>29	545.9</t>
  </si>
  <si>
    <t>LG</t>
  </si>
  <si>
    <t>LG</t>
    <phoneticPr fontId="1" type="noConversion"/>
  </si>
  <si>
    <t>LZ</t>
  </si>
  <si>
    <t>LZ</t>
    <phoneticPr fontId="1" type="noConversion"/>
  </si>
  <si>
    <t>LN</t>
  </si>
  <si>
    <t>LN</t>
    <phoneticPr fontId="1" type="noConversion"/>
  </si>
  <si>
    <t>X Variable 2</t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</si>
  <si>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</si>
  <si>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</si>
  <si>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</si>
  <si>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</si>
  <si>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</si>
  <si>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</si>
  <si>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</si>
  <si>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差异源</t>
  </si>
  <si>
    <t>F crit</t>
  </si>
  <si>
    <t>组间</t>
  </si>
  <si>
    <t>组内</t>
  </si>
  <si>
    <t>X Variable 3</t>
  </si>
  <si>
    <t>LG^-1</t>
    <phoneticPr fontId="1" type="noConversion"/>
  </si>
  <si>
    <t xml:space="preserve">LZ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</si>
</sst>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);[Red]\(0.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Alignment="1">
      <alignment horizontal="right" vertical="center"/>
    </xf>
    <xf numFmtId="178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35870516185477"/>
          <c:y val="0.17997739865850101"/>
          <c:w val="0.85219685039370074"/>
          <c:h val="0.69095581802274719"/>
        </c:manualLayout>
      </c:layout>
      <c:lineChart>
        <c:grouping val="standard"/>
        <c:varyColors val="0"/>
        <c:ser>
          <c:idx val="1"/>
          <c:order val="0"/>
          <c:tx>
            <c:v>GDP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GDP!$A$2:$A$19</c:f>
              <c:numCache>
                <c:formatCode>General</c:formatCode>
                <c:ptCount val="18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</c:numCache>
            </c:numRef>
          </c:cat>
          <c:val>
            <c:numRef>
              <c:f>GDP!$B$2:$B$19</c:f>
              <c:numCache>
                <c:formatCode>General</c:formatCode>
                <c:ptCount val="18"/>
                <c:pt idx="0">
                  <c:v>7171</c:v>
                </c:pt>
                <c:pt idx="1">
                  <c:v>8964.4</c:v>
                </c:pt>
                <c:pt idx="2">
                  <c:v>10202.200000000001</c:v>
                </c:pt>
                <c:pt idx="3">
                  <c:v>11962.5</c:v>
                </c:pt>
                <c:pt idx="4">
                  <c:v>14928.3</c:v>
                </c:pt>
                <c:pt idx="5">
                  <c:v>16909.2</c:v>
                </c:pt>
                <c:pt idx="6">
                  <c:v>18547.900000000001</c:v>
                </c:pt>
                <c:pt idx="7">
                  <c:v>21617.8</c:v>
                </c:pt>
                <c:pt idx="8">
                  <c:v>26638.1</c:v>
                </c:pt>
                <c:pt idx="9">
                  <c:v>34636.400000000001</c:v>
                </c:pt>
                <c:pt idx="10">
                  <c:v>46759.4</c:v>
                </c:pt>
                <c:pt idx="11">
                  <c:v>58478.1</c:v>
                </c:pt>
                <c:pt idx="12">
                  <c:v>67884.600000000006</c:v>
                </c:pt>
                <c:pt idx="13">
                  <c:v>74462.600000000006</c:v>
                </c:pt>
                <c:pt idx="14">
                  <c:v>78345.100000000006</c:v>
                </c:pt>
                <c:pt idx="15">
                  <c:v>82067.5</c:v>
                </c:pt>
                <c:pt idx="16">
                  <c:v>89403.6</c:v>
                </c:pt>
                <c:pt idx="17">
                  <c:v>95933.3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5B-D34B-B78A-BA38B5E92682}"/>
            </c:ext>
          </c:extLst>
        </c:ser>
        <c:ser>
          <c:idx val="0"/>
          <c:order val="1"/>
          <c:tx>
            <c:v>CAPIT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GDP!$A$2:$A$19</c:f>
              <c:numCache>
                <c:formatCode>General</c:formatCode>
                <c:ptCount val="18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</c:numCache>
            </c:numRef>
          </c:cat>
          <c:val>
            <c:numRef>
              <c:f>GDP!$C$2:$C$19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3846</c:v>
                </c:pt>
                <c:pt idx="3">
                  <c:v>4322</c:v>
                </c:pt>
                <c:pt idx="4">
                  <c:v>5495</c:v>
                </c:pt>
                <c:pt idx="5">
                  <c:v>6093</c:v>
                </c:pt>
                <c:pt idx="6">
                  <c:v>6444</c:v>
                </c:pt>
                <c:pt idx="7">
                  <c:v>7517</c:v>
                </c:pt>
                <c:pt idx="8">
                  <c:v>9636</c:v>
                </c:pt>
                <c:pt idx="9">
                  <c:v>14998</c:v>
                </c:pt>
                <c:pt idx="10">
                  <c:v>19260.599999999999</c:v>
                </c:pt>
                <c:pt idx="11">
                  <c:v>23877</c:v>
                </c:pt>
                <c:pt idx="12">
                  <c:v>26867.7</c:v>
                </c:pt>
                <c:pt idx="13">
                  <c:v>0</c:v>
                </c:pt>
                <c:pt idx="14">
                  <c:v>0</c:v>
                </c:pt>
                <c:pt idx="15">
                  <c:v>30496.3</c:v>
                </c:pt>
                <c:pt idx="16">
                  <c:v>32917.699999999997</c:v>
                </c:pt>
                <c:pt idx="17">
                  <c:v>37213.5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5B-D34B-B78A-BA38B5E92682}"/>
            </c:ext>
          </c:extLst>
        </c:ser>
        <c:ser>
          <c:idx val="2"/>
          <c:order val="2"/>
          <c:tx>
            <c:v>LABOR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GDP!$A$2:$A$19</c:f>
              <c:numCache>
                <c:formatCode>General</c:formatCode>
                <c:ptCount val="18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</c:numCache>
            </c:numRef>
          </c:cat>
          <c:val>
            <c:numRef>
              <c:f>GDP!$D$2:$D$19</c:f>
              <c:numCache>
                <c:formatCode>General</c:formatCode>
                <c:ptCount val="18"/>
                <c:pt idx="0">
                  <c:v>48197</c:v>
                </c:pt>
                <c:pt idx="1">
                  <c:v>49873</c:v>
                </c:pt>
                <c:pt idx="2">
                  <c:v>51282</c:v>
                </c:pt>
                <c:pt idx="3">
                  <c:v>52783</c:v>
                </c:pt>
                <c:pt idx="4">
                  <c:v>54334</c:v>
                </c:pt>
                <c:pt idx="5">
                  <c:v>55329</c:v>
                </c:pt>
                <c:pt idx="6">
                  <c:v>64749</c:v>
                </c:pt>
                <c:pt idx="7">
                  <c:v>65491</c:v>
                </c:pt>
                <c:pt idx="8">
                  <c:v>66152</c:v>
                </c:pt>
                <c:pt idx="9">
                  <c:v>66808</c:v>
                </c:pt>
                <c:pt idx="10">
                  <c:v>67455</c:v>
                </c:pt>
                <c:pt idx="11">
                  <c:v>68065</c:v>
                </c:pt>
                <c:pt idx="12">
                  <c:v>68950</c:v>
                </c:pt>
                <c:pt idx="13">
                  <c:v>69820</c:v>
                </c:pt>
                <c:pt idx="14">
                  <c:v>70637</c:v>
                </c:pt>
                <c:pt idx="15">
                  <c:v>71394</c:v>
                </c:pt>
                <c:pt idx="16">
                  <c:v>72085</c:v>
                </c:pt>
                <c:pt idx="17">
                  <c:v>73025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5B-D34B-B78A-BA38B5E92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629087"/>
        <c:axId val="608969247"/>
      </c:lineChart>
      <c:catAx>
        <c:axId val="6086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969247"/>
        <c:crosses val="autoZero"/>
        <c:auto val="1"/>
        <c:lblAlgn val="ctr"/>
        <c:lblOffset val="100"/>
        <c:noMultiLvlLbl val="0"/>
      </c:catAx>
      <c:valAx>
        <c:axId val="60896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62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4</xdr:row>
      <xdr:rowOff>171450</xdr:rowOff>
    </xdr:from>
    <xdr:to>
      <xdr:col>10</xdr:col>
      <xdr:colOff>565150</xdr:colOff>
      <xdr:row>18</xdr:row>
      <xdr:rowOff>69850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785A6BB-FDF9-B948-9739-3825124CE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3C0D-800B-A74B-8A9D-700C8C581C40}">
  <dimension ref="A1:F21"/>
  <sheetViews>
    <sheetView workbookViewId="0">
      <selection activeCell="E30" sqref="E30"/>
    </sheetView>
  </sheetViews>
  <sheetFormatPr baseColWidth="10" defaultRowHeight="16"/>
  <sheetData>
    <row r="1" spans="1:6">
      <c r="A1" t="s">
        <v>20</v>
      </c>
      <c r="B1" t="s">
        <v>21</v>
      </c>
      <c r="C1" t="s">
        <v>22</v>
      </c>
      <c r="F1" s="1"/>
    </row>
    <row r="2" spans="1:6">
      <c r="A2" s="2" t="s">
        <v>0</v>
      </c>
      <c r="B2">
        <v>1300</v>
      </c>
      <c r="C2">
        <v>1000</v>
      </c>
      <c r="F2" s="1"/>
    </row>
    <row r="3" spans="1:6">
      <c r="A3" s="2" t="s">
        <v>1</v>
      </c>
      <c r="B3">
        <v>1700</v>
      </c>
      <c r="C3">
        <v>2000</v>
      </c>
      <c r="F3" s="1"/>
    </row>
    <row r="4" spans="1:6">
      <c r="A4" s="2" t="s">
        <v>2</v>
      </c>
      <c r="B4">
        <v>800</v>
      </c>
      <c r="C4">
        <v>1200</v>
      </c>
      <c r="F4" s="1"/>
    </row>
    <row r="5" spans="1:6">
      <c r="A5" s="2" t="s">
        <v>3</v>
      </c>
      <c r="B5">
        <v>2100</v>
      </c>
      <c r="C5">
        <v>2000</v>
      </c>
      <c r="F5" s="1"/>
    </row>
    <row r="6" spans="1:6">
      <c r="A6" s="2" t="s">
        <v>4</v>
      </c>
      <c r="B6">
        <v>1200</v>
      </c>
      <c r="C6">
        <v>800</v>
      </c>
      <c r="F6" s="1"/>
    </row>
    <row r="7" spans="1:6">
      <c r="A7" s="2" t="s">
        <v>5</v>
      </c>
      <c r="B7">
        <v>2300</v>
      </c>
      <c r="C7">
        <v>2400</v>
      </c>
      <c r="F7" s="1"/>
    </row>
    <row r="8" spans="1:6">
      <c r="A8" s="2" t="s">
        <v>6</v>
      </c>
      <c r="B8">
        <v>1300</v>
      </c>
      <c r="C8">
        <v>1000</v>
      </c>
      <c r="F8" s="1"/>
    </row>
    <row r="9" spans="1:6">
      <c r="A9" s="2" t="s">
        <v>7</v>
      </c>
      <c r="B9">
        <v>1500</v>
      </c>
      <c r="C9">
        <v>1500</v>
      </c>
      <c r="F9" s="1"/>
    </row>
    <row r="10" spans="1:6">
      <c r="A10" s="2" t="s">
        <v>8</v>
      </c>
      <c r="B10">
        <v>1800</v>
      </c>
      <c r="C10">
        <v>1800</v>
      </c>
      <c r="F10" s="1"/>
    </row>
    <row r="11" spans="1:6">
      <c r="A11" s="2" t="s">
        <v>9</v>
      </c>
      <c r="B11">
        <v>2200</v>
      </c>
      <c r="C11">
        <v>2000</v>
      </c>
      <c r="F11" s="1"/>
    </row>
    <row r="12" spans="1:6">
      <c r="A12" s="2" t="s">
        <v>10</v>
      </c>
      <c r="B12">
        <v>3000</v>
      </c>
      <c r="C12">
        <v>2300</v>
      </c>
      <c r="F12" s="1"/>
    </row>
    <row r="13" spans="1:6">
      <c r="A13" s="2" t="s">
        <v>11</v>
      </c>
      <c r="B13">
        <v>2500</v>
      </c>
      <c r="C13">
        <v>2500</v>
      </c>
      <c r="F13" s="1"/>
    </row>
    <row r="14" spans="1:6">
      <c r="A14" s="2" t="s">
        <v>12</v>
      </c>
      <c r="B14">
        <v>1900</v>
      </c>
      <c r="C14">
        <v>2000</v>
      </c>
      <c r="F14" s="1"/>
    </row>
    <row r="15" spans="1:6">
      <c r="A15" s="2" t="s">
        <v>13</v>
      </c>
      <c r="B15">
        <v>2200</v>
      </c>
      <c r="C15">
        <v>2100</v>
      </c>
      <c r="F15" s="1"/>
    </row>
    <row r="16" spans="1:6">
      <c r="A16" s="2" t="s">
        <v>14</v>
      </c>
      <c r="B16">
        <v>900</v>
      </c>
      <c r="C16">
        <v>1000</v>
      </c>
      <c r="F16" s="1"/>
    </row>
    <row r="17" spans="1:6">
      <c r="A17" s="2" t="s">
        <v>15</v>
      </c>
      <c r="B17">
        <v>1000</v>
      </c>
      <c r="C17">
        <v>900</v>
      </c>
      <c r="F17" s="1"/>
    </row>
    <row r="18" spans="1:6">
      <c r="A18" s="2" t="s">
        <v>16</v>
      </c>
      <c r="B18">
        <v>1500</v>
      </c>
      <c r="C18">
        <v>1200</v>
      </c>
      <c r="F18" s="1"/>
    </row>
    <row r="19" spans="1:6">
      <c r="A19" s="2" t="s">
        <v>17</v>
      </c>
      <c r="B19">
        <v>600</v>
      </c>
      <c r="C19">
        <v>800</v>
      </c>
      <c r="F19" s="1"/>
    </row>
    <row r="20" spans="1:6">
      <c r="A20" s="2" t="s">
        <v>18</v>
      </c>
      <c r="B20">
        <v>1200</v>
      </c>
      <c r="C20">
        <v>1000</v>
      </c>
      <c r="F20" s="1"/>
    </row>
    <row r="21" spans="1:6">
      <c r="A21" s="2" t="s">
        <v>19</v>
      </c>
      <c r="B21">
        <v>700</v>
      </c>
      <c r="C21">
        <v>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30EA-F606-2843-AEA0-1AA2E42422CC}">
  <dimension ref="A1:I18"/>
  <sheetViews>
    <sheetView workbookViewId="0">
      <selection activeCell="B8" sqref="B8"/>
    </sheetView>
  </sheetViews>
  <sheetFormatPr baseColWidth="10" defaultRowHeight="16"/>
  <cols>
    <col min="1" max="1" width="14.6640625" customWidth="1"/>
    <col min="2" max="2" width="13.6640625" customWidth="1"/>
    <col min="6" max="6" width="17.83203125" customWidth="1"/>
  </cols>
  <sheetData>
    <row r="1" spans="1:9">
      <c r="A1" t="s">
        <v>26</v>
      </c>
    </row>
    <row r="2" spans="1:9" ht="17" thickBot="1"/>
    <row r="3" spans="1:9">
      <c r="A3" s="6" t="s">
        <v>27</v>
      </c>
      <c r="B3" s="6"/>
    </row>
    <row r="4" spans="1:9">
      <c r="A4" s="3" t="s">
        <v>28</v>
      </c>
      <c r="B4" s="3">
        <v>0.92185235562393197</v>
      </c>
    </row>
    <row r="5" spans="1:9">
      <c r="A5" s="3" t="s">
        <v>29</v>
      </c>
      <c r="B5" s="3">
        <v>0.84981176556939242</v>
      </c>
    </row>
    <row r="6" spans="1:9">
      <c r="A6" s="3" t="s">
        <v>30</v>
      </c>
      <c r="B6" s="3">
        <v>0.84146797476769208</v>
      </c>
    </row>
    <row r="7" spans="1:9">
      <c r="A7" s="3" t="s">
        <v>31</v>
      </c>
      <c r="B7" s="3">
        <v>261.33905105689581</v>
      </c>
    </row>
    <row r="8" spans="1:9" ht="17" thickBot="1">
      <c r="A8" s="4" t="s">
        <v>32</v>
      </c>
      <c r="B8" s="4">
        <v>20</v>
      </c>
    </row>
    <row r="10" spans="1:9" ht="17" thickBot="1">
      <c r="A10" t="s">
        <v>33</v>
      </c>
    </row>
    <row r="11" spans="1:9">
      <c r="A11" s="5"/>
      <c r="B11" s="5" t="s">
        <v>38</v>
      </c>
      <c r="C11" s="5" t="s">
        <v>39</v>
      </c>
      <c r="D11" s="5" t="s">
        <v>40</v>
      </c>
      <c r="E11" s="5" t="s">
        <v>41</v>
      </c>
      <c r="F11" s="5" t="s">
        <v>42</v>
      </c>
    </row>
    <row r="12" spans="1:9">
      <c r="A12" s="3" t="s">
        <v>34</v>
      </c>
      <c r="B12" s="3">
        <v>1</v>
      </c>
      <c r="C12" s="3">
        <v>6956134.2070682617</v>
      </c>
      <c r="D12" s="3">
        <v>6956134.2070682617</v>
      </c>
      <c r="E12" s="3">
        <v>101.84960119040917</v>
      </c>
      <c r="F12" s="3">
        <v>7.7548279251424165E-9</v>
      </c>
    </row>
    <row r="13" spans="1:9">
      <c r="A13" s="3" t="s">
        <v>35</v>
      </c>
      <c r="B13" s="3">
        <v>18</v>
      </c>
      <c r="C13" s="3">
        <v>1229365.7929317383</v>
      </c>
      <c r="D13" s="3">
        <v>68298.0996073188</v>
      </c>
      <c r="E13" s="3"/>
      <c r="F13" s="3"/>
    </row>
    <row r="14" spans="1:9" ht="17" thickBot="1">
      <c r="A14" s="4" t="s">
        <v>36</v>
      </c>
      <c r="B14" s="4">
        <v>19</v>
      </c>
      <c r="C14" s="4">
        <v>8185500</v>
      </c>
      <c r="D14" s="4"/>
      <c r="E14" s="4"/>
      <c r="F14" s="4"/>
    </row>
    <row r="15" spans="1:9" ht="17" thickBot="1"/>
    <row r="16" spans="1:9">
      <c r="A16" s="5"/>
      <c r="B16" s="5" t="s">
        <v>43</v>
      </c>
      <c r="C16" s="5" t="s">
        <v>31</v>
      </c>
      <c r="D16" s="5" t="s">
        <v>44</v>
      </c>
      <c r="E16" s="5" t="s">
        <v>45</v>
      </c>
      <c r="F16" s="5" t="s">
        <v>46</v>
      </c>
      <c r="G16" s="5" t="s">
        <v>47</v>
      </c>
      <c r="H16" s="5" t="s">
        <v>48</v>
      </c>
      <c r="I16" s="5" t="s">
        <v>49</v>
      </c>
    </row>
    <row r="17" spans="1:9">
      <c r="A17" s="3" t="s">
        <v>37</v>
      </c>
      <c r="B17" s="3">
        <v>108.7281278096691</v>
      </c>
      <c r="C17" s="3">
        <v>157.52115275436176</v>
      </c>
      <c r="D17" s="3">
        <v>0.69024461736399034</v>
      </c>
      <c r="E17" s="3">
        <v>0.49884452219412145</v>
      </c>
      <c r="F17" s="3">
        <v>-222.21153381614477</v>
      </c>
      <c r="G17" s="3">
        <v>439.66778943548297</v>
      </c>
      <c r="H17" s="3">
        <v>-222.21153381614477</v>
      </c>
      <c r="I17" s="3">
        <v>439.66778943548297</v>
      </c>
    </row>
    <row r="18" spans="1:9" ht="17" thickBot="1">
      <c r="A18" s="4" t="s">
        <v>50</v>
      </c>
      <c r="B18" s="4">
        <v>0.9809115429836085</v>
      </c>
      <c r="C18" s="4">
        <v>9.7196399805676126E-2</v>
      </c>
      <c r="D18" s="4">
        <v>10.092056341024318</v>
      </c>
      <c r="E18" s="4">
        <v>7.7548279251424429E-9</v>
      </c>
      <c r="F18" s="4">
        <v>0.77670948439978382</v>
      </c>
      <c r="G18" s="4">
        <v>1.1851136015674333</v>
      </c>
      <c r="H18" s="4">
        <v>0.77670948439978382</v>
      </c>
      <c r="I18" s="4">
        <v>1.1851136015674333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5F1C-120B-0743-A4E5-172695BE947F}">
  <dimension ref="A1:C15"/>
  <sheetViews>
    <sheetView workbookViewId="0">
      <selection activeCell="I31" sqref="I31"/>
    </sheetView>
  </sheetViews>
  <sheetFormatPr baseColWidth="10" defaultRowHeight="16"/>
  <sheetData>
    <row r="1" spans="1:3">
      <c r="A1" t="s">
        <v>25</v>
      </c>
      <c r="B1" t="s">
        <v>23</v>
      </c>
      <c r="C1" t="s">
        <v>24</v>
      </c>
    </row>
    <row r="2" spans="1:3">
      <c r="A2">
        <v>1989</v>
      </c>
      <c r="B2">
        <v>913</v>
      </c>
      <c r="C2">
        <v>1050</v>
      </c>
    </row>
    <row r="3" spans="1:3">
      <c r="A3">
        <v>1990</v>
      </c>
      <c r="B3">
        <v>982</v>
      </c>
      <c r="C3">
        <v>1155</v>
      </c>
    </row>
    <row r="4" spans="1:3">
      <c r="A4">
        <v>1991</v>
      </c>
      <c r="B4">
        <v>1200</v>
      </c>
      <c r="C4">
        <v>1305</v>
      </c>
    </row>
    <row r="5" spans="1:3">
      <c r="A5">
        <v>1992</v>
      </c>
      <c r="B5">
        <v>1346</v>
      </c>
      <c r="C5">
        <v>1504</v>
      </c>
    </row>
    <row r="6" spans="1:3">
      <c r="A6">
        <v>1993</v>
      </c>
      <c r="B6">
        <v>1563</v>
      </c>
      <c r="C6">
        <v>1902</v>
      </c>
    </row>
    <row r="7" spans="1:3">
      <c r="A7">
        <v>1994</v>
      </c>
      <c r="B7">
        <v>2111</v>
      </c>
      <c r="C7">
        <v>2503</v>
      </c>
    </row>
    <row r="8" spans="1:3">
      <c r="A8">
        <v>1995</v>
      </c>
      <c r="B8">
        <v>2482</v>
      </c>
      <c r="C8">
        <v>2846</v>
      </c>
    </row>
    <row r="9" spans="1:3">
      <c r="A9">
        <v>1996</v>
      </c>
      <c r="B9">
        <v>2768</v>
      </c>
      <c r="C9">
        <v>3446</v>
      </c>
    </row>
    <row r="10" spans="1:3">
      <c r="A10">
        <v>1997</v>
      </c>
      <c r="B10">
        <v>3032</v>
      </c>
      <c r="C10">
        <v>3945</v>
      </c>
    </row>
    <row r="11" spans="1:3">
      <c r="A11">
        <v>1998</v>
      </c>
      <c r="B11">
        <v>3106</v>
      </c>
      <c r="C11">
        <v>4353</v>
      </c>
    </row>
    <row r="12" spans="1:3">
      <c r="A12">
        <v>1999</v>
      </c>
      <c r="B12">
        <v>3469</v>
      </c>
      <c r="C12">
        <v>4771</v>
      </c>
    </row>
    <row r="13" spans="1:3">
      <c r="A13">
        <v>2000</v>
      </c>
      <c r="B13">
        <v>3928</v>
      </c>
      <c r="C13">
        <v>5129</v>
      </c>
    </row>
    <row r="14" spans="1:3">
      <c r="A14">
        <v>2001</v>
      </c>
      <c r="B14">
        <v>4196</v>
      </c>
      <c r="C14">
        <v>5536</v>
      </c>
    </row>
    <row r="15" spans="1:3">
      <c r="A15">
        <v>2002</v>
      </c>
      <c r="B15">
        <v>4860</v>
      </c>
      <c r="C15">
        <v>6051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3F63-3F83-EA44-B54F-79487EEC3469}">
  <dimension ref="A1:I18"/>
  <sheetViews>
    <sheetView workbookViewId="0">
      <selection activeCell="I18" sqref="I18"/>
    </sheetView>
  </sheetViews>
  <sheetFormatPr baseColWidth="10" defaultRowHeight="16"/>
  <cols>
    <col min="6" max="6" width="13.33203125" customWidth="1"/>
  </cols>
  <sheetData>
    <row r="1" spans="1:9">
      <c r="A1" t="s">
        <v>26</v>
      </c>
    </row>
    <row r="2" spans="1:9" ht="17" thickBot="1"/>
    <row r="3" spans="1:9">
      <c r="A3" s="6" t="s">
        <v>27</v>
      </c>
      <c r="B3" s="6"/>
    </row>
    <row r="4" spans="1:9">
      <c r="A4" s="3" t="s">
        <v>28</v>
      </c>
      <c r="B4" s="3">
        <v>0.99412031306001125</v>
      </c>
    </row>
    <row r="5" spans="1:9">
      <c r="A5" s="3" t="s">
        <v>29</v>
      </c>
      <c r="B5" s="3">
        <v>0.98827519683853471</v>
      </c>
    </row>
    <row r="6" spans="1:9">
      <c r="A6" s="3" t="s">
        <v>30</v>
      </c>
      <c r="B6" s="3">
        <v>0.98729812990841259</v>
      </c>
    </row>
    <row r="7" spans="1:9">
      <c r="A7" s="3" t="s">
        <v>31</v>
      </c>
      <c r="B7" s="3">
        <v>143.08955270264781</v>
      </c>
    </row>
    <row r="8" spans="1:9" ht="17" thickBot="1">
      <c r="A8" s="4" t="s">
        <v>32</v>
      </c>
      <c r="B8" s="4">
        <v>14</v>
      </c>
    </row>
    <row r="10" spans="1:9" ht="17" thickBot="1">
      <c r="A10" t="s">
        <v>33</v>
      </c>
    </row>
    <row r="11" spans="1:9">
      <c r="A11" s="5"/>
      <c r="B11" s="5" t="s">
        <v>38</v>
      </c>
      <c r="C11" s="5" t="s">
        <v>39</v>
      </c>
      <c r="D11" s="5" t="s">
        <v>40</v>
      </c>
      <c r="E11" s="5" t="s">
        <v>41</v>
      </c>
      <c r="F11" s="5" t="s">
        <v>42</v>
      </c>
    </row>
    <row r="12" spans="1:9">
      <c r="A12" s="3" t="s">
        <v>34</v>
      </c>
      <c r="B12" s="3">
        <v>1</v>
      </c>
      <c r="C12" s="3">
        <v>20709491.416031133</v>
      </c>
      <c r="D12" s="3">
        <v>20709491.416031133</v>
      </c>
      <c r="E12" s="3">
        <v>1011.4713397525602</v>
      </c>
      <c r="F12" s="3">
        <v>5.8903224250948066E-13</v>
      </c>
    </row>
    <row r="13" spans="1:9">
      <c r="A13" s="3" t="s">
        <v>35</v>
      </c>
      <c r="B13" s="3">
        <v>12</v>
      </c>
      <c r="C13" s="3">
        <v>245695.44111172587</v>
      </c>
      <c r="D13" s="3">
        <v>20474.620092643821</v>
      </c>
      <c r="E13" s="3"/>
      <c r="F13" s="3"/>
    </row>
    <row r="14" spans="1:9" ht="17" thickBot="1">
      <c r="A14" s="4" t="s">
        <v>36</v>
      </c>
      <c r="B14" s="4">
        <v>13</v>
      </c>
      <c r="C14" s="4">
        <v>20955186.857142858</v>
      </c>
      <c r="D14" s="4"/>
      <c r="E14" s="4"/>
      <c r="F14" s="4"/>
    </row>
    <row r="15" spans="1:9" ht="17" thickBot="1"/>
    <row r="16" spans="1:9">
      <c r="A16" s="5"/>
      <c r="B16" s="5" t="s">
        <v>43</v>
      </c>
      <c r="C16" s="5" t="s">
        <v>31</v>
      </c>
      <c r="D16" s="5" t="s">
        <v>44</v>
      </c>
      <c r="E16" s="5" t="s">
        <v>45</v>
      </c>
      <c r="F16" s="5" t="s">
        <v>46</v>
      </c>
      <c r="G16" s="5" t="s">
        <v>47</v>
      </c>
      <c r="H16" s="5" t="s">
        <v>48</v>
      </c>
      <c r="I16" s="5" t="s">
        <v>49</v>
      </c>
    </row>
    <row r="17" spans="1:9">
      <c r="A17" s="3" t="s">
        <v>37</v>
      </c>
      <c r="B17" s="3">
        <v>207.82562375039561</v>
      </c>
      <c r="C17" s="3">
        <v>83.492837406391047</v>
      </c>
      <c r="D17" s="3">
        <v>2.4891431433672584</v>
      </c>
      <c r="E17" s="3">
        <v>2.8476808592211147E-2</v>
      </c>
      <c r="F17" s="3">
        <v>25.910358424030903</v>
      </c>
      <c r="G17" s="3">
        <v>389.74088907676031</v>
      </c>
      <c r="H17" s="3">
        <v>25.910358424030903</v>
      </c>
      <c r="I17" s="3">
        <v>389.74088907676031</v>
      </c>
    </row>
    <row r="18" spans="1:9" ht="17" thickBot="1">
      <c r="A18" s="4" t="s">
        <v>50</v>
      </c>
      <c r="B18" s="4">
        <v>0.72635926823225028</v>
      </c>
      <c r="C18" s="4">
        <v>2.2838874165487459E-2</v>
      </c>
      <c r="D18" s="4">
        <v>31.803637209485334</v>
      </c>
      <c r="E18" s="4">
        <v>5.8903224250948066E-13</v>
      </c>
      <c r="F18" s="4">
        <v>0.67659763618533075</v>
      </c>
      <c r="G18" s="4">
        <v>0.7761209002791698</v>
      </c>
      <c r="H18" s="4">
        <v>0.67659763618533075</v>
      </c>
      <c r="I18" s="4">
        <v>0.7761209002791698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AD1A-6DA0-BF48-A289-591627C2B726}">
  <dimension ref="A1:D19"/>
  <sheetViews>
    <sheetView workbookViewId="0">
      <selection activeCell="J31" sqref="J31"/>
    </sheetView>
  </sheetViews>
  <sheetFormatPr baseColWidth="10" defaultRowHeight="16"/>
  <sheetData>
    <row r="1" spans="1:4">
      <c r="A1" s="7" t="s">
        <v>51</v>
      </c>
      <c r="B1" s="7" t="s">
        <v>52</v>
      </c>
      <c r="C1" s="7" t="s">
        <v>53</v>
      </c>
      <c r="D1" s="7" t="s">
        <v>54</v>
      </c>
    </row>
    <row r="2" spans="1:4">
      <c r="A2" s="7">
        <v>1984</v>
      </c>
      <c r="B2" s="7">
        <v>7171</v>
      </c>
      <c r="C2" s="7" t="s">
        <v>55</v>
      </c>
      <c r="D2" s="7">
        <v>48197</v>
      </c>
    </row>
    <row r="3" spans="1:4">
      <c r="A3" s="7">
        <v>1985</v>
      </c>
      <c r="B3" s="7">
        <v>8964.4</v>
      </c>
      <c r="C3" s="7" t="s">
        <v>56</v>
      </c>
      <c r="D3" s="7">
        <v>49873</v>
      </c>
    </row>
    <row r="4" spans="1:4">
      <c r="A4" s="7">
        <v>1986</v>
      </c>
      <c r="B4" s="7">
        <v>10202.200000000001</v>
      </c>
      <c r="C4" s="7">
        <v>3846</v>
      </c>
      <c r="D4" s="7">
        <v>51282</v>
      </c>
    </row>
    <row r="5" spans="1:4">
      <c r="A5" s="7">
        <v>1987</v>
      </c>
      <c r="B5" s="7">
        <v>11962.5</v>
      </c>
      <c r="C5" s="7">
        <v>4322</v>
      </c>
      <c r="D5" s="7">
        <v>52783</v>
      </c>
    </row>
    <row r="6" spans="1:4">
      <c r="A6" s="7">
        <v>1988</v>
      </c>
      <c r="B6" s="7">
        <v>14928.3</v>
      </c>
      <c r="C6" s="7">
        <v>5495</v>
      </c>
      <c r="D6" s="7">
        <v>54334</v>
      </c>
    </row>
    <row r="7" spans="1:4">
      <c r="A7" s="7">
        <v>1989</v>
      </c>
      <c r="B7" s="7">
        <v>16909.2</v>
      </c>
      <c r="C7" s="7">
        <v>6093</v>
      </c>
      <c r="D7" s="7">
        <v>55329</v>
      </c>
    </row>
    <row r="8" spans="1:4">
      <c r="A8" s="7">
        <v>1990</v>
      </c>
      <c r="B8" s="7">
        <v>18547.900000000001</v>
      </c>
      <c r="C8" s="7">
        <v>6444</v>
      </c>
      <c r="D8" s="7">
        <v>64749</v>
      </c>
    </row>
    <row r="9" spans="1:4">
      <c r="A9" s="7">
        <v>1991</v>
      </c>
      <c r="B9" s="7">
        <v>21617.8</v>
      </c>
      <c r="C9" s="7">
        <v>7517</v>
      </c>
      <c r="D9" s="7">
        <v>65491</v>
      </c>
    </row>
    <row r="10" spans="1:4">
      <c r="A10" s="7">
        <v>1992</v>
      </c>
      <c r="B10" s="7">
        <v>26638.1</v>
      </c>
      <c r="C10" s="7">
        <v>9636</v>
      </c>
      <c r="D10" s="7">
        <v>66152</v>
      </c>
    </row>
    <row r="11" spans="1:4">
      <c r="A11" s="7">
        <v>1993</v>
      </c>
      <c r="B11" s="7">
        <v>34636.400000000001</v>
      </c>
      <c r="C11" s="7">
        <v>14998</v>
      </c>
      <c r="D11" s="7">
        <v>66808</v>
      </c>
    </row>
    <row r="12" spans="1:4">
      <c r="A12" s="7">
        <v>1994</v>
      </c>
      <c r="B12" s="7">
        <v>46759.4</v>
      </c>
      <c r="C12" s="7">
        <v>19260.599999999999</v>
      </c>
      <c r="D12" s="7">
        <v>67455</v>
      </c>
    </row>
    <row r="13" spans="1:4">
      <c r="A13" s="7">
        <v>1995</v>
      </c>
      <c r="B13" s="7">
        <v>58478.1</v>
      </c>
      <c r="C13" s="7">
        <v>23877</v>
      </c>
      <c r="D13" s="7">
        <v>68065</v>
      </c>
    </row>
    <row r="14" spans="1:4">
      <c r="A14" s="7">
        <v>1996</v>
      </c>
      <c r="B14" s="7">
        <v>67884.600000000006</v>
      </c>
      <c r="C14" s="7">
        <v>26867.7</v>
      </c>
      <c r="D14" s="7">
        <v>68950</v>
      </c>
    </row>
    <row r="15" spans="1:4">
      <c r="A15" s="7">
        <v>1997</v>
      </c>
      <c r="B15" s="7">
        <v>74462.600000000006</v>
      </c>
      <c r="C15" s="7" t="s">
        <v>57</v>
      </c>
      <c r="D15" s="7">
        <v>69820</v>
      </c>
    </row>
    <row r="16" spans="1:4">
      <c r="A16" s="7">
        <v>1998</v>
      </c>
      <c r="B16" s="7">
        <v>78345.100000000006</v>
      </c>
      <c r="C16" s="7" t="s">
        <v>58</v>
      </c>
      <c r="D16" s="7">
        <v>70637</v>
      </c>
    </row>
    <row r="17" spans="1:4">
      <c r="A17" s="7">
        <v>1999</v>
      </c>
      <c r="B17" s="7">
        <v>82067.5</v>
      </c>
      <c r="C17" s="7">
        <v>30496.3</v>
      </c>
      <c r="D17" s="7">
        <v>71394</v>
      </c>
    </row>
    <row r="18" spans="1:4">
      <c r="A18" s="7">
        <v>2000</v>
      </c>
      <c r="B18" s="7">
        <v>89403.6</v>
      </c>
      <c r="C18" s="7">
        <v>32917.699999999997</v>
      </c>
      <c r="D18" s="7">
        <v>72085</v>
      </c>
    </row>
    <row r="19" spans="1:4">
      <c r="A19" s="7">
        <v>2001</v>
      </c>
      <c r="B19" s="7">
        <v>95933.3</v>
      </c>
      <c r="C19" s="7">
        <v>37213.5</v>
      </c>
      <c r="D19" s="7">
        <v>73025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D275-085C-FA46-A0BF-A96CF8561AE2}">
  <dimension ref="A1:M19"/>
  <sheetViews>
    <sheetView topLeftCell="A2" workbookViewId="0">
      <selection activeCell="K21" sqref="K21"/>
    </sheetView>
  </sheetViews>
  <sheetFormatPr baseColWidth="10" defaultRowHeight="16"/>
  <cols>
    <col min="3" max="3" width="11.1640625" bestFit="1" customWidth="1"/>
  </cols>
  <sheetData>
    <row r="1" spans="1:13">
      <c r="A1" s="7" t="s">
        <v>51</v>
      </c>
      <c r="B1" s="7" t="s">
        <v>52</v>
      </c>
      <c r="C1" s="7" t="s">
        <v>53</v>
      </c>
      <c r="D1" s="7" t="s">
        <v>54</v>
      </c>
      <c r="F1" s="7" t="s">
        <v>60</v>
      </c>
      <c r="G1" s="7" t="s">
        <v>62</v>
      </c>
      <c r="H1" s="7" t="s">
        <v>64</v>
      </c>
      <c r="J1" s="7" t="s">
        <v>60</v>
      </c>
      <c r="K1" s="7" t="s">
        <v>78</v>
      </c>
      <c r="L1" s="7" t="s">
        <v>79</v>
      </c>
      <c r="M1" s="7" t="s">
        <v>64</v>
      </c>
    </row>
    <row r="2" spans="1:13">
      <c r="A2" s="7">
        <v>1984</v>
      </c>
      <c r="B2" s="7">
        <v>7171</v>
      </c>
      <c r="C2" s="8">
        <v>2468.6</v>
      </c>
      <c r="D2" s="7">
        <v>48197</v>
      </c>
      <c r="F2">
        <f>LOG(B2)</f>
        <v>3.8555797225017177</v>
      </c>
      <c r="G2">
        <f t="shared" ref="G2:H17" si="0">LOG(C2)</f>
        <v>3.3924507246560327</v>
      </c>
      <c r="H2">
        <f t="shared" si="0"/>
        <v>4.6830200066207262</v>
      </c>
      <c r="J2">
        <v>0.58608968753731894</v>
      </c>
      <c r="L2">
        <v>0.53051354825059682</v>
      </c>
      <c r="M2">
        <v>0.67052601316248206</v>
      </c>
    </row>
    <row r="3" spans="1:13">
      <c r="A3" s="7">
        <v>1985</v>
      </c>
      <c r="B3" s="7">
        <v>8964.4</v>
      </c>
      <c r="C3" s="8">
        <v>3386</v>
      </c>
      <c r="D3" s="7">
        <v>49873</v>
      </c>
      <c r="F3">
        <f t="shared" ref="F3:F19" si="1">LOG(B3)</f>
        <v>3.9525212269256049</v>
      </c>
      <c r="G3">
        <f t="shared" si="0"/>
        <v>3.5296869537729165</v>
      </c>
      <c r="H3">
        <f t="shared" si="0"/>
        <v>4.6978654930280461</v>
      </c>
      <c r="J3">
        <v>0.59687421097917481</v>
      </c>
      <c r="K3">
        <f>J2</f>
        <v>0.58608968753731894</v>
      </c>
      <c r="L3">
        <v>0.54773618972842231</v>
      </c>
      <c r="M3">
        <v>0.671900578113798</v>
      </c>
    </row>
    <row r="4" spans="1:13">
      <c r="A4" s="7">
        <v>1986</v>
      </c>
      <c r="B4" s="7">
        <v>10202.200000000001</v>
      </c>
      <c r="C4" s="8">
        <v>3846</v>
      </c>
      <c r="D4" s="7">
        <v>51282</v>
      </c>
      <c r="F4">
        <f t="shared" si="1"/>
        <v>4.0086938330203985</v>
      </c>
      <c r="G4">
        <f t="shared" si="0"/>
        <v>3.5850092799024611</v>
      </c>
      <c r="H4">
        <f t="shared" si="0"/>
        <v>4.7099649543427828</v>
      </c>
      <c r="J4">
        <v>0.60300288795235113</v>
      </c>
      <c r="K4">
        <f t="shared" ref="K4:K19" si="2">J3</f>
        <v>0.59687421097917481</v>
      </c>
      <c r="L4">
        <v>0.55449028418937407</v>
      </c>
      <c r="M4">
        <v>0.67301767566559079</v>
      </c>
    </row>
    <row r="5" spans="1:13">
      <c r="A5" s="7">
        <v>1987</v>
      </c>
      <c r="B5" s="7">
        <v>11962.5</v>
      </c>
      <c r="C5" s="8">
        <v>4322</v>
      </c>
      <c r="D5" s="7">
        <v>52783</v>
      </c>
      <c r="F5">
        <f t="shared" si="1"/>
        <v>4.0778219507848998</v>
      </c>
      <c r="G5">
        <f t="shared" si="0"/>
        <v>3.6356847625472226</v>
      </c>
      <c r="H5">
        <f t="shared" si="0"/>
        <v>4.7224940703557881</v>
      </c>
      <c r="J5">
        <v>0.61042825933331002</v>
      </c>
      <c r="K5">
        <f t="shared" si="2"/>
        <v>0.60300288795235113</v>
      </c>
      <c r="L5">
        <v>0.56058622003360059</v>
      </c>
      <c r="M5">
        <v>0.67417142128664465</v>
      </c>
    </row>
    <row r="6" spans="1:13">
      <c r="A6" s="7">
        <v>1988</v>
      </c>
      <c r="B6" s="7">
        <v>14928.3</v>
      </c>
      <c r="C6" s="8">
        <v>5495</v>
      </c>
      <c r="D6" s="7">
        <v>54334</v>
      </c>
      <c r="F6">
        <f t="shared" si="1"/>
        <v>4.1740103540977236</v>
      </c>
      <c r="G6">
        <f t="shared" si="0"/>
        <v>3.7399676967595092</v>
      </c>
      <c r="H6">
        <f t="shared" si="0"/>
        <v>4.7350716784182527</v>
      </c>
      <c r="J6">
        <v>0.62055352204661995</v>
      </c>
      <c r="K6">
        <f t="shared" si="2"/>
        <v>0.61042825933331002</v>
      </c>
      <c r="L6">
        <v>0.57286785108291882</v>
      </c>
      <c r="M6">
        <v>0.67532655763832106</v>
      </c>
    </row>
    <row r="7" spans="1:13">
      <c r="A7" s="7">
        <v>1989</v>
      </c>
      <c r="B7" s="7">
        <v>16909.2</v>
      </c>
      <c r="C7" s="8">
        <v>6093</v>
      </c>
      <c r="D7" s="7">
        <v>55329</v>
      </c>
      <c r="F7">
        <f t="shared" si="1"/>
        <v>4.2281230609505362</v>
      </c>
      <c r="G7">
        <f t="shared" si="0"/>
        <v>3.784831178124469</v>
      </c>
      <c r="H7">
        <f t="shared" si="0"/>
        <v>4.7429528209749234</v>
      </c>
      <c r="J7">
        <v>0.6261476191070029</v>
      </c>
      <c r="K7">
        <f t="shared" si="2"/>
        <v>0.62055352204661995</v>
      </c>
      <c r="L7">
        <v>0.57804651262232087</v>
      </c>
      <c r="M7">
        <v>0.6760488046661749</v>
      </c>
    </row>
    <row r="8" spans="1:13">
      <c r="A8" s="7">
        <v>1990</v>
      </c>
      <c r="B8" s="7">
        <v>18547.900000000001</v>
      </c>
      <c r="C8" s="8">
        <v>6444</v>
      </c>
      <c r="D8" s="7">
        <v>64749</v>
      </c>
      <c r="F8">
        <f t="shared" si="1"/>
        <v>4.2682947457548615</v>
      </c>
      <c r="G8">
        <f t="shared" si="0"/>
        <v>3.8091555317471806</v>
      </c>
      <c r="H8">
        <f t="shared" si="0"/>
        <v>4.8112330654508098</v>
      </c>
      <c r="J8">
        <v>0.63025440185718307</v>
      </c>
      <c r="K8">
        <f t="shared" si="2"/>
        <v>0.6261476191070029</v>
      </c>
      <c r="L8">
        <v>0.58082870571438394</v>
      </c>
      <c r="M8">
        <v>0.68225639547823369</v>
      </c>
    </row>
    <row r="9" spans="1:13">
      <c r="A9" s="7">
        <v>1991</v>
      </c>
      <c r="B9" s="7">
        <v>21617.8</v>
      </c>
      <c r="C9" s="8">
        <v>7517</v>
      </c>
      <c r="D9" s="7">
        <v>65491</v>
      </c>
      <c r="F9">
        <f t="shared" si="1"/>
        <v>4.3348114945906708</v>
      </c>
      <c r="G9">
        <f t="shared" si="0"/>
        <v>3.8760445502460952</v>
      </c>
      <c r="H9">
        <f t="shared" si="0"/>
        <v>4.8161816218407152</v>
      </c>
      <c r="J9">
        <v>0.63697021631301276</v>
      </c>
      <c r="K9">
        <f t="shared" si="2"/>
        <v>0.63025440185718307</v>
      </c>
      <c r="L9">
        <v>0.58838876007502705</v>
      </c>
      <c r="M9">
        <v>0.6827028561309838</v>
      </c>
    </row>
    <row r="10" spans="1:13">
      <c r="A10" s="7">
        <v>1992</v>
      </c>
      <c r="B10" s="7">
        <v>26638.1</v>
      </c>
      <c r="C10" s="8">
        <v>9636</v>
      </c>
      <c r="D10" s="7">
        <v>66152</v>
      </c>
      <c r="F10">
        <f t="shared" si="1"/>
        <v>4.4255032449373495</v>
      </c>
      <c r="G10">
        <f t="shared" si="0"/>
        <v>3.9838967913263059</v>
      </c>
      <c r="H10">
        <f t="shared" si="0"/>
        <v>4.8205429789216074</v>
      </c>
      <c r="J10">
        <v>0.64596266352476361</v>
      </c>
      <c r="K10">
        <f t="shared" si="2"/>
        <v>0.63697021631301276</v>
      </c>
      <c r="L10">
        <v>0.60030807886359205</v>
      </c>
      <c r="M10">
        <v>0.68309595929033162</v>
      </c>
    </row>
    <row r="11" spans="1:13">
      <c r="A11" s="7">
        <v>1993</v>
      </c>
      <c r="B11" s="7">
        <v>34636.400000000001</v>
      </c>
      <c r="C11" s="8">
        <v>14998</v>
      </c>
      <c r="D11" s="7">
        <v>66808</v>
      </c>
      <c r="F11">
        <f t="shared" si="1"/>
        <v>4.5395327464693667</v>
      </c>
      <c r="G11">
        <f t="shared" si="0"/>
        <v>4.1760333492640225</v>
      </c>
      <c r="H11">
        <f t="shared" si="0"/>
        <v>4.8248284706765423</v>
      </c>
      <c r="J11">
        <v>0.65701115328150916</v>
      </c>
      <c r="K11">
        <f t="shared" si="2"/>
        <v>0.64596266352476361</v>
      </c>
      <c r="L11">
        <v>0.62076395822780461</v>
      </c>
      <c r="M11">
        <v>0.68348187818492367</v>
      </c>
    </row>
    <row r="12" spans="1:13">
      <c r="A12" s="7">
        <v>1994</v>
      </c>
      <c r="B12" s="7">
        <v>46759.4</v>
      </c>
      <c r="C12" s="8">
        <v>19260.599999999999</v>
      </c>
      <c r="D12" s="7">
        <v>67455</v>
      </c>
      <c r="F12">
        <f t="shared" si="1"/>
        <v>4.6698689298131359</v>
      </c>
      <c r="G12">
        <f t="shared" si="0"/>
        <v>4.2846698120008933</v>
      </c>
      <c r="H12">
        <f t="shared" si="0"/>
        <v>4.8290141466236234</v>
      </c>
      <c r="J12">
        <v>0.6693046913032159</v>
      </c>
      <c r="K12">
        <f t="shared" si="2"/>
        <v>0.65701115328150916</v>
      </c>
      <c r="L12">
        <v>0.63191735966616969</v>
      </c>
      <c r="M12">
        <v>0.68385847767029428</v>
      </c>
    </row>
    <row r="13" spans="1:13">
      <c r="A13" s="7">
        <v>1995</v>
      </c>
      <c r="B13" s="7">
        <v>58478.1</v>
      </c>
      <c r="C13" s="8">
        <v>23877</v>
      </c>
      <c r="D13" s="7">
        <v>68065</v>
      </c>
      <c r="F13">
        <f t="shared" si="1"/>
        <v>4.7669932536057456</v>
      </c>
      <c r="G13">
        <f t="shared" si="0"/>
        <v>4.3779797594216543</v>
      </c>
      <c r="H13">
        <f t="shared" si="0"/>
        <v>4.8329238488539756</v>
      </c>
      <c r="J13">
        <v>0.67824453730067935</v>
      </c>
      <c r="K13">
        <f t="shared" si="2"/>
        <v>0.6693046913032159</v>
      </c>
      <c r="L13">
        <v>0.64127374937631532</v>
      </c>
      <c r="M13">
        <v>0.68420995212562552</v>
      </c>
    </row>
    <row r="14" spans="1:13">
      <c r="A14" s="7">
        <v>1996</v>
      </c>
      <c r="B14" s="7">
        <v>67884.600000000006</v>
      </c>
      <c r="C14" s="8">
        <v>26867.7</v>
      </c>
      <c r="D14" s="7">
        <v>68950</v>
      </c>
      <c r="F14">
        <f t="shared" si="1"/>
        <v>4.8317712633293333</v>
      </c>
      <c r="G14">
        <f t="shared" si="0"/>
        <v>4.4292304903981323</v>
      </c>
      <c r="H14">
        <f t="shared" si="0"/>
        <v>4.8385342705118681</v>
      </c>
      <c r="J14">
        <v>0.68410636654328971</v>
      </c>
      <c r="K14">
        <f t="shared" si="2"/>
        <v>0.67824453730067935</v>
      </c>
      <c r="L14">
        <v>0.64632828089515637</v>
      </c>
      <c r="M14">
        <v>0.68471382143062942</v>
      </c>
    </row>
    <row r="15" spans="1:13">
      <c r="A15" s="7">
        <v>1997</v>
      </c>
      <c r="B15" s="7">
        <v>74462.600000000006</v>
      </c>
      <c r="C15" s="8">
        <v>28457.599999999999</v>
      </c>
      <c r="D15" s="7">
        <v>69820</v>
      </c>
      <c r="F15">
        <f t="shared" si="1"/>
        <v>4.8719381963456998</v>
      </c>
      <c r="G15">
        <f t="shared" si="0"/>
        <v>4.4541982706355698</v>
      </c>
      <c r="H15">
        <f t="shared" si="0"/>
        <v>4.8439798444781603</v>
      </c>
      <c r="J15">
        <v>0.68770177035629043</v>
      </c>
      <c r="K15">
        <f t="shared" si="2"/>
        <v>0.68410636654328971</v>
      </c>
      <c r="L15">
        <v>0.64876954496709327</v>
      </c>
      <c r="M15">
        <v>0.68520232740038578</v>
      </c>
    </row>
    <row r="16" spans="1:13">
      <c r="A16" s="7">
        <v>1998</v>
      </c>
      <c r="B16" s="7">
        <v>78345.100000000006</v>
      </c>
      <c r="C16" s="8">
        <v>29545.9</v>
      </c>
      <c r="D16" s="7">
        <v>70637</v>
      </c>
      <c r="F16">
        <f t="shared" si="1"/>
        <v>4.8940118392282477</v>
      </c>
      <c r="G16">
        <f t="shared" si="0"/>
        <v>4.4704972235957854</v>
      </c>
      <c r="H16">
        <f t="shared" si="0"/>
        <v>4.8490322461879654</v>
      </c>
      <c r="J16">
        <v>0.6896650156298445</v>
      </c>
      <c r="K16">
        <f t="shared" si="2"/>
        <v>0.68770177035629043</v>
      </c>
      <c r="L16">
        <v>0.6503558294976215</v>
      </c>
      <c r="M16">
        <v>0.68565507219449551</v>
      </c>
    </row>
    <row r="17" spans="1:13">
      <c r="A17" s="7">
        <v>1999</v>
      </c>
      <c r="B17" s="7">
        <v>82067.5</v>
      </c>
      <c r="C17" s="8">
        <v>30496.3</v>
      </c>
      <c r="D17" s="7">
        <v>71394</v>
      </c>
      <c r="F17">
        <f t="shared" si="1"/>
        <v>4.9141712038297065</v>
      </c>
      <c r="G17">
        <f t="shared" si="0"/>
        <v>4.4842471512465236</v>
      </c>
      <c r="H17">
        <f t="shared" si="0"/>
        <v>4.853661714908057</v>
      </c>
      <c r="J17">
        <v>0.69145028270639919</v>
      </c>
      <c r="K17">
        <f t="shared" si="2"/>
        <v>0.6896650156298445</v>
      </c>
      <c r="L17">
        <v>0.6516895409132476</v>
      </c>
      <c r="M17">
        <v>0.68606950407906531</v>
      </c>
    </row>
    <row r="18" spans="1:13">
      <c r="A18" s="7">
        <v>2000</v>
      </c>
      <c r="B18" s="7">
        <v>89403.6</v>
      </c>
      <c r="C18" s="8">
        <v>32917.699999999997</v>
      </c>
      <c r="D18" s="7">
        <v>72085</v>
      </c>
      <c r="F18">
        <f t="shared" si="1"/>
        <v>4.9513550068122107</v>
      </c>
      <c r="G18">
        <f t="shared" ref="G18:G19" si="3">LOG(C18)</f>
        <v>4.5174294829131378</v>
      </c>
      <c r="H18">
        <f t="shared" ref="H18:H19" si="4">LOG(D18)</f>
        <v>4.8578449027920154</v>
      </c>
      <c r="J18">
        <v>0.6947240658936471</v>
      </c>
      <c r="K18">
        <f t="shared" si="2"/>
        <v>0.69145028270639919</v>
      </c>
      <c r="L18">
        <v>0.6548913819478045</v>
      </c>
      <c r="M18">
        <v>0.68644364489956711</v>
      </c>
    </row>
    <row r="19" spans="1:13">
      <c r="A19" s="7">
        <v>2001</v>
      </c>
      <c r="B19" s="7">
        <v>95933.3</v>
      </c>
      <c r="C19" s="8">
        <v>37213.5</v>
      </c>
      <c r="D19" s="7">
        <v>73025</v>
      </c>
      <c r="F19">
        <f t="shared" si="1"/>
        <v>4.9819693839794104</v>
      </c>
      <c r="G19">
        <f t="shared" si="3"/>
        <v>4.5707005181592271</v>
      </c>
      <c r="H19">
        <f t="shared" si="4"/>
        <v>4.8634715656455869</v>
      </c>
      <c r="J19">
        <v>0.69740105431055288</v>
      </c>
      <c r="K19">
        <f t="shared" si="2"/>
        <v>0.6947240658936471</v>
      </c>
      <c r="L19">
        <v>0.65998276634034925</v>
      </c>
      <c r="M19">
        <v>0.68694638111017114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B27455E-2DC1-744A-BF70-E607CCAA1FA2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Sheet6!F2:F19</xm:f>
              <xm:sqref>F20</xm:sqref>
            </x14:sparkline>
            <x14:sparkline>
              <xm:f>Sheet6!G2:G19</xm:f>
              <xm:sqref>G20</xm:sqref>
            </x14:sparkline>
            <x14:sparkline>
              <xm:f>Sheet6!H2:H19</xm:f>
              <xm:sqref>H20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1B70-09B2-5542-BB0B-DFDB82163F00}">
  <dimension ref="A1:I38"/>
  <sheetViews>
    <sheetView topLeftCell="A17" workbookViewId="0">
      <selection activeCell="A24" sqref="A24:G38"/>
    </sheetView>
  </sheetViews>
  <sheetFormatPr baseColWidth="10" defaultRowHeight="16"/>
  <sheetData>
    <row r="1" spans="1:9">
      <c r="A1" t="s">
        <v>26</v>
      </c>
    </row>
    <row r="2" spans="1:9" ht="17" thickBot="1"/>
    <row r="3" spans="1:9">
      <c r="A3" s="6" t="s">
        <v>27</v>
      </c>
      <c r="B3" s="6"/>
    </row>
    <row r="4" spans="1:9">
      <c r="A4" s="3" t="s">
        <v>28</v>
      </c>
      <c r="B4" s="3">
        <v>0.99840963244057046</v>
      </c>
    </row>
    <row r="5" spans="1:9">
      <c r="A5" s="3" t="s">
        <v>29</v>
      </c>
      <c r="B5" s="3">
        <v>0.99682179415011507</v>
      </c>
    </row>
    <row r="6" spans="1:9">
      <c r="A6" s="3" t="s">
        <v>30</v>
      </c>
      <c r="B6" s="3">
        <v>0.99639803337013033</v>
      </c>
    </row>
    <row r="7" spans="1:9">
      <c r="A7" s="3" t="s">
        <v>31</v>
      </c>
      <c r="B7" s="3">
        <v>2.3064402216846795E-2</v>
      </c>
    </row>
    <row r="8" spans="1:9" ht="17" thickBot="1">
      <c r="A8" s="4" t="s">
        <v>32</v>
      </c>
      <c r="B8" s="4">
        <v>18</v>
      </c>
    </row>
    <row r="10" spans="1:9" ht="17" thickBot="1">
      <c r="A10" t="s">
        <v>33</v>
      </c>
    </row>
    <row r="11" spans="1:9">
      <c r="A11" s="5"/>
      <c r="B11" s="5" t="s">
        <v>38</v>
      </c>
      <c r="C11" s="5" t="s">
        <v>39</v>
      </c>
      <c r="D11" s="5" t="s">
        <v>40</v>
      </c>
      <c r="E11" s="5" t="s">
        <v>41</v>
      </c>
      <c r="F11" s="5" t="s">
        <v>42</v>
      </c>
    </row>
    <row r="12" spans="1:9">
      <c r="A12" s="3" t="s">
        <v>34</v>
      </c>
      <c r="B12" s="3">
        <v>2</v>
      </c>
      <c r="C12" s="3">
        <v>2.5027136778534773</v>
      </c>
      <c r="D12" s="3">
        <v>1.2513568389267387</v>
      </c>
      <c r="E12" s="3">
        <v>2352.3219732279726</v>
      </c>
      <c r="F12" s="3">
        <v>1.8465674259623121E-19</v>
      </c>
    </row>
    <row r="13" spans="1:9">
      <c r="A13" s="3" t="s">
        <v>35</v>
      </c>
      <c r="B13" s="3">
        <v>15</v>
      </c>
      <c r="C13" s="3">
        <v>7.9794997443073112E-3</v>
      </c>
      <c r="D13" s="3">
        <v>5.3196664962048743E-4</v>
      </c>
      <c r="E13" s="3"/>
      <c r="F13" s="3"/>
    </row>
    <row r="14" spans="1:9" ht="17" thickBot="1">
      <c r="A14" s="4" t="s">
        <v>36</v>
      </c>
      <c r="B14" s="4">
        <v>17</v>
      </c>
      <c r="C14" s="4">
        <v>2.5106931775977848</v>
      </c>
      <c r="D14" s="4"/>
      <c r="E14" s="4"/>
      <c r="F14" s="4"/>
    </row>
    <row r="15" spans="1:9" ht="17" thickBot="1"/>
    <row r="16" spans="1:9">
      <c r="A16" s="5"/>
      <c r="B16" s="5" t="s">
        <v>43</v>
      </c>
      <c r="C16" s="5" t="s">
        <v>31</v>
      </c>
      <c r="D16" s="5" t="s">
        <v>44</v>
      </c>
      <c r="E16" s="5" t="s">
        <v>45</v>
      </c>
      <c r="F16" s="5" t="s">
        <v>46</v>
      </c>
      <c r="G16" s="5" t="s">
        <v>47</v>
      </c>
      <c r="H16" s="5" t="s">
        <v>48</v>
      </c>
      <c r="I16" s="5" t="s">
        <v>49</v>
      </c>
    </row>
    <row r="17" spans="1:9">
      <c r="A17" s="3" t="s">
        <v>37</v>
      </c>
      <c r="B17" s="3">
        <v>-0.84318311692441372</v>
      </c>
      <c r="C17" s="3">
        <v>1.0721196081928066</v>
      </c>
      <c r="D17" s="3">
        <v>-0.78646366550995706</v>
      </c>
      <c r="E17" s="3">
        <v>0.44384403360498736</v>
      </c>
      <c r="F17" s="3">
        <v>-3.1283519685926944</v>
      </c>
      <c r="G17" s="3">
        <v>1.4419857347438672</v>
      </c>
      <c r="H17" s="3">
        <v>-3.1283519685926944</v>
      </c>
      <c r="I17" s="3">
        <v>1.4419857347438672</v>
      </c>
    </row>
    <row r="18" spans="1:9">
      <c r="A18" s="3" t="s">
        <v>50</v>
      </c>
      <c r="B18" s="3">
        <v>0.91593847283533103</v>
      </c>
      <c r="C18" s="3">
        <v>3.953410889164849E-2</v>
      </c>
      <c r="D18" s="3">
        <v>23.168309556329</v>
      </c>
      <c r="E18" s="3">
        <v>3.7104838870218802E-13</v>
      </c>
      <c r="F18" s="3">
        <v>0.83167351440411619</v>
      </c>
      <c r="G18" s="3">
        <v>1.0002034312665458</v>
      </c>
      <c r="H18" s="3">
        <v>0.83167351440411619</v>
      </c>
      <c r="I18" s="3">
        <v>1.0002034312665458</v>
      </c>
    </row>
    <row r="19" spans="1:9" ht="17" thickBot="1">
      <c r="A19" s="4" t="s">
        <v>65</v>
      </c>
      <c r="B19" s="4">
        <v>0.33553477797647063</v>
      </c>
      <c r="C19" s="4">
        <v>0.25449681493145926</v>
      </c>
      <c r="D19" s="4">
        <v>1.3184242720948645</v>
      </c>
      <c r="E19" s="4">
        <v>0.20713942504903829</v>
      </c>
      <c r="F19" s="4">
        <v>-0.20691234255559815</v>
      </c>
      <c r="G19" s="4">
        <v>0.87798189850853947</v>
      </c>
      <c r="H19" s="4">
        <v>-0.20691234255559815</v>
      </c>
      <c r="I19" s="4">
        <v>0.87798189850853947</v>
      </c>
    </row>
    <row r="24" spans="1:9">
      <c r="A24" t="s">
        <v>66</v>
      </c>
    </row>
    <row r="26" spans="1:9" ht="17" thickBot="1">
      <c r="A26" t="s">
        <v>67</v>
      </c>
    </row>
    <row r="27" spans="1:9">
      <c r="A27" s="5" t="s">
        <v>68</v>
      </c>
      <c r="B27" s="5" t="s">
        <v>69</v>
      </c>
      <c r="C27" s="5" t="s">
        <v>70</v>
      </c>
      <c r="D27" s="5" t="s">
        <v>71</v>
      </c>
      <c r="E27" s="5" t="s">
        <v>72</v>
      </c>
    </row>
    <row r="28" spans="1:9">
      <c r="A28" s="3" t="s">
        <v>59</v>
      </c>
      <c r="B28" s="3">
        <v>18</v>
      </c>
      <c r="C28" s="3">
        <v>80.746971456976624</v>
      </c>
      <c r="D28" s="3">
        <v>4.4859428587209234</v>
      </c>
      <c r="E28" s="3">
        <v>0.14768783397634028</v>
      </c>
    </row>
    <row r="29" spans="1:9">
      <c r="A29" s="3" t="s">
        <v>61</v>
      </c>
      <c r="B29" s="3">
        <v>18</v>
      </c>
      <c r="C29" s="3">
        <v>73.101713526717162</v>
      </c>
      <c r="D29" s="3">
        <v>4.0612063070398428</v>
      </c>
      <c r="E29" s="3">
        <v>0.15814737477047083</v>
      </c>
    </row>
    <row r="30" spans="1:9" ht="17" thickBot="1">
      <c r="A30" s="4" t="s">
        <v>63</v>
      </c>
      <c r="B30" s="4">
        <v>18</v>
      </c>
      <c r="C30" s="4">
        <v>86.332617700631417</v>
      </c>
      <c r="D30" s="4">
        <v>4.7962565389239673</v>
      </c>
      <c r="E30" s="4">
        <v>3.8162884457995177E-3</v>
      </c>
    </row>
    <row r="33" spans="1:7" ht="17" thickBot="1">
      <c r="A33" t="s">
        <v>33</v>
      </c>
    </row>
    <row r="34" spans="1:7">
      <c r="A34" s="5" t="s">
        <v>73</v>
      </c>
      <c r="B34" s="5" t="s">
        <v>39</v>
      </c>
      <c r="C34" s="5" t="s">
        <v>38</v>
      </c>
      <c r="D34" s="5" t="s">
        <v>40</v>
      </c>
      <c r="E34" s="5" t="s">
        <v>41</v>
      </c>
      <c r="F34" s="5" t="s">
        <v>45</v>
      </c>
      <c r="G34" s="5" t="s">
        <v>74</v>
      </c>
    </row>
    <row r="35" spans="1:7">
      <c r="A35" s="3" t="s">
        <v>75</v>
      </c>
      <c r="B35" s="3">
        <v>4.9019673710880358</v>
      </c>
      <c r="C35" s="3">
        <v>2</v>
      </c>
      <c r="D35" s="3">
        <v>2.4509836855440179</v>
      </c>
      <c r="E35" s="3">
        <v>23.745892150679133</v>
      </c>
      <c r="F35" s="3">
        <v>5.1444547929531243E-8</v>
      </c>
      <c r="G35" s="3">
        <v>3.1787992920529744</v>
      </c>
    </row>
    <row r="36" spans="1:7">
      <c r="A36" s="3" t="s">
        <v>76</v>
      </c>
      <c r="B36" s="3">
        <v>5.2640754522743798</v>
      </c>
      <c r="C36" s="3">
        <v>51</v>
      </c>
      <c r="D36" s="3">
        <v>0.1032171657308702</v>
      </c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 ht="17" thickBot="1">
      <c r="A38" s="4" t="s">
        <v>36</v>
      </c>
      <c r="B38" s="4">
        <v>10.166042823362416</v>
      </c>
      <c r="C38" s="4">
        <v>53</v>
      </c>
      <c r="D38" s="4"/>
      <c r="E38" s="4"/>
      <c r="F38" s="4"/>
      <c r="G38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BE3B-020C-B04A-A3EF-0B08AE11882A}">
  <dimension ref="A1:I20"/>
  <sheetViews>
    <sheetView tabSelected="1" workbookViewId="0">
      <selection activeCell="L23" sqref="L23"/>
    </sheetView>
  </sheetViews>
  <sheetFormatPr baseColWidth="10" defaultRowHeight="16"/>
  <sheetData>
    <row r="1" spans="1:9">
      <c r="A1" t="s">
        <v>26</v>
      </c>
    </row>
    <row r="2" spans="1:9" ht="17" thickBot="1"/>
    <row r="3" spans="1:9">
      <c r="A3" s="6" t="s">
        <v>27</v>
      </c>
      <c r="B3" s="6"/>
    </row>
    <row r="4" spans="1:9">
      <c r="A4" s="3" t="s">
        <v>28</v>
      </c>
      <c r="B4" s="3">
        <v>0.99974943985324771</v>
      </c>
    </row>
    <row r="5" spans="1:9">
      <c r="A5" s="3" t="s">
        <v>29</v>
      </c>
      <c r="B5" s="3">
        <v>0.99949894248688254</v>
      </c>
    </row>
    <row r="6" spans="1:9">
      <c r="A6" s="3" t="s">
        <v>30</v>
      </c>
      <c r="B6" s="3">
        <v>0.99938331383000922</v>
      </c>
    </row>
    <row r="7" spans="1:9">
      <c r="A7" s="3" t="s">
        <v>31</v>
      </c>
      <c r="B7" s="3">
        <v>8.7060468927524926E-4</v>
      </c>
    </row>
    <row r="8" spans="1:9" ht="17" thickBot="1">
      <c r="A8" s="4" t="s">
        <v>32</v>
      </c>
      <c r="B8" s="4">
        <v>17</v>
      </c>
    </row>
    <row r="10" spans="1:9" ht="17" thickBot="1">
      <c r="A10" t="s">
        <v>33</v>
      </c>
    </row>
    <row r="11" spans="1:9">
      <c r="A11" s="5"/>
      <c r="B11" s="5" t="s">
        <v>38</v>
      </c>
      <c r="C11" s="5" t="s">
        <v>39</v>
      </c>
      <c r="D11" s="5" t="s">
        <v>40</v>
      </c>
      <c r="E11" s="5" t="s">
        <v>41</v>
      </c>
      <c r="F11" s="5" t="s">
        <v>42</v>
      </c>
    </row>
    <row r="12" spans="1:9">
      <c r="A12" s="3" t="s">
        <v>34</v>
      </c>
      <c r="B12" s="3">
        <v>3</v>
      </c>
      <c r="C12" s="3">
        <v>1.9655319909436256E-2</v>
      </c>
      <c r="D12" s="3">
        <v>6.5517733031454188E-3</v>
      </c>
      <c r="E12" s="3">
        <v>8644.0417930512012</v>
      </c>
      <c r="F12" s="3">
        <v>1.076286088537022E-21</v>
      </c>
    </row>
    <row r="13" spans="1:9">
      <c r="A13" s="3" t="s">
        <v>35</v>
      </c>
      <c r="B13" s="3">
        <v>13</v>
      </c>
      <c r="C13" s="3">
        <v>9.8533828248446942E-6</v>
      </c>
      <c r="D13" s="3">
        <v>7.5795252498805338E-7</v>
      </c>
      <c r="E13" s="3"/>
      <c r="F13" s="3"/>
    </row>
    <row r="14" spans="1:9" ht="17" thickBot="1">
      <c r="A14" s="4" t="s">
        <v>36</v>
      </c>
      <c r="B14" s="4">
        <v>16</v>
      </c>
      <c r="C14" s="4">
        <v>1.9665173292261102E-2</v>
      </c>
      <c r="D14" s="4"/>
      <c r="E14" s="4"/>
      <c r="F14" s="4"/>
    </row>
    <row r="15" spans="1:9" ht="17" thickBot="1"/>
    <row r="16" spans="1:9">
      <c r="A16" s="5"/>
      <c r="B16" s="5" t="s">
        <v>43</v>
      </c>
      <c r="C16" s="5" t="s">
        <v>31</v>
      </c>
      <c r="D16" s="5" t="s">
        <v>44</v>
      </c>
      <c r="E16" s="5" t="s">
        <v>45</v>
      </c>
      <c r="F16" s="5" t="s">
        <v>46</v>
      </c>
      <c r="G16" s="5" t="s">
        <v>47</v>
      </c>
      <c r="H16" s="5" t="s">
        <v>48</v>
      </c>
      <c r="I16" s="5" t="s">
        <v>49</v>
      </c>
    </row>
    <row r="17" spans="1:9">
      <c r="A17" s="3" t="s">
        <v>37</v>
      </c>
      <c r="B17" s="3">
        <v>-5.4144503388492055E-2</v>
      </c>
      <c r="C17" s="3">
        <v>6.9293611835680197E-2</v>
      </c>
      <c r="D17" s="3">
        <v>-0.78137799364374216</v>
      </c>
      <c r="E17" s="3">
        <v>0.44857711843932024</v>
      </c>
      <c r="F17" s="3">
        <v>-0.20384425049139474</v>
      </c>
      <c r="G17" s="3">
        <v>9.5555243714410626E-2</v>
      </c>
      <c r="H17" s="3">
        <v>-0.20384425049139474</v>
      </c>
      <c r="I17" s="3">
        <v>9.5555243714410626E-2</v>
      </c>
    </row>
    <row r="18" spans="1:9">
      <c r="A18" s="3" t="s">
        <v>50</v>
      </c>
      <c r="B18" s="3">
        <v>0.39504445738706501</v>
      </c>
      <c r="C18" s="3">
        <v>4.5208002671242732E-2</v>
      </c>
      <c r="D18" s="3">
        <v>8.7383744922302622</v>
      </c>
      <c r="E18" s="3">
        <v>8.3980145491881155E-7</v>
      </c>
      <c r="F18" s="3">
        <v>0.29737850539482602</v>
      </c>
      <c r="G18" s="3">
        <v>0.49271040937930399</v>
      </c>
      <c r="H18" s="3">
        <v>0.29737850539482602</v>
      </c>
      <c r="I18" s="3">
        <v>0.49271040937930399</v>
      </c>
    </row>
    <row r="19" spans="1:9">
      <c r="A19" s="3" t="s">
        <v>65</v>
      </c>
      <c r="B19" s="3">
        <v>0.48874057308469343</v>
      </c>
      <c r="C19" s="3">
        <v>4.104876929827779E-2</v>
      </c>
      <c r="D19" s="3">
        <v>11.906339250594746</v>
      </c>
      <c r="E19" s="3">
        <v>2.2955646949394272E-8</v>
      </c>
      <c r="F19" s="3">
        <v>0.4000600985063219</v>
      </c>
      <c r="G19" s="3">
        <v>0.57742104766306501</v>
      </c>
      <c r="H19" s="3">
        <v>0.4000600985063219</v>
      </c>
      <c r="I19" s="3">
        <v>0.57742104766306501</v>
      </c>
    </row>
    <row r="20" spans="1:9" ht="17" thickBot="1">
      <c r="A20" s="4" t="s">
        <v>77</v>
      </c>
      <c r="B20" s="4">
        <v>0.2256156356954214</v>
      </c>
      <c r="C20" s="4">
        <v>0.11497058610797567</v>
      </c>
      <c r="D20" s="4">
        <v>1.9623770160094027</v>
      </c>
      <c r="E20" s="4">
        <v>7.1485408033829481E-2</v>
      </c>
      <c r="F20" s="4">
        <v>-2.2763214947405824E-2</v>
      </c>
      <c r="G20" s="4">
        <v>0.47399448633824859</v>
      </c>
      <c r="H20" s="4">
        <v>-2.2763214947405824E-2</v>
      </c>
      <c r="I20" s="4">
        <v>0.47399448633824859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I_C</vt:lpstr>
      <vt:lpstr>回归结果1</vt:lpstr>
      <vt:lpstr>人 -可</vt:lpstr>
      <vt:lpstr>回归结果2</vt:lpstr>
      <vt:lpstr>GDP</vt:lpstr>
      <vt:lpstr>Sheet6</vt:lpstr>
      <vt:lpstr>回归结果</vt:lpstr>
      <vt:lpstr>加入滞后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2020-05-07T08:47:31Z</dcterms:created>
  <dcterms:modified xsi:type="dcterms:W3CDTF">2020-05-08T01:53:05Z</dcterms:modified>
</cp:coreProperties>
</file>