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sker\Desktop\"/>
    </mc:Choice>
  </mc:AlternateContent>
  <xr:revisionPtr revIDLastSave="0" documentId="8_{73B93C4F-00F0-46F4-9E8D-187D529A4E0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serAuth" sheetId="1" r:id="rId1"/>
    <sheet name="cehu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A7" i="1" s="1"/>
  <c r="C7" i="1"/>
  <c r="D7" i="1"/>
  <c r="E7" i="1"/>
  <c r="F7" i="1"/>
  <c r="G7" i="1"/>
  <c r="H7" i="1"/>
  <c r="B8" i="1"/>
  <c r="A8" i="1" s="1"/>
  <c r="C8" i="1"/>
  <c r="D8" i="1"/>
  <c r="E8" i="1"/>
  <c r="F8" i="1"/>
  <c r="G8" i="1"/>
  <c r="H8" i="1"/>
  <c r="B9" i="1"/>
  <c r="A9" i="1" s="1"/>
  <c r="C9" i="1"/>
  <c r="D9" i="1"/>
  <c r="E9" i="1"/>
  <c r="F9" i="1"/>
  <c r="G9" i="1"/>
  <c r="H9" i="1"/>
  <c r="B10" i="1"/>
  <c r="A10" i="1" s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B12" i="1"/>
  <c r="A12" i="1" s="1"/>
  <c r="C12" i="1"/>
  <c r="D12" i="1"/>
  <c r="E12" i="1"/>
  <c r="F12" i="1"/>
  <c r="G12" i="1"/>
  <c r="H12" i="1"/>
  <c r="B13" i="1"/>
  <c r="A13" i="1" s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B15" i="1"/>
  <c r="A15" i="1" s="1"/>
  <c r="C15" i="1"/>
  <c r="D15" i="1"/>
  <c r="E15" i="1"/>
  <c r="F15" i="1"/>
  <c r="G15" i="1"/>
  <c r="H15" i="1"/>
  <c r="B16" i="1"/>
  <c r="A16" i="1" s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B18" i="1"/>
  <c r="A18" i="1" s="1"/>
  <c r="C18" i="1"/>
  <c r="D18" i="1"/>
  <c r="E18" i="1"/>
  <c r="F18" i="1"/>
  <c r="G18" i="1"/>
  <c r="H18" i="1"/>
  <c r="B19" i="1"/>
  <c r="A19" i="1" s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B21" i="1"/>
  <c r="A21" i="1" s="1"/>
  <c r="C21" i="1"/>
  <c r="D21" i="1"/>
  <c r="E21" i="1"/>
  <c r="F21" i="1"/>
  <c r="G21" i="1"/>
  <c r="H21" i="1"/>
  <c r="B22" i="1"/>
  <c r="A22" i="1" s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B24" i="1"/>
  <c r="A24" i="1" s="1"/>
  <c r="C24" i="1"/>
  <c r="D24" i="1"/>
  <c r="E24" i="1"/>
  <c r="F24" i="1"/>
  <c r="G24" i="1"/>
  <c r="H24" i="1"/>
  <c r="B25" i="1"/>
  <c r="A25" i="1" s="1"/>
  <c r="C25" i="1"/>
  <c r="D25" i="1"/>
  <c r="E25" i="1"/>
  <c r="F25" i="1"/>
  <c r="G25" i="1"/>
  <c r="H25" i="1"/>
  <c r="B26" i="1"/>
  <c r="A26" i="1" s="1"/>
  <c r="C26" i="1"/>
  <c r="D26" i="1"/>
  <c r="E26" i="1"/>
  <c r="F26" i="1"/>
  <c r="G26" i="1"/>
  <c r="H26" i="1"/>
  <c r="B27" i="1"/>
  <c r="A27" i="1" s="1"/>
  <c r="C27" i="1"/>
  <c r="D27" i="1"/>
  <c r="E27" i="1"/>
  <c r="F27" i="1"/>
  <c r="G27" i="1"/>
  <c r="H27" i="1"/>
  <c r="B28" i="1"/>
  <c r="A28" i="1" s="1"/>
  <c r="C28" i="1"/>
  <c r="D28" i="1"/>
  <c r="E28" i="1"/>
  <c r="F28" i="1"/>
  <c r="G28" i="1"/>
  <c r="H28" i="1"/>
  <c r="B29" i="1"/>
  <c r="A29" i="1" s="1"/>
  <c r="C29" i="1"/>
  <c r="D29" i="1"/>
  <c r="E29" i="1"/>
  <c r="F29" i="1"/>
  <c r="G29" i="1"/>
  <c r="H29" i="1"/>
  <c r="B30" i="1"/>
  <c r="A30" i="1" s="1"/>
  <c r="C30" i="1"/>
  <c r="D30" i="1"/>
  <c r="E30" i="1"/>
  <c r="F30" i="1"/>
  <c r="G30" i="1"/>
  <c r="H30" i="1"/>
  <c r="B31" i="1"/>
  <c r="A31" i="1" s="1"/>
  <c r="C31" i="1"/>
  <c r="D31" i="1"/>
  <c r="E31" i="1"/>
  <c r="F31" i="1"/>
  <c r="G31" i="1"/>
  <c r="H31" i="1"/>
  <c r="B32" i="1"/>
  <c r="A32" i="1" s="1"/>
  <c r="C32" i="1"/>
  <c r="D32" i="1"/>
  <c r="E32" i="1"/>
  <c r="F32" i="1"/>
  <c r="G32" i="1"/>
  <c r="H32" i="1"/>
  <c r="B33" i="1"/>
  <c r="A33" i="1" s="1"/>
  <c r="C33" i="1"/>
  <c r="D33" i="1"/>
  <c r="E33" i="1"/>
  <c r="F33" i="1"/>
  <c r="G33" i="1"/>
  <c r="H33" i="1"/>
  <c r="B34" i="1"/>
  <c r="A34" i="1" s="1"/>
  <c r="C34" i="1"/>
  <c r="D34" i="1"/>
  <c r="E34" i="1"/>
  <c r="F34" i="1"/>
  <c r="G34" i="1"/>
  <c r="H34" i="1"/>
  <c r="B35" i="1"/>
  <c r="A35" i="1" s="1"/>
  <c r="C35" i="1"/>
  <c r="D35" i="1"/>
  <c r="E35" i="1"/>
  <c r="F35" i="1"/>
  <c r="G35" i="1"/>
  <c r="H35" i="1"/>
  <c r="B36" i="1"/>
  <c r="A36" i="1" s="1"/>
  <c r="C36" i="1"/>
  <c r="D36" i="1"/>
  <c r="E36" i="1"/>
  <c r="F36" i="1"/>
  <c r="G36" i="1"/>
  <c r="H36" i="1"/>
  <c r="B37" i="1"/>
  <c r="A37" i="1" s="1"/>
  <c r="C37" i="1"/>
  <c r="D37" i="1"/>
  <c r="E37" i="1"/>
  <c r="F37" i="1"/>
  <c r="G37" i="1"/>
  <c r="H37" i="1"/>
  <c r="B38" i="1"/>
  <c r="A38" i="1" s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B40" i="1"/>
  <c r="A40" i="1" s="1"/>
  <c r="C40" i="1"/>
  <c r="D40" i="1"/>
  <c r="E40" i="1"/>
  <c r="F40" i="1"/>
  <c r="G40" i="1"/>
  <c r="H40" i="1"/>
  <c r="B41" i="1"/>
  <c r="A41" i="1" s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B43" i="1"/>
  <c r="A43" i="1" s="1"/>
  <c r="C43" i="1"/>
  <c r="D43" i="1"/>
  <c r="E43" i="1"/>
  <c r="F43" i="1"/>
  <c r="G43" i="1"/>
  <c r="H43" i="1"/>
  <c r="B44" i="1"/>
  <c r="A44" i="1" s="1"/>
  <c r="C44" i="1"/>
  <c r="D44" i="1"/>
  <c r="E44" i="1"/>
  <c r="F44" i="1"/>
  <c r="G44" i="1"/>
  <c r="H44" i="1"/>
  <c r="B45" i="1"/>
  <c r="A45" i="1" s="1"/>
  <c r="C45" i="1"/>
  <c r="D45" i="1"/>
  <c r="E45" i="1"/>
  <c r="F45" i="1"/>
  <c r="G45" i="1"/>
  <c r="H45" i="1"/>
  <c r="B46" i="1"/>
  <c r="A46" i="1" s="1"/>
  <c r="C46" i="1"/>
  <c r="D46" i="1"/>
  <c r="E46" i="1"/>
  <c r="F46" i="1"/>
  <c r="G46" i="1"/>
  <c r="H46" i="1"/>
  <c r="B47" i="1"/>
  <c r="A47" i="1" s="1"/>
  <c r="C47" i="1"/>
  <c r="D47" i="1"/>
  <c r="E47" i="1"/>
  <c r="F47" i="1"/>
  <c r="G47" i="1"/>
  <c r="H47" i="1"/>
  <c r="B48" i="1"/>
  <c r="A48" i="1" s="1"/>
  <c r="C48" i="1"/>
  <c r="D48" i="1"/>
  <c r="E48" i="1"/>
  <c r="F48" i="1"/>
  <c r="G48" i="1"/>
  <c r="H48" i="1"/>
  <c r="B49" i="1"/>
  <c r="A49" i="1" s="1"/>
  <c r="C49" i="1"/>
  <c r="D49" i="1"/>
  <c r="E49" i="1"/>
  <c r="F49" i="1"/>
  <c r="G49" i="1"/>
  <c r="H49" i="1"/>
  <c r="B50" i="1"/>
  <c r="A50" i="1" s="1"/>
  <c r="C50" i="1"/>
  <c r="D50" i="1"/>
  <c r="E50" i="1"/>
  <c r="F50" i="1"/>
  <c r="G50" i="1"/>
  <c r="H50" i="1"/>
  <c r="A41" i="2"/>
  <c r="H6" i="1" l="1"/>
  <c r="G6" i="1"/>
  <c r="F6" i="1"/>
  <c r="E6" i="1"/>
  <c r="D6" i="1"/>
  <c r="C6" i="1"/>
  <c r="H5" i="1" l="1"/>
  <c r="H4" i="1"/>
  <c r="G5" i="1" l="1"/>
  <c r="C4" i="1"/>
  <c r="D4" i="1"/>
  <c r="E4" i="1"/>
  <c r="F4" i="1"/>
  <c r="G4" i="1"/>
  <c r="A4" i="2"/>
  <c r="B6" i="1" s="1"/>
  <c r="A6" i="1" s="1"/>
  <c r="A5" i="2"/>
  <c r="A6" i="2"/>
  <c r="A7" i="2"/>
  <c r="A8" i="2"/>
  <c r="A9" i="2"/>
  <c r="A10" i="2"/>
  <c r="A11" i="2"/>
  <c r="A15" i="2"/>
  <c r="A16" i="2"/>
  <c r="A17" i="2"/>
  <c r="A18" i="2"/>
  <c r="A19" i="2"/>
  <c r="A20" i="2"/>
  <c r="A21" i="2"/>
  <c r="A22" i="2"/>
  <c r="A23" i="2"/>
  <c r="A27" i="2"/>
  <c r="A28" i="2"/>
  <c r="A29" i="2"/>
  <c r="A30" i="2"/>
  <c r="A31" i="2"/>
  <c r="A32" i="2"/>
  <c r="A33" i="2"/>
  <c r="A34" i="2"/>
  <c r="A35" i="2"/>
  <c r="A38" i="2"/>
  <c r="A39" i="2"/>
  <c r="A40" i="2"/>
  <c r="A42" i="2"/>
  <c r="A43" i="2"/>
  <c r="A44" i="2"/>
  <c r="A3" i="2"/>
  <c r="B1" i="1" l="1"/>
  <c r="C1" i="1"/>
  <c r="D1" i="1"/>
  <c r="E1" i="1"/>
  <c r="F1" i="1"/>
  <c r="B4" i="1"/>
  <c r="B5" i="1"/>
  <c r="A5" i="1" s="1"/>
  <c r="C5" i="1"/>
  <c r="D5" i="1"/>
  <c r="E5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niuenzhou</author>
  </authors>
  <commentList>
    <comment ref="A1" authorId="0" shapeId="0" xr:uid="{00000000-0006-0000-0000-000001000000}">
      <text>
        <r>
          <rPr>
            <sz val="9"/>
            <rFont val="Tahoma"/>
            <family val="2"/>
          </rPr>
          <t>0-</t>
        </r>
        <r>
          <rPr>
            <sz val="9"/>
            <rFont val="宋体"/>
            <family val="3"/>
            <charset val="134"/>
          </rPr>
          <t xml:space="preserve">整型或浮点型空值默认
</t>
        </r>
        <r>
          <rPr>
            <sz val="9"/>
            <rFont val="Tahoma"/>
            <family val="2"/>
          </rPr>
          <t>nil-</t>
        </r>
        <r>
          <rPr>
            <sz val="9"/>
            <rFont val="宋体"/>
            <family val="3"/>
            <charset val="134"/>
          </rPr>
          <t xml:space="preserve">字符串空值默认
</t>
        </r>
        <r>
          <rPr>
            <sz val="9"/>
            <rFont val="Tahoma"/>
            <family val="2"/>
          </rPr>
          <t>0,0-</t>
        </r>
        <r>
          <rPr>
            <sz val="9"/>
            <rFont val="宋体"/>
            <family val="3"/>
            <charset val="134"/>
          </rPr>
          <t>整型数组或浮点型数组空值默认</t>
        </r>
        <r>
          <rPr>
            <sz val="9"/>
            <rFont val="Tahoma"/>
            <family val="2"/>
          </rPr>
          <t xml:space="preserve">
nil,nil-</t>
        </r>
        <r>
          <rPr>
            <sz val="9"/>
            <rFont val="宋体"/>
            <family val="3"/>
            <charset val="134"/>
          </rPr>
          <t>字符串数组空值默认</t>
        </r>
      </text>
    </comment>
    <comment ref="A3" authorId="0" shapeId="0" xr:uid="{00000000-0006-0000-0000-000002000000}">
      <text>
        <r>
          <rPr>
            <sz val="9"/>
            <rFont val="Tahoma"/>
            <family val="2"/>
          </rPr>
          <t>i-</t>
        </r>
        <r>
          <rPr>
            <sz val="9"/>
            <rFont val="宋体"/>
            <family val="3"/>
            <charset val="134"/>
          </rPr>
          <t xml:space="preserve">整型
</t>
        </r>
        <r>
          <rPr>
            <sz val="9"/>
            <rFont val="Tahoma"/>
            <family val="2"/>
          </rPr>
          <t>ai-</t>
        </r>
        <r>
          <rPr>
            <sz val="9"/>
            <rFont val="宋体"/>
            <family val="3"/>
            <charset val="134"/>
          </rPr>
          <t>整型数组</t>
        </r>
        <r>
          <rPr>
            <sz val="9"/>
            <rFont val="Tahoma"/>
            <family val="2"/>
          </rPr>
          <t xml:space="preserve">
s-</t>
        </r>
        <r>
          <rPr>
            <sz val="9"/>
            <rFont val="宋体"/>
            <family val="3"/>
            <charset val="134"/>
          </rPr>
          <t xml:space="preserve">字符串
</t>
        </r>
        <r>
          <rPr>
            <sz val="9"/>
            <rFont val="Tahoma"/>
            <family val="2"/>
          </rPr>
          <t>as-</t>
        </r>
        <r>
          <rPr>
            <sz val="9"/>
            <rFont val="宋体"/>
            <family val="3"/>
            <charset val="134"/>
          </rPr>
          <t>字符串数组，如</t>
        </r>
        <r>
          <rPr>
            <sz val="9"/>
            <rFont val="Tahoma"/>
            <family val="2"/>
          </rPr>
          <t xml:space="preserve">1001_skill_1009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d-</t>
        </r>
        <r>
          <rPr>
            <sz val="9"/>
            <rFont val="宋体"/>
            <family val="3"/>
            <charset val="134"/>
          </rPr>
          <t>数据字典，格式为“关键字</t>
        </r>
        <r>
          <rPr>
            <sz val="9"/>
            <rFont val="Tahoma"/>
            <family val="2"/>
          </rPr>
          <t>:</t>
        </r>
        <r>
          <rPr>
            <sz val="9"/>
            <rFont val="宋体"/>
            <family val="3"/>
            <charset val="134"/>
          </rPr>
          <t xml:space="preserve">数值”
</t>
        </r>
        <r>
          <rPr>
            <sz val="9"/>
            <rFont val="Tahoma"/>
            <family val="2"/>
          </rPr>
          <t>f-</t>
        </r>
        <r>
          <rPr>
            <sz val="9"/>
            <rFont val="宋体"/>
            <family val="3"/>
            <charset val="134"/>
          </rPr>
          <t xml:space="preserve">浮点型
</t>
        </r>
        <r>
          <rPr>
            <sz val="9"/>
            <rFont val="Tahoma"/>
            <family val="2"/>
          </rPr>
          <t>af-</t>
        </r>
        <r>
          <rPr>
            <sz val="9"/>
            <rFont val="宋体"/>
            <family val="3"/>
            <charset val="134"/>
          </rPr>
          <t>浮点型数组</t>
        </r>
      </text>
    </comment>
  </commentList>
</comments>
</file>

<file path=xl/sharedStrings.xml><?xml version="1.0" encoding="utf-8"?>
<sst xmlns="http://schemas.openxmlformats.org/spreadsheetml/2006/main" count="218" uniqueCount="81">
  <si>
    <t>__default__</t>
  </si>
  <si>
    <t>__folding__</t>
  </si>
  <si>
    <t>__type__</t>
  </si>
  <si>
    <t>__name__</t>
  </si>
  <si>
    <t>i</t>
    <phoneticPr fontId="4" type="noConversion"/>
  </si>
  <si>
    <t>id</t>
    <phoneticPr fontId="4" type="noConversion"/>
  </si>
  <si>
    <t>模块</t>
  </si>
  <si>
    <t>s</t>
    <phoneticPr fontId="4" type="noConversion"/>
  </si>
  <si>
    <t>module</t>
  </si>
  <si>
    <t>permission</t>
  </si>
  <si>
    <t>关联功能</t>
  </si>
  <si>
    <t>财务单据</t>
  </si>
  <si>
    <t>收款单</t>
  </si>
  <si>
    <t>全部</t>
  </si>
  <si>
    <t>导出</t>
  </si>
  <si>
    <t>选择导出</t>
  </si>
  <si>
    <t>全部导出</t>
  </si>
  <si>
    <t>打印</t>
  </si>
  <si>
    <t>新增</t>
  </si>
  <si>
    <t>修改</t>
  </si>
  <si>
    <t>删除</t>
  </si>
  <si>
    <t>送审</t>
  </si>
  <si>
    <t>附件上传</t>
  </si>
  <si>
    <t>附件删除</t>
  </si>
  <si>
    <t>单据下拉字段新增</t>
  </si>
  <si>
    <t>业务审核</t>
  </si>
  <si>
    <t>财务审核</t>
  </si>
  <si>
    <t>出纳审核</t>
  </si>
  <si>
    <t>出纳单据新增</t>
  </si>
  <si>
    <t>出纳单据修改</t>
  </si>
  <si>
    <t>出纳单据附件上传</t>
  </si>
  <si>
    <t>出纳单据附件删除</t>
  </si>
  <si>
    <t>单据关闭</t>
  </si>
  <si>
    <t>总经理审核</t>
  </si>
  <si>
    <t>付款单</t>
  </si>
  <si>
    <t>表单下拉字段新增</t>
  </si>
  <si>
    <t>报销单</t>
  </si>
  <si>
    <t>角色用户</t>
  </si>
  <si>
    <t>角色管理</t>
  </si>
  <si>
    <t>用户管理</t>
  </si>
  <si>
    <t>平台配置</t>
  </si>
  <si>
    <t>客户相关</t>
  </si>
  <si>
    <t>财务相关</t>
  </si>
  <si>
    <t>财务修改</t>
  </si>
  <si>
    <t>模块id</t>
  </si>
  <si>
    <t>子模块id</t>
  </si>
  <si>
    <t>子模块</t>
  </si>
  <si>
    <t>权限id</t>
  </si>
  <si>
    <t>权限开关</t>
  </si>
  <si>
    <t>s</t>
    <phoneticPr fontId="4" type="noConversion"/>
  </si>
  <si>
    <t>i</t>
    <phoneticPr fontId="4" type="noConversion"/>
  </si>
  <si>
    <t>i</t>
    <phoneticPr fontId="4" type="noConversion"/>
  </si>
  <si>
    <t>module_id</t>
    <phoneticPr fontId="4" type="noConversion"/>
  </si>
  <si>
    <t>sub_module_id</t>
    <phoneticPr fontId="4" type="noConversion"/>
  </si>
  <si>
    <t>sub_module</t>
    <phoneticPr fontId="4" type="noConversion"/>
  </si>
  <si>
    <t>permission_id</t>
    <phoneticPr fontId="4" type="noConversion"/>
  </si>
  <si>
    <t>s</t>
    <phoneticPr fontId="4" type="noConversion"/>
  </si>
  <si>
    <t>业务全部</t>
    <phoneticPr fontId="4" type="noConversion"/>
  </si>
  <si>
    <t>航次合同</t>
    <phoneticPr fontId="4" type="noConversion"/>
  </si>
  <si>
    <t>全部</t>
    <phoneticPr fontId="4" type="noConversion"/>
  </si>
  <si>
    <t>查看所有单据</t>
  </si>
  <si>
    <t>默认只能显示填写人或流转是自己的单据</t>
  </si>
  <si>
    <t>默认只能显示填写人或流转是自己的单据</t>
    <phoneticPr fontId="4" type="noConversion"/>
  </si>
  <si>
    <t>财务单据</t>
    <phoneticPr fontId="4" type="noConversion"/>
  </si>
  <si>
    <t>查看所有单据</t>
    <phoneticPr fontId="4" type="noConversion"/>
  </si>
  <si>
    <t>收款单</t>
    <phoneticPr fontId="4" type="noConversion"/>
  </si>
  <si>
    <t>付款单</t>
    <phoneticPr fontId="4" type="noConversion"/>
  </si>
  <si>
    <t>报销单</t>
    <phoneticPr fontId="4" type="noConversion"/>
  </si>
  <si>
    <t>银行账号明细</t>
    <phoneticPr fontId="4" type="noConversion"/>
  </si>
  <si>
    <t>部门复核</t>
  </si>
  <si>
    <t>部门复核</t>
    <phoneticPr fontId="4" type="noConversion"/>
  </si>
  <si>
    <t>公司批复</t>
  </si>
  <si>
    <t>公司批复</t>
    <phoneticPr fontId="4" type="noConversion"/>
  </si>
  <si>
    <t>公司批复</t>
    <phoneticPr fontId="4" type="noConversion"/>
  </si>
  <si>
    <t>公司批复</t>
    <phoneticPr fontId="4" type="noConversion"/>
  </si>
  <si>
    <t>港口管理</t>
    <phoneticPr fontId="4" type="noConversion"/>
  </si>
  <si>
    <t>保险法务</t>
    <phoneticPr fontId="4" type="noConversion"/>
  </si>
  <si>
    <t>业务全部</t>
    <phoneticPr fontId="4" type="noConversion"/>
  </si>
  <si>
    <t>客户查看</t>
    <phoneticPr fontId="4" type="noConversion"/>
  </si>
  <si>
    <t>客户修改</t>
    <phoneticPr fontId="4" type="noConversion"/>
  </si>
  <si>
    <t>进入客户子页签，查看数据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</si>
</sst>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7" fillId="2" borderId="0" xfId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8" fillId="0" borderId="0" xfId="1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1" fillId="2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0"/>
  <sheetViews>
    <sheetView workbookViewId="0">
      <selection activeCell="H48" sqref="H48"/>
    </sheetView>
  </sheetViews>
  <sheetFormatPr defaultColWidth="11.625" defaultRowHeight="14.25" x14ac:dyDescent="0.15"/>
  <cols>
    <col min="1" max="1" width="9.125" style="1" bestFit="1" customWidth="1"/>
    <col min="2" max="2" width="5" style="1" bestFit="1" customWidth="1"/>
    <col min="3" max="3" width="8.5" style="1" bestFit="1" customWidth="1"/>
    <col min="4" max="4" width="8.875" style="1" bestFit="1" customWidth="1"/>
    <col min="5" max="5" width="11.5" style="1" bestFit="1" customWidth="1"/>
    <col min="6" max="6" width="18.625" style="1" bestFit="1" customWidth="1"/>
    <col min="7" max="16384" width="11.625" style="1"/>
  </cols>
  <sheetData>
    <row r="1" spans="1:8" x14ac:dyDescent="0.15">
      <c r="A1" s="1" t="s">
        <v>0</v>
      </c>
      <c r="B1" s="1" t="str">
        <f t="shared" ref="B1" si="0">IF(OR(B3="i",B3="f"),"0",IF(B3="s","",IF(OR(B3="ai",B3="af"),"0,0",IF(B3="as","",IF(B3="d","0:0")))))</f>
        <v>0</v>
      </c>
      <c r="C1" s="1" t="str">
        <f t="shared" ref="C1:F1" si="1">IF(OR(C3="i",C3="f"),"0",IF(C3="s","",IF(OR(C3="ai",C3="af"),"0,0",IF(C3="as","",IF(C3="d","0:0")))))</f>
        <v>0</v>
      </c>
      <c r="D1" s="1" t="str">
        <f t="shared" si="1"/>
        <v/>
      </c>
      <c r="E1" s="1" t="str">
        <f t="shared" si="1"/>
        <v>0</v>
      </c>
      <c r="F1" s="1" t="str">
        <f t="shared" si="1"/>
        <v/>
      </c>
    </row>
    <row r="2" spans="1:8" x14ac:dyDescent="0.15">
      <c r="A2" s="1" t="s">
        <v>1</v>
      </c>
    </row>
    <row r="3" spans="1:8" x14ac:dyDescent="0.15">
      <c r="A3" s="1" t="s">
        <v>2</v>
      </c>
      <c r="B3" s="1" t="s">
        <v>4</v>
      </c>
      <c r="C3" s="1" t="s">
        <v>4</v>
      </c>
      <c r="D3" s="1" t="s">
        <v>49</v>
      </c>
      <c r="E3" s="1" t="s">
        <v>50</v>
      </c>
      <c r="F3" s="1" t="s">
        <v>7</v>
      </c>
      <c r="G3" s="1" t="s">
        <v>51</v>
      </c>
      <c r="H3" s="1" t="s">
        <v>56</v>
      </c>
    </row>
    <row r="4" spans="1:8" x14ac:dyDescent="0.15">
      <c r="A4" s="1" t="s">
        <v>3</v>
      </c>
      <c r="B4" s="1" t="str">
        <f>cehua!A2</f>
        <v>id</v>
      </c>
      <c r="C4" s="1" t="str">
        <f>cehua!B2</f>
        <v>module_id</v>
      </c>
      <c r="D4" s="1" t="str">
        <f>cehua!C2</f>
        <v>module</v>
      </c>
      <c r="E4" s="1" t="str">
        <f>cehua!D2</f>
        <v>sub_module_id</v>
      </c>
      <c r="F4" s="1" t="str">
        <f>cehua!E2</f>
        <v>sub_module</v>
      </c>
      <c r="G4" s="1" t="str">
        <f>cehua!F2</f>
        <v>permission_id</v>
      </c>
      <c r="H4" s="1" t="str">
        <f>cehua!G2</f>
        <v>permission</v>
      </c>
    </row>
    <row r="5" spans="1:8" x14ac:dyDescent="0.15">
      <c r="A5" s="1">
        <f>B5</f>
        <v>1101</v>
      </c>
      <c r="B5" s="1">
        <f>cehua!A3</f>
        <v>1101</v>
      </c>
      <c r="C5" s="1">
        <f>cehua!B3</f>
        <v>1</v>
      </c>
      <c r="D5" s="1" t="str">
        <f>cehua!C3</f>
        <v>财务单据</v>
      </c>
      <c r="E5" s="1">
        <f>cehua!D3</f>
        <v>1</v>
      </c>
      <c r="F5" s="1" t="str">
        <f>cehua!E3</f>
        <v>收款单</v>
      </c>
      <c r="G5" s="1">
        <f>cehua!F3</f>
        <v>1</v>
      </c>
      <c r="H5" s="1" t="str">
        <f>cehua!G3</f>
        <v>全部</v>
      </c>
    </row>
    <row r="6" spans="1:8" x14ac:dyDescent="0.15">
      <c r="A6" s="1">
        <f t="shared" ref="A6:A7" si="2">B6</f>
        <v>1102</v>
      </c>
      <c r="B6" s="1">
        <f>cehua!A4</f>
        <v>1102</v>
      </c>
      <c r="C6" s="1">
        <f>cehua!B4</f>
        <v>1</v>
      </c>
      <c r="D6" s="1" t="str">
        <f>cehua!C4</f>
        <v>财务单据</v>
      </c>
      <c r="E6" s="1">
        <f>cehua!D4</f>
        <v>1</v>
      </c>
      <c r="F6" s="1" t="str">
        <f>cehua!E4</f>
        <v>收款单</v>
      </c>
      <c r="G6" s="1">
        <f>cehua!F4</f>
        <v>2</v>
      </c>
      <c r="H6" s="1" t="str">
        <f>cehua!G4</f>
        <v>导出</v>
      </c>
    </row>
    <row r="7" spans="1:8" x14ac:dyDescent="0.15">
      <c r="A7" s="1">
        <f t="shared" si="2"/>
        <v>1103</v>
      </c>
      <c r="B7" s="1">
        <f>cehua!A5</f>
        <v>1103</v>
      </c>
      <c r="C7" s="1">
        <f>cehua!B5</f>
        <v>1</v>
      </c>
      <c r="D7" s="1" t="str">
        <f>cehua!C5</f>
        <v>财务单据</v>
      </c>
      <c r="E7" s="1">
        <f>cehua!D5</f>
        <v>1</v>
      </c>
      <c r="F7" s="1" t="str">
        <f>cehua!E5</f>
        <v>收款单</v>
      </c>
      <c r="G7" s="1">
        <f>cehua!F5</f>
        <v>3</v>
      </c>
      <c r="H7" s="1" t="str">
        <f>cehua!G5</f>
        <v>打印</v>
      </c>
    </row>
    <row r="8" spans="1:8" x14ac:dyDescent="0.15">
      <c r="A8" s="1">
        <f t="shared" ref="A8:A50" si="3">B8</f>
        <v>1104</v>
      </c>
      <c r="B8" s="1">
        <f>cehua!A6</f>
        <v>1104</v>
      </c>
      <c r="C8" s="1">
        <f>cehua!B6</f>
        <v>1</v>
      </c>
      <c r="D8" s="1" t="str">
        <f>cehua!C6</f>
        <v>财务单据</v>
      </c>
      <c r="E8" s="1">
        <f>cehua!D6</f>
        <v>1</v>
      </c>
      <c r="F8" s="1" t="str">
        <f>cehua!E6</f>
        <v>收款单</v>
      </c>
      <c r="G8" s="1">
        <f>cehua!F6</f>
        <v>4</v>
      </c>
      <c r="H8" s="1" t="str">
        <f>cehua!G6</f>
        <v>新增</v>
      </c>
    </row>
    <row r="9" spans="1:8" x14ac:dyDescent="0.15">
      <c r="A9" s="1">
        <f t="shared" si="3"/>
        <v>1105</v>
      </c>
      <c r="B9" s="1">
        <f>cehua!A7</f>
        <v>1105</v>
      </c>
      <c r="C9" s="1">
        <f>cehua!B7</f>
        <v>1</v>
      </c>
      <c r="D9" s="1" t="str">
        <f>cehua!C7</f>
        <v>财务单据</v>
      </c>
      <c r="E9" s="1">
        <f>cehua!D7</f>
        <v>1</v>
      </c>
      <c r="F9" s="1" t="str">
        <f>cehua!E7</f>
        <v>收款单</v>
      </c>
      <c r="G9" s="1">
        <f>cehua!F7</f>
        <v>5</v>
      </c>
      <c r="H9" s="1" t="str">
        <f>cehua!G7</f>
        <v>单据下拉字段新增</v>
      </c>
    </row>
    <row r="10" spans="1:8" x14ac:dyDescent="0.15">
      <c r="A10" s="1">
        <f t="shared" si="3"/>
        <v>1106</v>
      </c>
      <c r="B10" s="1">
        <f>cehua!A8</f>
        <v>1106</v>
      </c>
      <c r="C10" s="1">
        <f>cehua!B8</f>
        <v>1</v>
      </c>
      <c r="D10" s="1" t="str">
        <f>cehua!C8</f>
        <v>财务单据</v>
      </c>
      <c r="E10" s="1">
        <f>cehua!D8</f>
        <v>1</v>
      </c>
      <c r="F10" s="1" t="str">
        <f>cehua!E8</f>
        <v>收款单</v>
      </c>
      <c r="G10" s="1">
        <f>cehua!F8</f>
        <v>6</v>
      </c>
      <c r="H10" s="1" t="str">
        <f>cehua!G8</f>
        <v>业务审核</v>
      </c>
    </row>
    <row r="11" spans="1:8" x14ac:dyDescent="0.15">
      <c r="A11" s="1">
        <f t="shared" si="3"/>
        <v>1107</v>
      </c>
      <c r="B11" s="1">
        <f>cehua!A9</f>
        <v>1107</v>
      </c>
      <c r="C11" s="1">
        <f>cehua!B9</f>
        <v>1</v>
      </c>
      <c r="D11" s="1" t="str">
        <f>cehua!C9</f>
        <v>财务单据</v>
      </c>
      <c r="E11" s="1">
        <f>cehua!D9</f>
        <v>1</v>
      </c>
      <c r="F11" s="1" t="str">
        <f>cehua!E9</f>
        <v>收款单</v>
      </c>
      <c r="G11" s="1">
        <f>cehua!F9</f>
        <v>7</v>
      </c>
      <c r="H11" s="1" t="str">
        <f>cehua!G9</f>
        <v>财务审核</v>
      </c>
    </row>
    <row r="12" spans="1:8" x14ac:dyDescent="0.15">
      <c r="A12" s="1">
        <f t="shared" si="3"/>
        <v>1108</v>
      </c>
      <c r="B12" s="1">
        <f>cehua!A10</f>
        <v>1108</v>
      </c>
      <c r="C12" s="1">
        <f>cehua!B10</f>
        <v>1</v>
      </c>
      <c r="D12" s="1" t="str">
        <f>cehua!C10</f>
        <v>财务单据</v>
      </c>
      <c r="E12" s="1">
        <f>cehua!D10</f>
        <v>1</v>
      </c>
      <c r="F12" s="1" t="str">
        <f>cehua!E10</f>
        <v>收款单</v>
      </c>
      <c r="G12" s="1">
        <f>cehua!F10</f>
        <v>8</v>
      </c>
      <c r="H12" s="1" t="str">
        <f>cehua!G10</f>
        <v>出纳审核</v>
      </c>
    </row>
    <row r="13" spans="1:8" x14ac:dyDescent="0.15">
      <c r="A13" s="1">
        <f t="shared" si="3"/>
        <v>1109</v>
      </c>
      <c r="B13" s="1">
        <f>cehua!A11</f>
        <v>1109</v>
      </c>
      <c r="C13" s="1">
        <f>cehua!B11</f>
        <v>1</v>
      </c>
      <c r="D13" s="1" t="str">
        <f>cehua!C11</f>
        <v>财务单据</v>
      </c>
      <c r="E13" s="1">
        <f>cehua!D11</f>
        <v>1</v>
      </c>
      <c r="F13" s="1" t="str">
        <f>cehua!E11</f>
        <v>收款单</v>
      </c>
      <c r="G13" s="1">
        <f>cehua!F11</f>
        <v>9</v>
      </c>
      <c r="H13" s="1" t="str">
        <f>cehua!G11</f>
        <v>总经理审核</v>
      </c>
    </row>
    <row r="14" spans="1:8" x14ac:dyDescent="0.15">
      <c r="A14" s="1">
        <f t="shared" si="3"/>
        <v>1110</v>
      </c>
      <c r="B14" s="1">
        <f>cehua!A12</f>
        <v>1110</v>
      </c>
      <c r="C14" s="1">
        <f>cehua!B12</f>
        <v>1</v>
      </c>
      <c r="D14" s="1" t="str">
        <f>cehua!C12</f>
        <v>财务单据</v>
      </c>
      <c r="E14" s="1">
        <f>cehua!D12</f>
        <v>1</v>
      </c>
      <c r="F14" s="1" t="str">
        <f>cehua!E12</f>
        <v>收款单</v>
      </c>
      <c r="G14" s="1">
        <f>cehua!F12</f>
        <v>10</v>
      </c>
      <c r="H14" s="1" t="str">
        <f>cehua!G12</f>
        <v>查看所有单据</v>
      </c>
    </row>
    <row r="15" spans="1:8" x14ac:dyDescent="0.15">
      <c r="A15" s="1">
        <f t="shared" si="3"/>
        <v>1111</v>
      </c>
      <c r="B15" s="1">
        <f>cehua!A13</f>
        <v>1111</v>
      </c>
      <c r="C15" s="1">
        <f>cehua!B13</f>
        <v>1</v>
      </c>
      <c r="D15" s="1" t="str">
        <f>cehua!C13</f>
        <v>财务单据</v>
      </c>
      <c r="E15" s="1">
        <f>cehua!D13</f>
        <v>1</v>
      </c>
      <c r="F15" s="1" t="str">
        <f>cehua!E13</f>
        <v>收款单</v>
      </c>
      <c r="G15" s="1">
        <f>cehua!F13</f>
        <v>11</v>
      </c>
      <c r="H15" s="1" t="str">
        <f>cehua!G13</f>
        <v>部门复核</v>
      </c>
    </row>
    <row r="16" spans="1:8" x14ac:dyDescent="0.15">
      <c r="A16" s="1">
        <f t="shared" si="3"/>
        <v>1112</v>
      </c>
      <c r="B16" s="1">
        <f>cehua!A14</f>
        <v>1112</v>
      </c>
      <c r="C16" s="1">
        <f>cehua!B14</f>
        <v>1</v>
      </c>
      <c r="D16" s="1" t="str">
        <f>cehua!C14</f>
        <v>公司批复</v>
      </c>
      <c r="E16" s="1">
        <f>cehua!D14</f>
        <v>1</v>
      </c>
      <c r="F16" s="1" t="str">
        <f>cehua!E14</f>
        <v>收款单</v>
      </c>
      <c r="G16" s="1">
        <f>cehua!F14</f>
        <v>12</v>
      </c>
      <c r="H16" s="1" t="str">
        <f>cehua!G14</f>
        <v>公司批复</v>
      </c>
    </row>
    <row r="17" spans="1:8" x14ac:dyDescent="0.15">
      <c r="A17" s="1">
        <f t="shared" si="3"/>
        <v>1201</v>
      </c>
      <c r="B17" s="1">
        <f>cehua!A15</f>
        <v>1201</v>
      </c>
      <c r="C17" s="1">
        <f>cehua!B15</f>
        <v>1</v>
      </c>
      <c r="D17" s="1" t="str">
        <f>cehua!C15</f>
        <v>财务单据</v>
      </c>
      <c r="E17" s="1">
        <f>cehua!D15</f>
        <v>2</v>
      </c>
      <c r="F17" s="1" t="str">
        <f>cehua!E15</f>
        <v>付款单</v>
      </c>
      <c r="G17" s="1">
        <f>cehua!F15</f>
        <v>1</v>
      </c>
      <c r="H17" s="1" t="str">
        <f>cehua!G15</f>
        <v>全部</v>
      </c>
    </row>
    <row r="18" spans="1:8" x14ac:dyDescent="0.15">
      <c r="A18" s="1">
        <f t="shared" si="3"/>
        <v>1202</v>
      </c>
      <c r="B18" s="1">
        <f>cehua!A16</f>
        <v>1202</v>
      </c>
      <c r="C18" s="1">
        <f>cehua!B16</f>
        <v>1</v>
      </c>
      <c r="D18" s="1" t="str">
        <f>cehua!C16</f>
        <v>财务单据</v>
      </c>
      <c r="E18" s="1">
        <f>cehua!D16</f>
        <v>2</v>
      </c>
      <c r="F18" s="1" t="str">
        <f>cehua!E16</f>
        <v>付款单</v>
      </c>
      <c r="G18" s="1">
        <f>cehua!F16</f>
        <v>2</v>
      </c>
      <c r="H18" s="1" t="str">
        <f>cehua!G16</f>
        <v>导出</v>
      </c>
    </row>
    <row r="19" spans="1:8" x14ac:dyDescent="0.15">
      <c r="A19" s="1">
        <f t="shared" si="3"/>
        <v>1203</v>
      </c>
      <c r="B19" s="1">
        <f>cehua!A17</f>
        <v>1203</v>
      </c>
      <c r="C19" s="1">
        <f>cehua!B17</f>
        <v>1</v>
      </c>
      <c r="D19" s="1" t="str">
        <f>cehua!C17</f>
        <v>财务单据</v>
      </c>
      <c r="E19" s="1">
        <f>cehua!D17</f>
        <v>2</v>
      </c>
      <c r="F19" s="1" t="str">
        <f>cehua!E17</f>
        <v>付款单</v>
      </c>
      <c r="G19" s="1">
        <f>cehua!F17</f>
        <v>3</v>
      </c>
      <c r="H19" s="1" t="str">
        <f>cehua!G17</f>
        <v>打印</v>
      </c>
    </row>
    <row r="20" spans="1:8" x14ac:dyDescent="0.15">
      <c r="A20" s="1">
        <f t="shared" si="3"/>
        <v>1204</v>
      </c>
      <c r="B20" s="1">
        <f>cehua!A18</f>
        <v>1204</v>
      </c>
      <c r="C20" s="1">
        <f>cehua!B18</f>
        <v>1</v>
      </c>
      <c r="D20" s="1" t="str">
        <f>cehua!C18</f>
        <v>财务单据</v>
      </c>
      <c r="E20" s="1">
        <f>cehua!D18</f>
        <v>2</v>
      </c>
      <c r="F20" s="1" t="str">
        <f>cehua!E18</f>
        <v>付款单</v>
      </c>
      <c r="G20" s="1">
        <f>cehua!F18</f>
        <v>4</v>
      </c>
      <c r="H20" s="1" t="str">
        <f>cehua!G18</f>
        <v>新增</v>
      </c>
    </row>
    <row r="21" spans="1:8" x14ac:dyDescent="0.15">
      <c r="A21" s="1">
        <f t="shared" si="3"/>
        <v>1205</v>
      </c>
      <c r="B21" s="1">
        <f>cehua!A19</f>
        <v>1205</v>
      </c>
      <c r="C21" s="1">
        <f>cehua!B19</f>
        <v>1</v>
      </c>
      <c r="D21" s="1" t="str">
        <f>cehua!C19</f>
        <v>财务单据</v>
      </c>
      <c r="E21" s="1">
        <f>cehua!D19</f>
        <v>2</v>
      </c>
      <c r="F21" s="1" t="str">
        <f>cehua!E19</f>
        <v>付款单</v>
      </c>
      <c r="G21" s="1">
        <f>cehua!F19</f>
        <v>5</v>
      </c>
      <c r="H21" s="1" t="str">
        <f>cehua!G19</f>
        <v>单据下拉字段新增</v>
      </c>
    </row>
    <row r="22" spans="1:8" x14ac:dyDescent="0.15">
      <c r="A22" s="1">
        <f t="shared" si="3"/>
        <v>1206</v>
      </c>
      <c r="B22" s="1">
        <f>cehua!A20</f>
        <v>1206</v>
      </c>
      <c r="C22" s="1">
        <f>cehua!B20</f>
        <v>1</v>
      </c>
      <c r="D22" s="1" t="str">
        <f>cehua!C20</f>
        <v>财务单据</v>
      </c>
      <c r="E22" s="1">
        <f>cehua!D20</f>
        <v>2</v>
      </c>
      <c r="F22" s="1" t="str">
        <f>cehua!E20</f>
        <v>付款单</v>
      </c>
      <c r="G22" s="1">
        <f>cehua!F20</f>
        <v>6</v>
      </c>
      <c r="H22" s="1" t="str">
        <f>cehua!G20</f>
        <v>业务审核</v>
      </c>
    </row>
    <row r="23" spans="1:8" x14ac:dyDescent="0.15">
      <c r="A23" s="1">
        <f t="shared" si="3"/>
        <v>1207</v>
      </c>
      <c r="B23" s="1">
        <f>cehua!A21</f>
        <v>1207</v>
      </c>
      <c r="C23" s="1">
        <f>cehua!B21</f>
        <v>1</v>
      </c>
      <c r="D23" s="1" t="str">
        <f>cehua!C21</f>
        <v>财务单据</v>
      </c>
      <c r="E23" s="1">
        <f>cehua!D21</f>
        <v>2</v>
      </c>
      <c r="F23" s="1" t="str">
        <f>cehua!E21</f>
        <v>付款单</v>
      </c>
      <c r="G23" s="1">
        <f>cehua!F21</f>
        <v>7</v>
      </c>
      <c r="H23" s="1" t="str">
        <f>cehua!G21</f>
        <v>财务审核</v>
      </c>
    </row>
    <row r="24" spans="1:8" x14ac:dyDescent="0.15">
      <c r="A24" s="1">
        <f t="shared" si="3"/>
        <v>1208</v>
      </c>
      <c r="B24" s="1">
        <f>cehua!A22</f>
        <v>1208</v>
      </c>
      <c r="C24" s="1">
        <f>cehua!B22</f>
        <v>1</v>
      </c>
      <c r="D24" s="1" t="str">
        <f>cehua!C22</f>
        <v>财务单据</v>
      </c>
      <c r="E24" s="1">
        <f>cehua!D22</f>
        <v>2</v>
      </c>
      <c r="F24" s="1" t="str">
        <f>cehua!E22</f>
        <v>付款单</v>
      </c>
      <c r="G24" s="1">
        <f>cehua!F22</f>
        <v>8</v>
      </c>
      <c r="H24" s="1" t="str">
        <f>cehua!G22</f>
        <v>出纳审核</v>
      </c>
    </row>
    <row r="25" spans="1:8" x14ac:dyDescent="0.15">
      <c r="A25" s="1">
        <f t="shared" si="3"/>
        <v>1209</v>
      </c>
      <c r="B25" s="1">
        <f>cehua!A23</f>
        <v>1209</v>
      </c>
      <c r="C25" s="1">
        <f>cehua!B23</f>
        <v>1</v>
      </c>
      <c r="D25" s="1" t="str">
        <f>cehua!C23</f>
        <v>财务单据</v>
      </c>
      <c r="E25" s="1">
        <f>cehua!D23</f>
        <v>2</v>
      </c>
      <c r="F25" s="1" t="str">
        <f>cehua!E23</f>
        <v>付款单</v>
      </c>
      <c r="G25" s="1">
        <f>cehua!F23</f>
        <v>9</v>
      </c>
      <c r="H25" s="1" t="str">
        <f>cehua!G23</f>
        <v>总经理审核</v>
      </c>
    </row>
    <row r="26" spans="1:8" x14ac:dyDescent="0.15">
      <c r="A26" s="1">
        <f t="shared" si="3"/>
        <v>1210</v>
      </c>
      <c r="B26" s="1">
        <f>cehua!A24</f>
        <v>1210</v>
      </c>
      <c r="C26" s="1">
        <f>cehua!B24</f>
        <v>1</v>
      </c>
      <c r="D26" s="1" t="str">
        <f>cehua!C24</f>
        <v>财务单据</v>
      </c>
      <c r="E26" s="1">
        <f>cehua!D24</f>
        <v>2</v>
      </c>
      <c r="F26" s="1" t="str">
        <f>cehua!E24</f>
        <v>付款单</v>
      </c>
      <c r="G26" s="1">
        <f>cehua!F24</f>
        <v>10</v>
      </c>
      <c r="H26" s="1" t="str">
        <f>cehua!G24</f>
        <v>查看所有单据</v>
      </c>
    </row>
    <row r="27" spans="1:8" x14ac:dyDescent="0.15">
      <c r="A27" s="1">
        <f t="shared" si="3"/>
        <v>1211</v>
      </c>
      <c r="B27" s="1">
        <f>cehua!A25</f>
        <v>1211</v>
      </c>
      <c r="C27" s="1">
        <f>cehua!B25</f>
        <v>1</v>
      </c>
      <c r="D27" s="1" t="str">
        <f>cehua!C25</f>
        <v>财务单据</v>
      </c>
      <c r="E27" s="1">
        <f>cehua!D25</f>
        <v>2</v>
      </c>
      <c r="F27" s="1" t="str">
        <f>cehua!E25</f>
        <v>付款单</v>
      </c>
      <c r="G27" s="1">
        <f>cehua!F25</f>
        <v>11</v>
      </c>
      <c r="H27" s="1" t="str">
        <f>cehua!G25</f>
        <v>部门复核</v>
      </c>
    </row>
    <row r="28" spans="1:8" x14ac:dyDescent="0.15">
      <c r="A28" s="1">
        <f t="shared" si="3"/>
        <v>1212</v>
      </c>
      <c r="B28" s="1">
        <f>cehua!A26</f>
        <v>1212</v>
      </c>
      <c r="C28" s="1">
        <f>cehua!B26</f>
        <v>1</v>
      </c>
      <c r="D28" s="1" t="str">
        <f>cehua!C26</f>
        <v>财务单据</v>
      </c>
      <c r="E28" s="1">
        <f>cehua!D26</f>
        <v>2</v>
      </c>
      <c r="F28" s="1" t="str">
        <f>cehua!E26</f>
        <v>付款单</v>
      </c>
      <c r="G28" s="1">
        <f>cehua!F26</f>
        <v>12</v>
      </c>
      <c r="H28" s="1" t="str">
        <f>cehua!G26</f>
        <v>公司批复</v>
      </c>
    </row>
    <row r="29" spans="1:8" x14ac:dyDescent="0.15">
      <c r="A29" s="1">
        <f t="shared" si="3"/>
        <v>1301</v>
      </c>
      <c r="B29" s="1">
        <f>cehua!A27</f>
        <v>1301</v>
      </c>
      <c r="C29" s="1">
        <f>cehua!B27</f>
        <v>1</v>
      </c>
      <c r="D29" s="1" t="str">
        <f>cehua!C27</f>
        <v>财务单据</v>
      </c>
      <c r="E29" s="1">
        <f>cehua!D27</f>
        <v>3</v>
      </c>
      <c r="F29" s="1" t="str">
        <f>cehua!E27</f>
        <v>报销单</v>
      </c>
      <c r="G29" s="1">
        <f>cehua!F27</f>
        <v>1</v>
      </c>
      <c r="H29" s="1" t="str">
        <f>cehua!G27</f>
        <v>全部</v>
      </c>
    </row>
    <row r="30" spans="1:8" x14ac:dyDescent="0.15">
      <c r="A30" s="1">
        <f t="shared" si="3"/>
        <v>1302</v>
      </c>
      <c r="B30" s="1">
        <f>cehua!A28</f>
        <v>1302</v>
      </c>
      <c r="C30" s="1">
        <f>cehua!B28</f>
        <v>1</v>
      </c>
      <c r="D30" s="1" t="str">
        <f>cehua!C28</f>
        <v>财务单据</v>
      </c>
      <c r="E30" s="1">
        <f>cehua!D28</f>
        <v>3</v>
      </c>
      <c r="F30" s="1" t="str">
        <f>cehua!E28</f>
        <v>报销单</v>
      </c>
      <c r="G30" s="1">
        <f>cehua!F28</f>
        <v>2</v>
      </c>
      <c r="H30" s="1" t="str">
        <f>cehua!G28</f>
        <v>导出</v>
      </c>
    </row>
    <row r="31" spans="1:8" x14ac:dyDescent="0.15">
      <c r="A31" s="1">
        <f t="shared" si="3"/>
        <v>1303</v>
      </c>
      <c r="B31" s="1">
        <f>cehua!A29</f>
        <v>1303</v>
      </c>
      <c r="C31" s="1">
        <f>cehua!B29</f>
        <v>1</v>
      </c>
      <c r="D31" s="1" t="str">
        <f>cehua!C29</f>
        <v>财务单据</v>
      </c>
      <c r="E31" s="1">
        <f>cehua!D29</f>
        <v>3</v>
      </c>
      <c r="F31" s="1" t="str">
        <f>cehua!E29</f>
        <v>报销单</v>
      </c>
      <c r="G31" s="1">
        <f>cehua!F29</f>
        <v>3</v>
      </c>
      <c r="H31" s="1" t="str">
        <f>cehua!G29</f>
        <v>打印</v>
      </c>
    </row>
    <row r="32" spans="1:8" x14ac:dyDescent="0.15">
      <c r="A32" s="1">
        <f t="shared" si="3"/>
        <v>1304</v>
      </c>
      <c r="B32" s="1">
        <f>cehua!A30</f>
        <v>1304</v>
      </c>
      <c r="C32" s="1">
        <f>cehua!B30</f>
        <v>1</v>
      </c>
      <c r="D32" s="1" t="str">
        <f>cehua!C30</f>
        <v>财务单据</v>
      </c>
      <c r="E32" s="1">
        <f>cehua!D30</f>
        <v>3</v>
      </c>
      <c r="F32" s="1" t="str">
        <f>cehua!E30</f>
        <v>报销单</v>
      </c>
      <c r="G32" s="1">
        <f>cehua!F30</f>
        <v>4</v>
      </c>
      <c r="H32" s="1" t="str">
        <f>cehua!G30</f>
        <v>新增</v>
      </c>
    </row>
    <row r="33" spans="1:8" x14ac:dyDescent="0.15">
      <c r="A33" s="1">
        <f t="shared" si="3"/>
        <v>1305</v>
      </c>
      <c r="B33" s="1">
        <f>cehua!A31</f>
        <v>1305</v>
      </c>
      <c r="C33" s="1">
        <f>cehua!B31</f>
        <v>1</v>
      </c>
      <c r="D33" s="1" t="str">
        <f>cehua!C31</f>
        <v>财务单据</v>
      </c>
      <c r="E33" s="1">
        <f>cehua!D31</f>
        <v>3</v>
      </c>
      <c r="F33" s="1" t="str">
        <f>cehua!E31</f>
        <v>报销单</v>
      </c>
      <c r="G33" s="1">
        <f>cehua!F31</f>
        <v>5</v>
      </c>
      <c r="H33" s="1" t="str">
        <f>cehua!G31</f>
        <v>单据下拉字段新增</v>
      </c>
    </row>
    <row r="34" spans="1:8" x14ac:dyDescent="0.15">
      <c r="A34" s="1">
        <f t="shared" si="3"/>
        <v>1306</v>
      </c>
      <c r="B34" s="1">
        <f>cehua!A32</f>
        <v>1306</v>
      </c>
      <c r="C34" s="1">
        <f>cehua!B32</f>
        <v>1</v>
      </c>
      <c r="D34" s="1" t="str">
        <f>cehua!C32</f>
        <v>财务单据</v>
      </c>
      <c r="E34" s="1">
        <f>cehua!D32</f>
        <v>3</v>
      </c>
      <c r="F34" s="1" t="str">
        <f>cehua!E32</f>
        <v>报销单</v>
      </c>
      <c r="G34" s="1">
        <f>cehua!F32</f>
        <v>6</v>
      </c>
      <c r="H34" s="1" t="str">
        <f>cehua!G32</f>
        <v>业务审核</v>
      </c>
    </row>
    <row r="35" spans="1:8" x14ac:dyDescent="0.15">
      <c r="A35" s="1">
        <f t="shared" si="3"/>
        <v>1307</v>
      </c>
      <c r="B35" s="1">
        <f>cehua!A33</f>
        <v>1307</v>
      </c>
      <c r="C35" s="1">
        <f>cehua!B33</f>
        <v>1</v>
      </c>
      <c r="D35" s="1" t="str">
        <f>cehua!C33</f>
        <v>财务单据</v>
      </c>
      <c r="E35" s="1">
        <f>cehua!D33</f>
        <v>3</v>
      </c>
      <c r="F35" s="1" t="str">
        <f>cehua!E33</f>
        <v>报销单</v>
      </c>
      <c r="G35" s="1">
        <f>cehua!F33</f>
        <v>7</v>
      </c>
      <c r="H35" s="1" t="str">
        <f>cehua!G33</f>
        <v>财务审核</v>
      </c>
    </row>
    <row r="36" spans="1:8" x14ac:dyDescent="0.15">
      <c r="A36" s="1">
        <f t="shared" si="3"/>
        <v>1308</v>
      </c>
      <c r="B36" s="1">
        <f>cehua!A34</f>
        <v>1308</v>
      </c>
      <c r="C36" s="1">
        <f>cehua!B34</f>
        <v>1</v>
      </c>
      <c r="D36" s="1" t="str">
        <f>cehua!C34</f>
        <v>财务单据</v>
      </c>
      <c r="E36" s="1">
        <f>cehua!D34</f>
        <v>3</v>
      </c>
      <c r="F36" s="1" t="str">
        <f>cehua!E34</f>
        <v>报销单</v>
      </c>
      <c r="G36" s="1">
        <f>cehua!F34</f>
        <v>8</v>
      </c>
      <c r="H36" s="1" t="str">
        <f>cehua!G34</f>
        <v>出纳审核</v>
      </c>
    </row>
    <row r="37" spans="1:8" x14ac:dyDescent="0.15">
      <c r="A37" s="1">
        <f t="shared" si="3"/>
        <v>1309</v>
      </c>
      <c r="B37" s="1">
        <f>cehua!A35</f>
        <v>1309</v>
      </c>
      <c r="C37" s="1">
        <f>cehua!B35</f>
        <v>1</v>
      </c>
      <c r="D37" s="1" t="str">
        <f>cehua!C35</f>
        <v>财务单据</v>
      </c>
      <c r="E37" s="1">
        <f>cehua!D35</f>
        <v>3</v>
      </c>
      <c r="F37" s="1" t="str">
        <f>cehua!E35</f>
        <v>报销单</v>
      </c>
      <c r="G37" s="1">
        <f>cehua!F35</f>
        <v>9</v>
      </c>
      <c r="H37" s="1" t="str">
        <f>cehua!G35</f>
        <v>总经理审核</v>
      </c>
    </row>
    <row r="38" spans="1:8" x14ac:dyDescent="0.15">
      <c r="A38" s="1">
        <f t="shared" si="3"/>
        <v>1310</v>
      </c>
      <c r="B38" s="1">
        <f>cehua!A36</f>
        <v>1310</v>
      </c>
      <c r="C38" s="1">
        <f>cehua!B36</f>
        <v>1</v>
      </c>
      <c r="D38" s="1" t="str">
        <f>cehua!C36</f>
        <v>财务单据</v>
      </c>
      <c r="E38" s="1">
        <f>cehua!D36</f>
        <v>3</v>
      </c>
      <c r="F38" s="1" t="str">
        <f>cehua!E36</f>
        <v>报销单</v>
      </c>
      <c r="G38" s="1">
        <f>cehua!F36</f>
        <v>10</v>
      </c>
      <c r="H38" s="1" t="str">
        <f>cehua!G36</f>
        <v>查看所有单据</v>
      </c>
    </row>
    <row r="39" spans="1:8" x14ac:dyDescent="0.15">
      <c r="A39" s="1">
        <f t="shared" si="3"/>
        <v>1312</v>
      </c>
      <c r="B39" s="1">
        <f>cehua!A37</f>
        <v>1312</v>
      </c>
      <c r="C39" s="1">
        <f>cehua!B37</f>
        <v>1</v>
      </c>
      <c r="D39" s="1" t="str">
        <f>cehua!C37</f>
        <v>财务单据</v>
      </c>
      <c r="E39" s="1">
        <f>cehua!D37</f>
        <v>3</v>
      </c>
      <c r="F39" s="1" t="str">
        <f>cehua!E37</f>
        <v>报销单</v>
      </c>
      <c r="G39" s="1">
        <f>cehua!F37</f>
        <v>12</v>
      </c>
      <c r="H39" s="1" t="str">
        <f>cehua!G37</f>
        <v>公司批复</v>
      </c>
    </row>
    <row r="40" spans="1:8" x14ac:dyDescent="0.15">
      <c r="A40" s="1">
        <f t="shared" si="3"/>
        <v>2401</v>
      </c>
      <c r="B40" s="1">
        <f>cehua!A38</f>
        <v>2401</v>
      </c>
      <c r="C40" s="1">
        <f>cehua!B38</f>
        <v>2</v>
      </c>
      <c r="D40" s="1" t="str">
        <f>cehua!C38</f>
        <v>角色用户</v>
      </c>
      <c r="E40" s="1">
        <f>cehua!D38</f>
        <v>4</v>
      </c>
      <c r="F40" s="1" t="str">
        <f>cehua!E38</f>
        <v>角色管理</v>
      </c>
      <c r="G40" s="1">
        <f>cehua!F38</f>
        <v>1</v>
      </c>
      <c r="H40" s="1" t="str">
        <f>cehua!G38</f>
        <v>全部</v>
      </c>
    </row>
    <row r="41" spans="1:8" x14ac:dyDescent="0.15">
      <c r="A41" s="1">
        <f t="shared" si="3"/>
        <v>2501</v>
      </c>
      <c r="B41" s="1">
        <f>cehua!A39</f>
        <v>2501</v>
      </c>
      <c r="C41" s="1">
        <f>cehua!B39</f>
        <v>2</v>
      </c>
      <c r="D41" s="1" t="str">
        <f>cehua!C39</f>
        <v>角色用户</v>
      </c>
      <c r="E41" s="1">
        <f>cehua!D39</f>
        <v>5</v>
      </c>
      <c r="F41" s="1" t="str">
        <f>cehua!E39</f>
        <v>用户管理</v>
      </c>
      <c r="G41" s="1">
        <f>cehua!F39</f>
        <v>1</v>
      </c>
      <c r="H41" s="1" t="str">
        <f>cehua!G39</f>
        <v>全部</v>
      </c>
    </row>
    <row r="42" spans="1:8" x14ac:dyDescent="0.15">
      <c r="A42" s="1">
        <f t="shared" si="3"/>
        <v>3601</v>
      </c>
      <c r="B42" s="1">
        <f>cehua!A40</f>
        <v>3601</v>
      </c>
      <c r="C42" s="1">
        <f>cehua!B40</f>
        <v>3</v>
      </c>
      <c r="D42" s="1" t="str">
        <f>cehua!C40</f>
        <v>平台配置</v>
      </c>
      <c r="E42" s="1">
        <f>cehua!D40</f>
        <v>6</v>
      </c>
      <c r="F42" s="1" t="str">
        <f>cehua!E40</f>
        <v>客户相关</v>
      </c>
      <c r="G42" s="1">
        <f>cehua!F40</f>
        <v>1</v>
      </c>
      <c r="H42" s="1" t="str">
        <f>cehua!G40</f>
        <v>全部</v>
      </c>
    </row>
    <row r="43" spans="1:8" x14ac:dyDescent="0.15">
      <c r="A43" s="1">
        <f t="shared" si="3"/>
        <v>3602</v>
      </c>
      <c r="B43" s="1">
        <f>cehua!A41</f>
        <v>3602</v>
      </c>
      <c r="C43" s="1">
        <f>cehua!B41</f>
        <v>3</v>
      </c>
      <c r="D43" s="1" t="str">
        <f>cehua!C41</f>
        <v>平台配置</v>
      </c>
      <c r="E43" s="1">
        <f>cehua!D41</f>
        <v>6</v>
      </c>
      <c r="F43" s="1" t="str">
        <f>cehua!E41</f>
        <v>客户相关</v>
      </c>
      <c r="G43" s="1">
        <f>cehua!F41</f>
        <v>2</v>
      </c>
      <c r="H43" s="1" t="str">
        <f>cehua!G41</f>
        <v>客户查看</v>
      </c>
    </row>
    <row r="44" spans="1:8" x14ac:dyDescent="0.15">
      <c r="A44" s="1">
        <f t="shared" si="3"/>
        <v>3603</v>
      </c>
      <c r="B44" s="1">
        <f>cehua!A42</f>
        <v>3603</v>
      </c>
      <c r="C44" s="1">
        <f>cehua!B42</f>
        <v>3</v>
      </c>
      <c r="D44" s="1" t="str">
        <f>cehua!C42</f>
        <v>平台配置</v>
      </c>
      <c r="E44" s="1">
        <f>cehua!D42</f>
        <v>6</v>
      </c>
      <c r="F44" s="1" t="str">
        <f>cehua!E42</f>
        <v>客户相关</v>
      </c>
      <c r="G44" s="1">
        <f>cehua!F42</f>
        <v>3</v>
      </c>
      <c r="H44" s="1" t="str">
        <f>cehua!G42</f>
        <v>客户修改</v>
      </c>
    </row>
    <row r="45" spans="1:8" x14ac:dyDescent="0.15">
      <c r="A45" s="1">
        <f t="shared" si="3"/>
        <v>3701</v>
      </c>
      <c r="B45" s="1">
        <f>cehua!A43</f>
        <v>3701</v>
      </c>
      <c r="C45" s="1">
        <f>cehua!B43</f>
        <v>3</v>
      </c>
      <c r="D45" s="1" t="str">
        <f>cehua!C43</f>
        <v>平台配置</v>
      </c>
      <c r="E45" s="1">
        <f>cehua!D43</f>
        <v>7</v>
      </c>
      <c r="F45" s="1" t="str">
        <f>cehua!E43</f>
        <v>财务相关</v>
      </c>
      <c r="G45" s="1">
        <f>cehua!F43</f>
        <v>1</v>
      </c>
      <c r="H45" s="1" t="str">
        <f>cehua!G43</f>
        <v>全部</v>
      </c>
    </row>
    <row r="46" spans="1:8" x14ac:dyDescent="0.15">
      <c r="A46" s="1">
        <f t="shared" si="3"/>
        <v>3702</v>
      </c>
      <c r="B46" s="1">
        <f>cehua!A44</f>
        <v>3702</v>
      </c>
      <c r="C46" s="1">
        <f>cehua!B44</f>
        <v>3</v>
      </c>
      <c r="D46" s="1" t="str">
        <f>cehua!C44</f>
        <v>平台配置</v>
      </c>
      <c r="E46" s="1">
        <f>cehua!D44</f>
        <v>7</v>
      </c>
      <c r="F46" s="1" t="str">
        <f>cehua!E44</f>
        <v>财务相关</v>
      </c>
      <c r="G46" s="1">
        <f>cehua!F44</f>
        <v>2</v>
      </c>
      <c r="H46" s="1" t="str">
        <f>cehua!G44</f>
        <v>财务修改</v>
      </c>
    </row>
    <row r="47" spans="1:8" x14ac:dyDescent="0.15">
      <c r="A47" s="1">
        <f t="shared" si="3"/>
        <v>3801</v>
      </c>
      <c r="B47" s="1">
        <f>cehua!A45</f>
        <v>3801</v>
      </c>
      <c r="C47" s="1">
        <f>cehua!B45</f>
        <v>3</v>
      </c>
      <c r="D47" s="1" t="str">
        <f>cehua!C45</f>
        <v>平台配置</v>
      </c>
      <c r="E47" s="1">
        <f>cehua!D45</f>
        <v>9</v>
      </c>
      <c r="F47" s="1" t="str">
        <f>cehua!E45</f>
        <v>银行账号明细</v>
      </c>
      <c r="G47" s="1">
        <f>cehua!F45</f>
        <v>1</v>
      </c>
      <c r="H47" s="1" t="str">
        <f>cehua!G45</f>
        <v>全部</v>
      </c>
    </row>
    <row r="48" spans="1:8" x14ac:dyDescent="0.15">
      <c r="A48" s="1">
        <f t="shared" si="3"/>
        <v>4001</v>
      </c>
      <c r="B48" s="1">
        <f>cehua!A46</f>
        <v>4001</v>
      </c>
      <c r="C48" s="1">
        <f>cehua!B46</f>
        <v>4</v>
      </c>
      <c r="D48" s="1" t="str">
        <f>cehua!C46</f>
        <v>航次合同</v>
      </c>
      <c r="E48" s="1">
        <f>cehua!D46</f>
        <v>8</v>
      </c>
      <c r="F48" s="1" t="str">
        <f>cehua!E46</f>
        <v>航次合同</v>
      </c>
      <c r="G48" s="1">
        <f>cehua!F46</f>
        <v>1</v>
      </c>
      <c r="H48" s="1" t="str">
        <f>cehua!G46</f>
        <v>业务全部</v>
      </c>
    </row>
    <row r="49" spans="1:8" x14ac:dyDescent="0.15">
      <c r="A49" s="1">
        <f t="shared" si="3"/>
        <v>5001</v>
      </c>
      <c r="B49" s="1">
        <f>cehua!A47</f>
        <v>5001</v>
      </c>
      <c r="C49" s="1">
        <f>cehua!B47</f>
        <v>5</v>
      </c>
      <c r="D49" s="1" t="str">
        <f>cehua!C47</f>
        <v>港口管理</v>
      </c>
      <c r="E49" s="1">
        <f>cehua!D47</f>
        <v>1</v>
      </c>
      <c r="F49" s="1" t="str">
        <f>cehua!E47</f>
        <v>港口管理</v>
      </c>
      <c r="G49" s="1">
        <f>cehua!F47</f>
        <v>1</v>
      </c>
      <c r="H49" s="1" t="str">
        <f>cehua!G47</f>
        <v>业务全部</v>
      </c>
    </row>
    <row r="50" spans="1:8" x14ac:dyDescent="0.15">
      <c r="A50" s="1">
        <f t="shared" si="3"/>
        <v>6001</v>
      </c>
      <c r="B50" s="1">
        <f>cehua!A48</f>
        <v>6001</v>
      </c>
      <c r="C50" s="1">
        <f>cehua!B48</f>
        <v>6</v>
      </c>
      <c r="D50" s="1" t="str">
        <f>cehua!C48</f>
        <v>保险法务</v>
      </c>
      <c r="E50" s="1">
        <f>cehua!D48</f>
        <v>1</v>
      </c>
      <c r="F50" s="1" t="str">
        <f>cehua!E48</f>
        <v>保险法务</v>
      </c>
      <c r="G50" s="1">
        <f>cehua!F48</f>
        <v>1</v>
      </c>
      <c r="H50" s="1" t="str">
        <f>cehua!G48</f>
        <v>业务全部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tabSelected="1" workbookViewId="0">
      <pane ySplit="2" topLeftCell="A12" activePane="bottomLeft" state="frozenSplit"/>
      <selection pane="bottomLeft" activeCell="E46" sqref="E46"/>
    </sheetView>
  </sheetViews>
  <sheetFormatPr defaultColWidth="9.125" defaultRowHeight="14.25" customHeight="1" x14ac:dyDescent="0.15"/>
  <cols>
    <col min="1" max="1" width="14.875" style="6" customWidth="1"/>
    <col min="2" max="2" width="23.875" style="6" customWidth="1"/>
    <col min="3" max="3" width="19.875" style="6" customWidth="1"/>
    <col min="4" max="4" width="20.625" style="6" customWidth="1"/>
    <col min="5" max="5" width="24.5" style="6" customWidth="1"/>
    <col min="6" max="6" width="23.125" style="6" customWidth="1"/>
    <col min="7" max="7" width="25" style="6" customWidth="1"/>
    <col min="8" max="8" width="29.75" style="6" customWidth="1"/>
    <col min="9" max="16384" width="9.125" style="6"/>
  </cols>
  <sheetData>
    <row r="1" spans="1:14" ht="16.5" x14ac:dyDescent="0.15">
      <c r="A1" s="4" t="s">
        <v>5</v>
      </c>
      <c r="B1" s="5" t="s">
        <v>44</v>
      </c>
      <c r="C1" s="5" t="s">
        <v>6</v>
      </c>
      <c r="D1" s="5" t="s">
        <v>45</v>
      </c>
      <c r="E1" s="5" t="s">
        <v>46</v>
      </c>
      <c r="F1" s="5" t="s">
        <v>47</v>
      </c>
      <c r="G1" s="5" t="s">
        <v>48</v>
      </c>
      <c r="H1" s="5"/>
    </row>
    <row r="2" spans="1:14" s="7" customFormat="1" ht="14.25" customHeight="1" x14ac:dyDescent="0.15">
      <c r="A2" s="7" t="s">
        <v>5</v>
      </c>
      <c r="B2" s="5" t="s">
        <v>52</v>
      </c>
      <c r="C2" s="5" t="s">
        <v>8</v>
      </c>
      <c r="D2" s="5" t="s">
        <v>53</v>
      </c>
      <c r="E2" s="5" t="s">
        <v>54</v>
      </c>
      <c r="F2" s="5" t="s">
        <v>55</v>
      </c>
      <c r="G2" s="5" t="s">
        <v>9</v>
      </c>
      <c r="H2" s="5" t="s">
        <v>10</v>
      </c>
      <c r="I2" s="5"/>
      <c r="J2" s="5"/>
      <c r="K2" s="5"/>
      <c r="L2" s="5"/>
      <c r="M2" s="5"/>
      <c r="N2" s="5"/>
    </row>
    <row r="3" spans="1:14" ht="14.25" customHeight="1" x14ac:dyDescent="0.15">
      <c r="A3" s="6">
        <f>B3*1000+D3*100+F3</f>
        <v>1101</v>
      </c>
      <c r="B3" s="8">
        <v>1</v>
      </c>
      <c r="C3" s="8" t="s">
        <v>11</v>
      </c>
      <c r="D3" s="8">
        <v>1</v>
      </c>
      <c r="E3" s="8" t="s">
        <v>12</v>
      </c>
      <c r="F3" s="8">
        <v>1</v>
      </c>
      <c r="G3" s="8" t="s">
        <v>13</v>
      </c>
      <c r="H3" s="8"/>
      <c r="I3" s="8"/>
      <c r="J3" s="8"/>
      <c r="K3" s="8"/>
      <c r="L3" s="8"/>
      <c r="M3" s="8"/>
      <c r="N3" s="8"/>
    </row>
    <row r="4" spans="1:14" ht="14.25" customHeight="1" x14ac:dyDescent="0.15">
      <c r="A4" s="6">
        <f t="shared" ref="A4:A44" si="0">B4*1000+D4*100+F4</f>
        <v>1102</v>
      </c>
      <c r="B4" s="8">
        <v>1</v>
      </c>
      <c r="C4" s="8" t="s">
        <v>11</v>
      </c>
      <c r="D4" s="8">
        <v>1</v>
      </c>
      <c r="E4" s="8" t="s">
        <v>12</v>
      </c>
      <c r="F4" s="8">
        <v>2</v>
      </c>
      <c r="G4" s="8" t="s">
        <v>14</v>
      </c>
      <c r="H4" s="8" t="s">
        <v>15</v>
      </c>
      <c r="I4" s="8" t="s">
        <v>16</v>
      </c>
      <c r="J4" s="8"/>
      <c r="K4" s="8"/>
      <c r="L4" s="8"/>
      <c r="M4" s="8"/>
      <c r="N4" s="8"/>
    </row>
    <row r="5" spans="1:14" ht="14.25" customHeight="1" x14ac:dyDescent="0.15">
      <c r="A5" s="6">
        <f t="shared" si="0"/>
        <v>1103</v>
      </c>
      <c r="B5" s="8">
        <v>1</v>
      </c>
      <c r="C5" s="8" t="s">
        <v>11</v>
      </c>
      <c r="D5" s="8">
        <v>1</v>
      </c>
      <c r="E5" s="8" t="s">
        <v>12</v>
      </c>
      <c r="F5" s="8">
        <v>3</v>
      </c>
      <c r="G5" s="8" t="s">
        <v>17</v>
      </c>
      <c r="H5" s="8"/>
      <c r="I5" s="8"/>
      <c r="J5" s="8"/>
      <c r="K5" s="8"/>
      <c r="L5" s="8"/>
      <c r="M5" s="8"/>
      <c r="N5" s="8"/>
    </row>
    <row r="6" spans="1:14" ht="14.25" customHeight="1" x14ac:dyDescent="0.15">
      <c r="A6" s="6">
        <f t="shared" si="0"/>
        <v>1104</v>
      </c>
      <c r="B6" s="8">
        <v>1</v>
      </c>
      <c r="C6" s="8" t="s">
        <v>11</v>
      </c>
      <c r="D6" s="8">
        <v>1</v>
      </c>
      <c r="E6" s="8" t="s">
        <v>12</v>
      </c>
      <c r="F6" s="8">
        <v>4</v>
      </c>
      <c r="G6" s="8" t="s">
        <v>18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  <c r="M6" s="8" t="s">
        <v>23</v>
      </c>
      <c r="N6" s="8"/>
    </row>
    <row r="7" spans="1:14" ht="14.25" customHeight="1" x14ac:dyDescent="0.15">
      <c r="A7" s="6">
        <f t="shared" si="0"/>
        <v>1105</v>
      </c>
      <c r="B7" s="8">
        <v>1</v>
      </c>
      <c r="C7" s="8" t="s">
        <v>11</v>
      </c>
      <c r="D7" s="8">
        <v>1</v>
      </c>
      <c r="E7" s="8" t="s">
        <v>12</v>
      </c>
      <c r="F7" s="8">
        <v>5</v>
      </c>
      <c r="G7" s="8" t="s">
        <v>24</v>
      </c>
      <c r="H7" s="8"/>
      <c r="I7" s="8"/>
      <c r="J7" s="8"/>
      <c r="K7" s="8"/>
      <c r="L7" s="8"/>
      <c r="M7" s="8"/>
      <c r="N7" s="8"/>
    </row>
    <row r="8" spans="1:14" ht="14.25" customHeight="1" x14ac:dyDescent="0.15">
      <c r="A8" s="6">
        <f t="shared" si="0"/>
        <v>1106</v>
      </c>
      <c r="B8" s="8">
        <v>1</v>
      </c>
      <c r="C8" s="8" t="s">
        <v>11</v>
      </c>
      <c r="D8" s="8">
        <v>1</v>
      </c>
      <c r="E8" s="8" t="s">
        <v>12</v>
      </c>
      <c r="F8" s="8">
        <v>6</v>
      </c>
      <c r="G8" s="8" t="s">
        <v>25</v>
      </c>
      <c r="H8" s="8"/>
      <c r="I8" s="8"/>
      <c r="J8" s="8"/>
      <c r="K8" s="8"/>
      <c r="L8" s="8"/>
      <c r="M8" s="8"/>
      <c r="N8" s="8"/>
    </row>
    <row r="9" spans="1:14" ht="14.25" customHeight="1" x14ac:dyDescent="0.15">
      <c r="A9" s="6">
        <f t="shared" si="0"/>
        <v>1107</v>
      </c>
      <c r="B9" s="8">
        <v>1</v>
      </c>
      <c r="C9" s="8" t="s">
        <v>11</v>
      </c>
      <c r="D9" s="8">
        <v>1</v>
      </c>
      <c r="E9" s="8" t="s">
        <v>12</v>
      </c>
      <c r="F9" s="8">
        <v>7</v>
      </c>
      <c r="G9" s="8" t="s">
        <v>26</v>
      </c>
      <c r="H9" s="8"/>
      <c r="I9" s="8"/>
      <c r="J9" s="8"/>
      <c r="K9" s="8"/>
      <c r="L9" s="8"/>
      <c r="M9" s="8"/>
      <c r="N9" s="8"/>
    </row>
    <row r="10" spans="1:14" ht="14.25" customHeight="1" x14ac:dyDescent="0.15">
      <c r="A10" s="6">
        <f t="shared" si="0"/>
        <v>1108</v>
      </c>
      <c r="B10" s="8">
        <v>1</v>
      </c>
      <c r="C10" s="8" t="s">
        <v>11</v>
      </c>
      <c r="D10" s="8">
        <v>1</v>
      </c>
      <c r="E10" s="8" t="s">
        <v>12</v>
      </c>
      <c r="F10" s="8">
        <v>8</v>
      </c>
      <c r="G10" s="8" t="s">
        <v>27</v>
      </c>
      <c r="H10" s="8" t="s">
        <v>28</v>
      </c>
      <c r="I10" s="8" t="s">
        <v>29</v>
      </c>
      <c r="J10" s="8" t="s">
        <v>30</v>
      </c>
      <c r="K10" s="8" t="s">
        <v>31</v>
      </c>
      <c r="L10" s="8" t="s">
        <v>32</v>
      </c>
      <c r="M10" s="8"/>
      <c r="N10" s="8"/>
    </row>
    <row r="11" spans="1:14" ht="14.25" customHeight="1" x14ac:dyDescent="0.15">
      <c r="A11" s="6">
        <f t="shared" si="0"/>
        <v>1109</v>
      </c>
      <c r="B11" s="8">
        <v>1</v>
      </c>
      <c r="C11" s="8" t="s">
        <v>11</v>
      </c>
      <c r="D11" s="8">
        <v>1</v>
      </c>
      <c r="E11" s="8" t="s">
        <v>12</v>
      </c>
      <c r="F11" s="8">
        <v>9</v>
      </c>
      <c r="G11" s="8" t="s">
        <v>33</v>
      </c>
      <c r="H11" s="8"/>
      <c r="I11" s="8"/>
      <c r="J11" s="8"/>
      <c r="K11" s="8"/>
      <c r="L11" s="8"/>
      <c r="M11" s="8"/>
      <c r="N11" s="8"/>
    </row>
    <row r="12" spans="1:14" ht="14.25" customHeight="1" x14ac:dyDescent="0.15">
      <c r="A12" s="6">
        <v>1110</v>
      </c>
      <c r="B12" s="8">
        <v>1</v>
      </c>
      <c r="C12" s="8" t="s">
        <v>63</v>
      </c>
      <c r="D12" s="8">
        <v>1</v>
      </c>
      <c r="E12" s="8" t="s">
        <v>65</v>
      </c>
      <c r="F12" s="8">
        <v>10</v>
      </c>
      <c r="G12" s="8" t="s">
        <v>64</v>
      </c>
      <c r="H12" s="8" t="s">
        <v>62</v>
      </c>
      <c r="I12" s="8"/>
      <c r="J12" s="8"/>
      <c r="K12" s="8"/>
      <c r="L12" s="8"/>
      <c r="M12" s="8"/>
      <c r="N12" s="8"/>
    </row>
    <row r="13" spans="1:14" ht="14.25" customHeight="1" x14ac:dyDescent="0.15">
      <c r="A13" s="6">
        <v>1111</v>
      </c>
      <c r="B13" s="8">
        <v>1</v>
      </c>
      <c r="C13" s="8" t="s">
        <v>63</v>
      </c>
      <c r="D13" s="8">
        <v>1</v>
      </c>
      <c r="E13" s="8" t="s">
        <v>65</v>
      </c>
      <c r="F13" s="8">
        <v>11</v>
      </c>
      <c r="G13" s="8" t="s">
        <v>70</v>
      </c>
      <c r="H13" s="8"/>
      <c r="I13" s="8"/>
      <c r="J13" s="8"/>
      <c r="K13" s="8"/>
      <c r="L13" s="8"/>
      <c r="M13" s="8"/>
      <c r="N13" s="8"/>
    </row>
    <row r="14" spans="1:14" ht="14.25" customHeight="1" x14ac:dyDescent="0.15">
      <c r="A14" s="6">
        <v>1112</v>
      </c>
      <c r="B14" s="8">
        <v>1</v>
      </c>
      <c r="C14" s="8" t="s">
        <v>72</v>
      </c>
      <c r="D14" s="8">
        <v>1</v>
      </c>
      <c r="E14" s="8" t="s">
        <v>65</v>
      </c>
      <c r="F14" s="8">
        <v>12</v>
      </c>
      <c r="G14" s="8" t="s">
        <v>73</v>
      </c>
      <c r="H14" s="8"/>
      <c r="I14" s="8"/>
      <c r="J14" s="8"/>
      <c r="K14" s="8"/>
      <c r="L14" s="8"/>
      <c r="M14" s="8"/>
      <c r="N14" s="8"/>
    </row>
    <row r="15" spans="1:14" ht="14.25" customHeight="1" x14ac:dyDescent="0.15">
      <c r="A15" s="6">
        <f t="shared" si="0"/>
        <v>1201</v>
      </c>
      <c r="B15" s="8">
        <v>1</v>
      </c>
      <c r="C15" s="8" t="s">
        <v>11</v>
      </c>
      <c r="D15" s="8">
        <v>2</v>
      </c>
      <c r="E15" s="8" t="s">
        <v>34</v>
      </c>
      <c r="F15" s="8">
        <v>1</v>
      </c>
      <c r="G15" s="8" t="s">
        <v>13</v>
      </c>
      <c r="H15" s="8"/>
      <c r="I15" s="8"/>
      <c r="J15" s="8"/>
      <c r="K15" s="8"/>
      <c r="L15" s="8"/>
      <c r="M15" s="8"/>
      <c r="N15" s="8"/>
    </row>
    <row r="16" spans="1:14" ht="14.25" customHeight="1" x14ac:dyDescent="0.15">
      <c r="A16" s="6">
        <f t="shared" si="0"/>
        <v>1202</v>
      </c>
      <c r="B16" s="8">
        <v>1</v>
      </c>
      <c r="C16" s="8" t="s">
        <v>11</v>
      </c>
      <c r="D16" s="8">
        <v>2</v>
      </c>
      <c r="E16" s="8" t="s">
        <v>34</v>
      </c>
      <c r="F16" s="8">
        <v>2</v>
      </c>
      <c r="G16" s="8" t="s">
        <v>14</v>
      </c>
      <c r="H16" s="8" t="s">
        <v>15</v>
      </c>
      <c r="I16" s="8" t="s">
        <v>16</v>
      </c>
      <c r="J16" s="8"/>
      <c r="K16" s="8"/>
      <c r="L16" s="8"/>
      <c r="M16" s="8"/>
      <c r="N16" s="8"/>
    </row>
    <row r="17" spans="1:14" ht="14.25" customHeight="1" x14ac:dyDescent="0.15">
      <c r="A17" s="6">
        <f t="shared" si="0"/>
        <v>1203</v>
      </c>
      <c r="B17" s="8">
        <v>1</v>
      </c>
      <c r="C17" s="8" t="s">
        <v>11</v>
      </c>
      <c r="D17" s="8">
        <v>2</v>
      </c>
      <c r="E17" s="8" t="s">
        <v>34</v>
      </c>
      <c r="F17" s="8">
        <v>3</v>
      </c>
      <c r="G17" s="8" t="s">
        <v>17</v>
      </c>
      <c r="H17" s="8"/>
      <c r="I17" s="8"/>
      <c r="J17" s="8"/>
      <c r="K17" s="8"/>
      <c r="L17" s="8"/>
      <c r="M17" s="8"/>
      <c r="N17" s="8"/>
    </row>
    <row r="18" spans="1:14" ht="14.25" customHeight="1" x14ac:dyDescent="0.15">
      <c r="A18" s="6">
        <f t="shared" si="0"/>
        <v>1204</v>
      </c>
      <c r="B18" s="8">
        <v>1</v>
      </c>
      <c r="C18" s="8" t="s">
        <v>11</v>
      </c>
      <c r="D18" s="8">
        <v>2</v>
      </c>
      <c r="E18" s="8" t="s">
        <v>34</v>
      </c>
      <c r="F18" s="8">
        <v>4</v>
      </c>
      <c r="G18" s="8" t="s">
        <v>18</v>
      </c>
      <c r="H18" s="8" t="s">
        <v>18</v>
      </c>
      <c r="I18" s="8" t="s">
        <v>19</v>
      </c>
      <c r="J18" s="8" t="s">
        <v>20</v>
      </c>
      <c r="K18" s="8" t="s">
        <v>21</v>
      </c>
      <c r="L18" s="8" t="s">
        <v>22</v>
      </c>
      <c r="M18" s="8" t="s">
        <v>23</v>
      </c>
      <c r="N18" s="8" t="s">
        <v>35</v>
      </c>
    </row>
    <row r="19" spans="1:14" ht="14.25" customHeight="1" x14ac:dyDescent="0.15">
      <c r="A19" s="6">
        <f t="shared" si="0"/>
        <v>1205</v>
      </c>
      <c r="B19" s="8">
        <v>1</v>
      </c>
      <c r="C19" s="8" t="s">
        <v>11</v>
      </c>
      <c r="D19" s="8">
        <v>2</v>
      </c>
      <c r="E19" s="8" t="s">
        <v>34</v>
      </c>
      <c r="F19" s="8">
        <v>5</v>
      </c>
      <c r="G19" s="8" t="s">
        <v>24</v>
      </c>
      <c r="H19" s="8"/>
      <c r="I19" s="8"/>
      <c r="J19" s="8"/>
      <c r="K19" s="8"/>
      <c r="L19" s="8"/>
      <c r="M19" s="8"/>
      <c r="N19" s="8"/>
    </row>
    <row r="20" spans="1:14" ht="14.25" customHeight="1" x14ac:dyDescent="0.15">
      <c r="A20" s="6">
        <f t="shared" si="0"/>
        <v>1206</v>
      </c>
      <c r="B20" s="8">
        <v>1</v>
      </c>
      <c r="C20" s="8" t="s">
        <v>11</v>
      </c>
      <c r="D20" s="8">
        <v>2</v>
      </c>
      <c r="E20" s="8" t="s">
        <v>34</v>
      </c>
      <c r="F20" s="8">
        <v>6</v>
      </c>
      <c r="G20" s="8" t="s">
        <v>25</v>
      </c>
      <c r="H20" s="8"/>
      <c r="I20" s="8"/>
      <c r="J20" s="8"/>
      <c r="K20" s="8"/>
      <c r="L20" s="8"/>
      <c r="M20" s="8"/>
      <c r="N20" s="8"/>
    </row>
    <row r="21" spans="1:14" ht="14.25" customHeight="1" x14ac:dyDescent="0.15">
      <c r="A21" s="6">
        <f t="shared" si="0"/>
        <v>1207</v>
      </c>
      <c r="B21" s="8">
        <v>1</v>
      </c>
      <c r="C21" s="8" t="s">
        <v>11</v>
      </c>
      <c r="D21" s="8">
        <v>2</v>
      </c>
      <c r="E21" s="8" t="s">
        <v>34</v>
      </c>
      <c r="F21" s="8">
        <v>7</v>
      </c>
      <c r="G21" s="8" t="s">
        <v>26</v>
      </c>
      <c r="H21" s="8"/>
      <c r="I21" s="8"/>
      <c r="J21" s="8"/>
      <c r="K21" s="8"/>
      <c r="L21" s="8"/>
      <c r="M21" s="8"/>
      <c r="N21" s="8"/>
    </row>
    <row r="22" spans="1:14" ht="14.25" customHeight="1" x14ac:dyDescent="0.15">
      <c r="A22" s="6">
        <f t="shared" si="0"/>
        <v>1208</v>
      </c>
      <c r="B22" s="8">
        <v>1</v>
      </c>
      <c r="C22" s="8" t="s">
        <v>11</v>
      </c>
      <c r="D22" s="8">
        <v>2</v>
      </c>
      <c r="E22" s="8" t="s">
        <v>34</v>
      </c>
      <c r="F22" s="8">
        <v>8</v>
      </c>
      <c r="G22" s="8" t="s">
        <v>27</v>
      </c>
      <c r="H22" s="8" t="s">
        <v>28</v>
      </c>
      <c r="I22" s="8" t="s">
        <v>29</v>
      </c>
      <c r="J22" s="8" t="s">
        <v>30</v>
      </c>
      <c r="K22" s="8" t="s">
        <v>31</v>
      </c>
      <c r="L22" s="8" t="s">
        <v>32</v>
      </c>
      <c r="M22" s="8"/>
      <c r="N22" s="8"/>
    </row>
    <row r="23" spans="1:14" ht="14.25" customHeight="1" x14ac:dyDescent="0.15">
      <c r="A23" s="6">
        <f t="shared" si="0"/>
        <v>1209</v>
      </c>
      <c r="B23" s="8">
        <v>1</v>
      </c>
      <c r="C23" s="8" t="s">
        <v>11</v>
      </c>
      <c r="D23" s="8">
        <v>2</v>
      </c>
      <c r="E23" s="8" t="s">
        <v>34</v>
      </c>
      <c r="F23" s="8">
        <v>9</v>
      </c>
      <c r="G23" s="8" t="s">
        <v>33</v>
      </c>
      <c r="H23" s="8"/>
      <c r="I23" s="8"/>
      <c r="J23" s="8"/>
      <c r="K23" s="8"/>
      <c r="L23" s="8"/>
      <c r="M23" s="8"/>
      <c r="N23" s="8"/>
    </row>
    <row r="24" spans="1:14" ht="14.25" customHeight="1" x14ac:dyDescent="0.15">
      <c r="A24" s="6">
        <v>1210</v>
      </c>
      <c r="B24" s="8">
        <v>1</v>
      </c>
      <c r="C24" s="8" t="s">
        <v>11</v>
      </c>
      <c r="D24" s="8">
        <v>2</v>
      </c>
      <c r="E24" s="8" t="s">
        <v>66</v>
      </c>
      <c r="F24" s="8">
        <v>10</v>
      </c>
      <c r="G24" s="8" t="s">
        <v>60</v>
      </c>
      <c r="H24" s="8" t="s">
        <v>61</v>
      </c>
      <c r="I24" s="8"/>
      <c r="J24" s="8"/>
      <c r="K24" s="8"/>
      <c r="L24" s="8"/>
      <c r="M24" s="8"/>
      <c r="N24" s="8"/>
    </row>
    <row r="25" spans="1:14" ht="14.25" customHeight="1" x14ac:dyDescent="0.15">
      <c r="A25" s="6">
        <v>1211</v>
      </c>
      <c r="B25" s="8">
        <v>1</v>
      </c>
      <c r="C25" s="8" t="s">
        <v>11</v>
      </c>
      <c r="D25" s="8">
        <v>2</v>
      </c>
      <c r="E25" s="8" t="s">
        <v>66</v>
      </c>
      <c r="F25" s="8">
        <v>11</v>
      </c>
      <c r="G25" s="8" t="s">
        <v>69</v>
      </c>
      <c r="H25" s="8"/>
      <c r="I25" s="8"/>
      <c r="J25" s="8"/>
      <c r="K25" s="8"/>
      <c r="L25" s="8"/>
      <c r="M25" s="8"/>
      <c r="N25" s="8"/>
    </row>
    <row r="26" spans="1:14" ht="14.25" customHeight="1" x14ac:dyDescent="0.15">
      <c r="A26" s="6">
        <v>1212</v>
      </c>
      <c r="B26" s="8">
        <v>1</v>
      </c>
      <c r="C26" s="8" t="s">
        <v>11</v>
      </c>
      <c r="D26" s="8">
        <v>2</v>
      </c>
      <c r="E26" s="8" t="s">
        <v>66</v>
      </c>
      <c r="F26" s="8">
        <v>12</v>
      </c>
      <c r="G26" s="8" t="s">
        <v>71</v>
      </c>
      <c r="H26" s="8"/>
      <c r="I26" s="8"/>
      <c r="J26" s="8"/>
      <c r="K26" s="8"/>
      <c r="L26" s="8"/>
      <c r="M26" s="8"/>
      <c r="N26" s="8"/>
    </row>
    <row r="27" spans="1:14" ht="14.25" customHeight="1" x14ac:dyDescent="0.15">
      <c r="A27" s="6">
        <f t="shared" si="0"/>
        <v>1301</v>
      </c>
      <c r="B27" s="8">
        <v>1</v>
      </c>
      <c r="C27" s="8" t="s">
        <v>11</v>
      </c>
      <c r="D27" s="8">
        <v>3</v>
      </c>
      <c r="E27" s="8" t="s">
        <v>36</v>
      </c>
      <c r="F27" s="8">
        <v>1</v>
      </c>
      <c r="G27" s="8" t="s">
        <v>13</v>
      </c>
      <c r="H27" s="8"/>
      <c r="I27" s="8"/>
      <c r="J27" s="8"/>
      <c r="K27" s="8"/>
      <c r="L27" s="8"/>
      <c r="M27" s="8"/>
      <c r="N27" s="8"/>
    </row>
    <row r="28" spans="1:14" ht="14.25" customHeight="1" x14ac:dyDescent="0.15">
      <c r="A28" s="6">
        <f t="shared" si="0"/>
        <v>1302</v>
      </c>
      <c r="B28" s="8">
        <v>1</v>
      </c>
      <c r="C28" s="8" t="s">
        <v>11</v>
      </c>
      <c r="D28" s="8">
        <v>3</v>
      </c>
      <c r="E28" s="8" t="s">
        <v>36</v>
      </c>
      <c r="F28" s="8">
        <v>2</v>
      </c>
      <c r="G28" s="8" t="s">
        <v>14</v>
      </c>
      <c r="H28" s="8" t="s">
        <v>15</v>
      </c>
      <c r="I28" s="8" t="s">
        <v>16</v>
      </c>
      <c r="J28" s="8"/>
      <c r="K28" s="8"/>
      <c r="L28" s="8"/>
      <c r="M28" s="8"/>
      <c r="N28" s="8"/>
    </row>
    <row r="29" spans="1:14" ht="14.25" customHeight="1" x14ac:dyDescent="0.15">
      <c r="A29" s="6">
        <f t="shared" si="0"/>
        <v>1303</v>
      </c>
      <c r="B29" s="8">
        <v>1</v>
      </c>
      <c r="C29" s="8" t="s">
        <v>11</v>
      </c>
      <c r="D29" s="8">
        <v>3</v>
      </c>
      <c r="E29" s="8" t="s">
        <v>36</v>
      </c>
      <c r="F29" s="8">
        <v>3</v>
      </c>
      <c r="G29" s="8" t="s">
        <v>17</v>
      </c>
      <c r="H29" s="8"/>
      <c r="I29" s="8"/>
      <c r="J29" s="8"/>
      <c r="K29" s="8"/>
      <c r="L29" s="8"/>
      <c r="M29" s="8"/>
      <c r="N29" s="8"/>
    </row>
    <row r="30" spans="1:14" ht="14.25" customHeight="1" x14ac:dyDescent="0.15">
      <c r="A30" s="6">
        <f t="shared" si="0"/>
        <v>1304</v>
      </c>
      <c r="B30" s="8">
        <v>1</v>
      </c>
      <c r="C30" s="8" t="s">
        <v>11</v>
      </c>
      <c r="D30" s="8">
        <v>3</v>
      </c>
      <c r="E30" s="8" t="s">
        <v>36</v>
      </c>
      <c r="F30" s="8">
        <v>4</v>
      </c>
      <c r="G30" s="8" t="s">
        <v>18</v>
      </c>
      <c r="H30" s="8" t="s">
        <v>18</v>
      </c>
      <c r="I30" s="8" t="s">
        <v>19</v>
      </c>
      <c r="J30" s="8" t="s">
        <v>20</v>
      </c>
      <c r="K30" s="8" t="s">
        <v>21</v>
      </c>
      <c r="L30" s="8" t="s">
        <v>22</v>
      </c>
      <c r="M30" s="8" t="s">
        <v>23</v>
      </c>
      <c r="N30" s="8" t="s">
        <v>35</v>
      </c>
    </row>
    <row r="31" spans="1:14" ht="14.25" customHeight="1" x14ac:dyDescent="0.15">
      <c r="A31" s="6">
        <f t="shared" si="0"/>
        <v>1305</v>
      </c>
      <c r="B31" s="8">
        <v>1</v>
      </c>
      <c r="C31" s="8" t="s">
        <v>11</v>
      </c>
      <c r="D31" s="8">
        <v>3</v>
      </c>
      <c r="E31" s="8" t="s">
        <v>36</v>
      </c>
      <c r="F31" s="8">
        <v>5</v>
      </c>
      <c r="G31" s="8" t="s">
        <v>24</v>
      </c>
      <c r="H31" s="8"/>
      <c r="I31" s="8"/>
      <c r="J31" s="8"/>
      <c r="K31" s="8"/>
      <c r="L31" s="8"/>
      <c r="M31" s="8"/>
      <c r="N31" s="8"/>
    </row>
    <row r="32" spans="1:14" ht="14.25" customHeight="1" x14ac:dyDescent="0.15">
      <c r="A32" s="6">
        <f t="shared" si="0"/>
        <v>1306</v>
      </c>
      <c r="B32" s="8">
        <v>1</v>
      </c>
      <c r="C32" s="8" t="s">
        <v>11</v>
      </c>
      <c r="D32" s="8">
        <v>3</v>
      </c>
      <c r="E32" s="8" t="s">
        <v>36</v>
      </c>
      <c r="F32" s="8">
        <v>6</v>
      </c>
      <c r="G32" s="8" t="s">
        <v>25</v>
      </c>
      <c r="H32" s="8"/>
      <c r="I32" s="8"/>
      <c r="J32" s="8"/>
      <c r="K32" s="8"/>
      <c r="L32" s="8"/>
      <c r="M32" s="8"/>
      <c r="N32" s="8"/>
    </row>
    <row r="33" spans="1:14" ht="14.25" customHeight="1" x14ac:dyDescent="0.15">
      <c r="A33" s="6">
        <f t="shared" si="0"/>
        <v>1307</v>
      </c>
      <c r="B33" s="8">
        <v>1</v>
      </c>
      <c r="C33" s="8" t="s">
        <v>11</v>
      </c>
      <c r="D33" s="8">
        <v>3</v>
      </c>
      <c r="E33" s="8" t="s">
        <v>36</v>
      </c>
      <c r="F33" s="8">
        <v>7</v>
      </c>
      <c r="G33" s="8" t="s">
        <v>26</v>
      </c>
      <c r="H33" s="8"/>
      <c r="I33" s="8"/>
      <c r="J33" s="8"/>
      <c r="K33" s="8"/>
      <c r="L33" s="8"/>
      <c r="M33" s="8"/>
      <c r="N33" s="8"/>
    </row>
    <row r="34" spans="1:14" ht="14.25" customHeight="1" x14ac:dyDescent="0.15">
      <c r="A34" s="6">
        <f t="shared" si="0"/>
        <v>1308</v>
      </c>
      <c r="B34" s="8">
        <v>1</v>
      </c>
      <c r="C34" s="8" t="s">
        <v>11</v>
      </c>
      <c r="D34" s="8">
        <v>3</v>
      </c>
      <c r="E34" s="8" t="s">
        <v>36</v>
      </c>
      <c r="F34" s="8">
        <v>8</v>
      </c>
      <c r="G34" s="8" t="s">
        <v>27</v>
      </c>
      <c r="H34" s="8" t="s">
        <v>28</v>
      </c>
      <c r="I34" s="8" t="s">
        <v>29</v>
      </c>
      <c r="J34" s="8" t="s">
        <v>30</v>
      </c>
      <c r="K34" s="8" t="s">
        <v>31</v>
      </c>
      <c r="L34" s="8" t="s">
        <v>32</v>
      </c>
      <c r="M34" s="8"/>
      <c r="N34" s="8"/>
    </row>
    <row r="35" spans="1:14" ht="14.25" customHeight="1" x14ac:dyDescent="0.15">
      <c r="A35" s="6">
        <f t="shared" si="0"/>
        <v>1309</v>
      </c>
      <c r="B35" s="8">
        <v>1</v>
      </c>
      <c r="C35" s="8" t="s">
        <v>11</v>
      </c>
      <c r="D35" s="8">
        <v>3</v>
      </c>
      <c r="E35" s="8" t="s">
        <v>36</v>
      </c>
      <c r="F35" s="8">
        <v>9</v>
      </c>
      <c r="G35" s="8" t="s">
        <v>33</v>
      </c>
      <c r="H35" s="8"/>
      <c r="I35" s="8"/>
      <c r="J35" s="8"/>
      <c r="K35" s="8"/>
      <c r="L35" s="8"/>
      <c r="M35" s="8"/>
      <c r="N35" s="8"/>
    </row>
    <row r="36" spans="1:14" ht="14.25" customHeight="1" x14ac:dyDescent="0.15">
      <c r="A36" s="6">
        <v>1310</v>
      </c>
      <c r="B36" s="8">
        <v>1</v>
      </c>
      <c r="C36" s="8" t="s">
        <v>11</v>
      </c>
      <c r="D36" s="8">
        <v>3</v>
      </c>
      <c r="E36" s="8" t="s">
        <v>67</v>
      </c>
      <c r="F36" s="8">
        <v>10</v>
      </c>
      <c r="G36" s="8" t="s">
        <v>60</v>
      </c>
      <c r="H36" s="8" t="s">
        <v>61</v>
      </c>
      <c r="I36" s="8"/>
      <c r="J36" s="8"/>
      <c r="K36" s="8"/>
      <c r="L36" s="8"/>
      <c r="M36" s="8"/>
      <c r="N36" s="8"/>
    </row>
    <row r="37" spans="1:14" ht="14.25" customHeight="1" x14ac:dyDescent="0.15">
      <c r="A37" s="6">
        <v>1312</v>
      </c>
      <c r="B37" s="8">
        <v>1</v>
      </c>
      <c r="C37" s="8" t="s">
        <v>11</v>
      </c>
      <c r="D37" s="8">
        <v>3</v>
      </c>
      <c r="E37" s="8" t="s">
        <v>67</v>
      </c>
      <c r="F37" s="8">
        <v>12</v>
      </c>
      <c r="G37" s="8" t="s">
        <v>74</v>
      </c>
      <c r="H37" s="8"/>
      <c r="I37" s="8"/>
      <c r="J37" s="8"/>
      <c r="K37" s="8"/>
      <c r="L37" s="8"/>
      <c r="M37" s="8"/>
      <c r="N37" s="8"/>
    </row>
    <row r="38" spans="1:14" ht="14.25" customHeight="1" x14ac:dyDescent="0.15">
      <c r="A38" s="6">
        <f t="shared" si="0"/>
        <v>2401</v>
      </c>
      <c r="B38" s="8">
        <v>2</v>
      </c>
      <c r="C38" s="8" t="s">
        <v>37</v>
      </c>
      <c r="D38" s="8">
        <v>4</v>
      </c>
      <c r="E38" s="8" t="s">
        <v>38</v>
      </c>
      <c r="F38" s="8">
        <v>1</v>
      </c>
      <c r="G38" s="8" t="s">
        <v>13</v>
      </c>
      <c r="H38" s="8"/>
      <c r="I38" s="8"/>
      <c r="J38" s="8"/>
      <c r="K38" s="8"/>
      <c r="L38" s="8"/>
      <c r="M38" s="8"/>
      <c r="N38" s="8"/>
    </row>
    <row r="39" spans="1:14" ht="14.25" customHeight="1" x14ac:dyDescent="0.15">
      <c r="A39" s="6">
        <f t="shared" si="0"/>
        <v>2501</v>
      </c>
      <c r="B39" s="8">
        <v>2</v>
      </c>
      <c r="C39" s="8" t="s">
        <v>37</v>
      </c>
      <c r="D39" s="8">
        <v>5</v>
      </c>
      <c r="E39" s="8" t="s">
        <v>39</v>
      </c>
      <c r="F39" s="8">
        <v>1</v>
      </c>
      <c r="G39" s="8" t="s">
        <v>13</v>
      </c>
      <c r="H39" s="8"/>
      <c r="I39" s="8"/>
      <c r="J39" s="8"/>
      <c r="K39" s="8"/>
      <c r="L39" s="8"/>
      <c r="M39" s="8"/>
      <c r="N39" s="8"/>
    </row>
    <row r="40" spans="1:14" ht="14.25" customHeight="1" x14ac:dyDescent="0.15">
      <c r="A40" s="6">
        <f t="shared" si="0"/>
        <v>3601</v>
      </c>
      <c r="B40" s="8">
        <v>3</v>
      </c>
      <c r="C40" s="8" t="s">
        <v>40</v>
      </c>
      <c r="D40" s="8">
        <v>6</v>
      </c>
      <c r="E40" s="8" t="s">
        <v>41</v>
      </c>
      <c r="F40" s="8">
        <v>1</v>
      </c>
      <c r="G40" s="8" t="s">
        <v>13</v>
      </c>
      <c r="H40" s="8"/>
      <c r="I40" s="8"/>
      <c r="J40" s="8"/>
      <c r="K40" s="8"/>
      <c r="L40" s="8"/>
      <c r="M40" s="8"/>
      <c r="N40" s="8"/>
    </row>
    <row r="41" spans="1:14" s="2" customFormat="1" ht="14.25" customHeight="1" x14ac:dyDescent="0.15">
      <c r="A41" s="2">
        <f t="shared" ref="A41" si="1">B41*1000+D41*100+F41</f>
        <v>3602</v>
      </c>
      <c r="B41" s="3">
        <v>3</v>
      </c>
      <c r="C41" s="3" t="s">
        <v>40</v>
      </c>
      <c r="D41" s="3">
        <v>6</v>
      </c>
      <c r="E41" s="3" t="s">
        <v>41</v>
      </c>
      <c r="F41" s="3">
        <v>2</v>
      </c>
      <c r="G41" s="10" t="s">
        <v>78</v>
      </c>
      <c r="H41" s="10" t="s">
        <v>80</v>
      </c>
      <c r="I41" s="3"/>
      <c r="J41" s="3"/>
      <c r="K41" s="3"/>
      <c r="L41" s="3"/>
      <c r="M41" s="3"/>
      <c r="N41" s="3"/>
    </row>
    <row r="42" spans="1:14" ht="14.25" customHeight="1" x14ac:dyDescent="0.15">
      <c r="A42" s="2">
        <f t="shared" si="0"/>
        <v>3603</v>
      </c>
      <c r="B42" s="3">
        <v>3</v>
      </c>
      <c r="C42" s="3" t="s">
        <v>40</v>
      </c>
      <c r="D42" s="3">
        <v>6</v>
      </c>
      <c r="E42" s="3" t="s">
        <v>41</v>
      </c>
      <c r="F42" s="3">
        <v>3</v>
      </c>
      <c r="G42" s="10" t="s">
        <v>79</v>
      </c>
      <c r="H42" s="3" t="s">
        <v>18</v>
      </c>
      <c r="I42" s="3" t="s">
        <v>19</v>
      </c>
      <c r="J42" s="3" t="s">
        <v>20</v>
      </c>
      <c r="K42" s="3"/>
      <c r="L42" s="3"/>
      <c r="M42" s="8"/>
      <c r="N42" s="8"/>
    </row>
    <row r="43" spans="1:14" ht="14.25" customHeight="1" x14ac:dyDescent="0.15">
      <c r="A43" s="6">
        <f t="shared" si="0"/>
        <v>3701</v>
      </c>
      <c r="B43" s="8">
        <v>3</v>
      </c>
      <c r="C43" s="8" t="s">
        <v>40</v>
      </c>
      <c r="D43" s="8">
        <v>7</v>
      </c>
      <c r="E43" s="8" t="s">
        <v>42</v>
      </c>
      <c r="F43" s="8">
        <v>1</v>
      </c>
      <c r="G43" s="8" t="s">
        <v>13</v>
      </c>
      <c r="H43" s="8"/>
      <c r="I43" s="8"/>
      <c r="J43" s="8"/>
      <c r="K43" s="8"/>
      <c r="L43" s="8"/>
      <c r="M43" s="8"/>
      <c r="N43" s="8"/>
    </row>
    <row r="44" spans="1:14" ht="14.25" customHeight="1" x14ac:dyDescent="0.15">
      <c r="A44" s="6">
        <f t="shared" si="0"/>
        <v>3702</v>
      </c>
      <c r="B44" s="8">
        <v>3</v>
      </c>
      <c r="C44" s="8" t="s">
        <v>40</v>
      </c>
      <c r="D44" s="8">
        <v>7</v>
      </c>
      <c r="E44" s="8" t="s">
        <v>42</v>
      </c>
      <c r="F44" s="8">
        <v>2</v>
      </c>
      <c r="G44" s="8" t="s">
        <v>43</v>
      </c>
      <c r="H44" s="8" t="s">
        <v>18</v>
      </c>
      <c r="I44" s="8" t="s">
        <v>19</v>
      </c>
      <c r="J44" s="8" t="s">
        <v>20</v>
      </c>
    </row>
    <row r="45" spans="1:14" ht="14.25" customHeight="1" x14ac:dyDescent="0.15">
      <c r="A45" s="6">
        <v>3801</v>
      </c>
      <c r="B45" s="8">
        <v>3</v>
      </c>
      <c r="C45" s="8" t="s">
        <v>40</v>
      </c>
      <c r="D45" s="8">
        <v>9</v>
      </c>
      <c r="E45" s="8" t="s">
        <v>68</v>
      </c>
      <c r="F45" s="8">
        <v>1</v>
      </c>
      <c r="G45" s="8" t="s">
        <v>59</v>
      </c>
      <c r="H45" s="8"/>
      <c r="I45" s="8"/>
      <c r="J45" s="8"/>
    </row>
    <row r="46" spans="1:14" ht="14.25" customHeight="1" x14ac:dyDescent="0.15">
      <c r="A46" s="6">
        <v>4001</v>
      </c>
      <c r="B46" s="9">
        <v>4</v>
      </c>
      <c r="C46" s="9" t="s">
        <v>58</v>
      </c>
      <c r="D46" s="9">
        <v>8</v>
      </c>
      <c r="E46" s="9" t="s">
        <v>58</v>
      </c>
      <c r="F46" s="9">
        <v>1</v>
      </c>
      <c r="G46" s="9" t="s">
        <v>57</v>
      </c>
      <c r="H46" s="9" t="s">
        <v>57</v>
      </c>
    </row>
    <row r="47" spans="1:14" ht="14.25" customHeight="1" x14ac:dyDescent="0.15">
      <c r="A47" s="6">
        <v>5001</v>
      </c>
      <c r="B47" s="9">
        <v>5</v>
      </c>
      <c r="C47" s="9" t="s">
        <v>75</v>
      </c>
      <c r="D47" s="9">
        <v>1</v>
      </c>
      <c r="E47" s="9" t="s">
        <v>75</v>
      </c>
      <c r="F47" s="9">
        <v>1</v>
      </c>
      <c r="G47" s="9" t="s">
        <v>77</v>
      </c>
      <c r="H47" s="9" t="s">
        <v>77</v>
      </c>
    </row>
    <row r="48" spans="1:14" ht="14.25" customHeight="1" x14ac:dyDescent="0.15">
      <c r="A48" s="6">
        <v>6001</v>
      </c>
      <c r="B48" s="9">
        <v>6</v>
      </c>
      <c r="C48" s="9" t="s">
        <v>76</v>
      </c>
      <c r="D48" s="9">
        <v>1</v>
      </c>
      <c r="E48" s="9" t="s">
        <v>76</v>
      </c>
      <c r="F48" s="9">
        <v>1</v>
      </c>
      <c r="G48" s="9" t="s">
        <v>77</v>
      </c>
      <c r="H48" s="9" t="s">
        <v>77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UserAuth</vt:lpstr>
      <vt:lpstr>cehua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Fisker</dc:creator>
  <cp:lastModifiedBy>Fisker</cp:lastModifiedBy>
  <dcterms:created xsi:type="dcterms:W3CDTF">2006-09-13T11:21:00Z</dcterms:created>
  <dcterms:modified xsi:type="dcterms:W3CDTF">2023-06-14T02:12:04Z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