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porring/repositories/PoP/adm/2019-20/"/>
    </mc:Choice>
  </mc:AlternateContent>
  <xr:revisionPtr revIDLastSave="0" documentId="13_ncr:1_{01283D74-2BBF-0544-96FB-926E0CAD04E5}" xr6:coauthVersionLast="45" xr6:coauthVersionMax="45" xr10:uidLastSave="{00000000-0000-0000-0000-000000000000}"/>
  <bookViews>
    <workbookView xWindow="100" yWindow="600" windowWidth="25440" windowHeight="15000" activeTab="1" xr2:uid="{AB649633-83D4-6C47-B60B-5FC266833E83}"/>
  </bookViews>
  <sheets>
    <sheet name="Data" sheetId="1" r:id="rId1"/>
    <sheet name="Analysis" sheetId="3" r:id="rId2"/>
  </sheets>
  <definedNames>
    <definedName name="_2020_01_20T0944_Grades_5100_B1_2E19_Programmering_og_problemløsning" localSheetId="0">Data!$A$1:$AS$338</definedName>
    <definedName name="_xlnm._FilterDatabase" localSheetId="0" hidden="1">Data!$E$1:$E$339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3" l="1"/>
  <c r="R14" i="3"/>
  <c r="R13" i="3"/>
  <c r="R12" i="3"/>
  <c r="R11" i="3"/>
  <c r="R10" i="3"/>
  <c r="R9" i="3"/>
  <c r="R8" i="3"/>
  <c r="R7" i="3"/>
  <c r="R6" i="3"/>
  <c r="R5" i="3"/>
  <c r="R4" i="3"/>
  <c r="R3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Q340" i="1"/>
  <c r="P340" i="1"/>
  <c r="O340" i="1"/>
  <c r="N340" i="1"/>
  <c r="M340" i="1"/>
  <c r="L340" i="1"/>
  <c r="K340" i="1"/>
  <c r="J340" i="1"/>
  <c r="I340" i="1"/>
  <c r="H340" i="1"/>
  <c r="G340" i="1"/>
  <c r="F340" i="1"/>
  <c r="T15" i="3"/>
  <c r="L15" i="3"/>
  <c r="D15" i="3"/>
  <c r="T14" i="3"/>
  <c r="L14" i="3"/>
  <c r="D14" i="3"/>
  <c r="T13" i="3"/>
  <c r="L13" i="3"/>
  <c r="D13" i="3"/>
  <c r="T12" i="3"/>
  <c r="L12" i="3"/>
  <c r="D12" i="3"/>
  <c r="T11" i="3"/>
  <c r="L11" i="3"/>
  <c r="D11" i="3"/>
  <c r="T10" i="3"/>
  <c r="L10" i="3"/>
  <c r="D10" i="3"/>
  <c r="T9" i="3"/>
  <c r="L9" i="3"/>
  <c r="D9" i="3"/>
  <c r="T8" i="3"/>
  <c r="L8" i="3"/>
  <c r="D8" i="3"/>
  <c r="T7" i="3"/>
  <c r="L7" i="3"/>
  <c r="D7" i="3"/>
  <c r="T6" i="3"/>
  <c r="L6" i="3"/>
  <c r="D6" i="3"/>
  <c r="T5" i="3"/>
  <c r="L5" i="3"/>
  <c r="D5" i="3"/>
  <c r="T4" i="3"/>
  <c r="L4" i="3"/>
  <c r="D4" i="3"/>
  <c r="T3" i="3"/>
  <c r="U3" i="3" s="1"/>
  <c r="L3" i="3"/>
  <c r="M3" i="3" s="1"/>
  <c r="D3" i="3"/>
  <c r="E3" i="3" s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U4" i="3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B17" i="3"/>
  <c r="R19" i="3"/>
  <c r="R20" i="3"/>
  <c r="B19" i="3"/>
  <c r="J20" i="3"/>
  <c r="J19" i="3"/>
  <c r="J21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J18" i="3" s="1"/>
  <c r="R17" i="3"/>
  <c r="B20" i="3"/>
  <c r="C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B18" i="3" s="1"/>
  <c r="S3" i="3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R18" i="3" s="1"/>
  <c r="J17" i="3"/>
  <c r="C19" i="3" l="1"/>
  <c r="C21" i="3" s="1"/>
  <c r="R21" i="3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E6F79E-E635-B44A-BEEF-4C6AA234A4E1}" name="2020-01-20T0944_Grades-5100-B1-2E19;Programmering_og_problemløsning" type="6" refreshedVersion="6" background="1" saveData="1">
    <textPr codePage="65001" sourceFile="/Users/sporring/Downloads/2020-01-20T0944_Grades-5100-B1-2E19;Programmering_og_problemløsning.csv" tab="0" comma="1">
      <textFields count="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<sst xmlns="http://schemas.openxmlformats.org/spreadsheetml/2006/main" count="2455" uniqueCount="742">
  <si>
    <t>Student</t>
  </si>
  <si>
    <t>ID</t>
  </si>
  <si>
    <t>SIS User ID</t>
  </si>
  <si>
    <t>SIS Login ID</t>
  </si>
  <si>
    <t>Section</t>
  </si>
  <si>
    <t>1g (82735)</t>
  </si>
  <si>
    <t>2i (82736)</t>
  </si>
  <si>
    <t>3i (82737)</t>
  </si>
  <si>
    <t>4g (82738)</t>
  </si>
  <si>
    <t>5i (82739)</t>
  </si>
  <si>
    <t>6g (82740)</t>
  </si>
  <si>
    <t>7g (82741)</t>
  </si>
  <si>
    <t>8i (82742)</t>
  </si>
  <si>
    <t>9i (82743)</t>
  </si>
  <si>
    <t>10i (83275)</t>
  </si>
  <si>
    <t>11g (82732)</t>
  </si>
  <si>
    <t>12g (83276)</t>
  </si>
  <si>
    <t>Assignments Current Points</t>
  </si>
  <si>
    <t>Assignments Final Points</t>
  </si>
  <si>
    <t>Assignments Current Score</t>
  </si>
  <si>
    <t>Assignments Unposted Current Score</t>
  </si>
  <si>
    <t>Assignments Final Score</t>
  </si>
  <si>
    <t>Assignments Unposted Final Score</t>
  </si>
  <si>
    <t>Current Points</t>
  </si>
  <si>
    <t>Final Points</t>
  </si>
  <si>
    <t>Current Score</t>
  </si>
  <si>
    <t>Unposted Current Score</t>
  </si>
  <si>
    <t>Final Score</t>
  </si>
  <si>
    <t>Unposted Final Score</t>
  </si>
  <si>
    <t>Current Grade</t>
  </si>
  <si>
    <t>Unposted Current Grade</t>
  </si>
  <si>
    <t>Final Grade</t>
  </si>
  <si>
    <t>Unposted Final Grade</t>
  </si>
  <si>
    <t xml:space="preserve">    Points Possible</t>
  </si>
  <si>
    <t>(read only)</t>
  </si>
  <si>
    <t>Aastrup, Sofie Sylvest</t>
  </si>
  <si>
    <t>gls629@alumni.ku.dk</t>
  </si>
  <si>
    <t>Hold 01 Dat;</t>
  </si>
  <si>
    <t>Bestået</t>
  </si>
  <si>
    <t>Abildgaard, Lucas Lynge</t>
  </si>
  <si>
    <t>gck717@alumni.ku.dk</t>
  </si>
  <si>
    <t>Hold 03 Dat;</t>
  </si>
  <si>
    <t>Abou Chleih, Mohamad Ahmad</t>
  </si>
  <si>
    <t>dml557@alumni.ku.dk</t>
  </si>
  <si>
    <t>Hold 07 Dat;</t>
  </si>
  <si>
    <t>Abramson, Jakob Lui</t>
  </si>
  <si>
    <t>nql195@alumni.ku.dk</t>
  </si>
  <si>
    <t>Hold 13 Mach;</t>
  </si>
  <si>
    <t>Aguayo, Martin Inigo</t>
  </si>
  <si>
    <t>nxh597@alumni.ku.dk</t>
  </si>
  <si>
    <t>Hold 10 Dat;</t>
  </si>
  <si>
    <t>Ahrenkiel-Frellsen, Jonathan</t>
  </si>
  <si>
    <t>jdh702@alumni.ku.dk</t>
  </si>
  <si>
    <t>Hold 14 Mach;</t>
  </si>
  <si>
    <t>Ikke bestået</t>
  </si>
  <si>
    <t>Al-Amood, Hussain Alaa</t>
  </si>
  <si>
    <t>nkq405@alumni.ku.dk</t>
  </si>
  <si>
    <t>Al-Ansari, Mohammad</t>
  </si>
  <si>
    <t>gbv951@alumni.ku.dk</t>
  </si>
  <si>
    <t>Al-Baharani, Ammar Basim</t>
  </si>
  <si>
    <t>vpc398@alumni.ku.dk</t>
  </si>
  <si>
    <t>Hold 12 Dat-Øk;</t>
  </si>
  <si>
    <t>Al-Gharifi, Mostafa Adnan</t>
  </si>
  <si>
    <t>dzk682@alumni.ku.dk</t>
  </si>
  <si>
    <t>Al-Rubaei, Mohammad Ali</t>
  </si>
  <si>
    <t>gfx168@alumni.ku.dk</t>
  </si>
  <si>
    <t>Ali, Bilal</t>
  </si>
  <si>
    <t>fgc456@alumni.ku.dk</t>
  </si>
  <si>
    <t>Ali, Saif</t>
  </si>
  <si>
    <t>tgl105@alumni.ku.dk</t>
  </si>
  <si>
    <t>Hold 11 Dat-Øk;</t>
  </si>
  <si>
    <t>Andersen, Andreas Smedegaard</t>
  </si>
  <si>
    <t>mnj899@alumni.ku.dk</t>
  </si>
  <si>
    <t>Andersen, Emma Hvid Møller</t>
  </si>
  <si>
    <t>cjk689@alumni.ku.dk</t>
  </si>
  <si>
    <t>Andersen, Jonathan W B Sønderskov</t>
  </si>
  <si>
    <t>mpz702@ku.dk</t>
  </si>
  <si>
    <t>Andersen, Mark Harder</t>
  </si>
  <si>
    <t>jvp466@alumni.ku.dk</t>
  </si>
  <si>
    <t>Hold 06 Dat;</t>
  </si>
  <si>
    <t>Andersen, Nikoline Hyllested</t>
  </si>
  <si>
    <t>mhq871@ku.dk</t>
  </si>
  <si>
    <t>Hold 15 Andre;</t>
  </si>
  <si>
    <t>Andersen, Thomas</t>
  </si>
  <si>
    <t>mkt412@alumni.ku.dk</t>
  </si>
  <si>
    <t>Ankerstjerne, Christoffer Alexander</t>
  </si>
  <si>
    <t>kgt356@alumni.ku.dk</t>
  </si>
  <si>
    <t>Arndt, Casper Martin Søgaard</t>
  </si>
  <si>
    <t>wgf241@alumni.ku.dk</t>
  </si>
  <si>
    <t>Hold 09 Dat;</t>
  </si>
  <si>
    <t>Ashna, Said Masih</t>
  </si>
  <si>
    <t>vgc836@alumni.ku.dk</t>
  </si>
  <si>
    <t>Baadsgaard, Frederik</t>
  </si>
  <si>
    <t>mjb545@ku.dk</t>
  </si>
  <si>
    <t>Bach, Alexander Hamann</t>
  </si>
  <si>
    <t>rcg322@alumni.ku.dk</t>
  </si>
  <si>
    <t>Bækgaard, Victor Taudal</t>
  </si>
  <si>
    <t>gzx208@alumni.ku.dk</t>
  </si>
  <si>
    <t>Bagger, Jonas Møller</t>
  </si>
  <si>
    <t>clv408@alumni.ku.dk</t>
  </si>
  <si>
    <t>Bakhtiari, Daniel</t>
  </si>
  <si>
    <t>vjm788@alumni.ku.dk</t>
  </si>
  <si>
    <t>Hold 02 Dat;</t>
  </si>
  <si>
    <t>Bakhtiarifard, Pedram</t>
  </si>
  <si>
    <t>lcd842@alumni.ku.dk</t>
  </si>
  <si>
    <t>Banke, Jesper Nøhr</t>
  </si>
  <si>
    <t>zlp483@alumni.ku.dk</t>
  </si>
  <si>
    <t>Hold 08 Dat;</t>
  </si>
  <si>
    <t>Bech, Sebastian Köser</t>
  </si>
  <si>
    <t>wlx265@alumni.ku.dk</t>
  </si>
  <si>
    <t>Bengini, Roger Wan</t>
  </si>
  <si>
    <t>fmk824@alumni.ku.dk</t>
  </si>
  <si>
    <t>Berg, Martin Moll</t>
  </si>
  <si>
    <t>xnw215@alumni.ku.dk</t>
  </si>
  <si>
    <t>Bertelsen, Nikolaj Daniel</t>
  </si>
  <si>
    <t>mck326@alumni.ku.dk</t>
  </si>
  <si>
    <t>Beth, Mark Oliver Engwald</t>
  </si>
  <si>
    <t>hzf839@alumni.ku.dk</t>
  </si>
  <si>
    <t>Biil, Anna Filippa</t>
  </si>
  <si>
    <t>ldv927@alumni.ku.dk</t>
  </si>
  <si>
    <t>Bjarnason, Hreinn Gauti</t>
  </si>
  <si>
    <t>jrg242@alumni.ku.dk</t>
  </si>
  <si>
    <t>Bollen, Ebbe Johannes</t>
  </si>
  <si>
    <t>kmh865@alumni.ku.dk</t>
  </si>
  <si>
    <t>Borge, Niklas Joost</t>
  </si>
  <si>
    <t>pjm732@alumni.ku.dk</t>
  </si>
  <si>
    <t>Boserup, Nicklas</t>
  </si>
  <si>
    <t>gdk403@alumni.ku.dk</t>
  </si>
  <si>
    <t>Brandt, Emil Normann</t>
  </si>
  <si>
    <t>fjz505@alumni.ku.dk</t>
  </si>
  <si>
    <t>Bredahl, Kristoffer Aage</t>
  </si>
  <si>
    <t>bfm815@alumni.ku.dk</t>
  </si>
  <si>
    <t>Breilev, Frederik Kirkegaard</t>
  </si>
  <si>
    <t>cqm975@alumni.ku.dk</t>
  </si>
  <si>
    <t>Bringgaard, Thorbjørn Bülow</t>
  </si>
  <si>
    <t>vwc415@alumni.ku.dk</t>
  </si>
  <si>
    <t>Brun, Marcus</t>
  </si>
  <si>
    <t>jsc600@alumni.ku.dk</t>
  </si>
  <si>
    <t>Buch, Felix Stampes Høffding D</t>
  </si>
  <si>
    <t>drm873@alumni.ku.dk</t>
  </si>
  <si>
    <t>Burhenne, Asta Feodora Sjöberg</t>
  </si>
  <si>
    <t>bdc859@alumni.ku.dk</t>
  </si>
  <si>
    <t>Busch, Matthias Schultz</t>
  </si>
  <si>
    <t>jbw118@alumni.ku.dk</t>
  </si>
  <si>
    <t>Caesar, Jan</t>
  </si>
  <si>
    <t>bvz988@alumni.ku.dk</t>
  </si>
  <si>
    <t>Cai, Peter</t>
  </si>
  <si>
    <t>fgp424@alumni.ku.dk</t>
  </si>
  <si>
    <t>Christensen, Frederik Kølby</t>
  </si>
  <si>
    <t>jbv415@ku.dk</t>
  </si>
  <si>
    <t>Christensen, Johannes Brøns</t>
  </si>
  <si>
    <t>swd122@alumni.ku.dk</t>
  </si>
  <si>
    <t>Christensen, Thomas Brun Lau</t>
  </si>
  <si>
    <t>dvf755@ku.dk</t>
  </si>
  <si>
    <t>cjn217, cjn217</t>
  </si>
  <si>
    <t>cjn217@alumni.ku.dk</t>
  </si>
  <si>
    <t>Hold 04 Dat;</t>
  </si>
  <si>
    <t>Clausen, Jonathan</t>
  </si>
  <si>
    <t>vxp335@alumni.ku.dk</t>
  </si>
  <si>
    <t>Culmsee, Magnus Schødt</t>
  </si>
  <si>
    <t>rsb299@alumni.ku.dk</t>
  </si>
  <si>
    <t>Dahle, Marlene</t>
  </si>
  <si>
    <t>zfk742@alumni.ku.dk</t>
  </si>
  <si>
    <t>Dall, Boaz Preben Johannes</t>
  </si>
  <si>
    <t>mrj560@alumni.ku.dk</t>
  </si>
  <si>
    <t>Dam, Daniel Alexander</t>
  </si>
  <si>
    <t>spw660@alumni.ku.dk</t>
  </si>
  <si>
    <t>Daugaard, Mads</t>
  </si>
  <si>
    <t>czd309@alumni.ku.dk</t>
  </si>
  <si>
    <t>Hold 05 Dat;</t>
  </si>
  <si>
    <t>Dehghani, Dion</t>
  </si>
  <si>
    <t>khp361@alumni.ku.dk</t>
  </si>
  <si>
    <t>Deichmann, Nikolaj</t>
  </si>
  <si>
    <t>lbn535@alumni.ku.dk</t>
  </si>
  <si>
    <t>Deng, Eric</t>
  </si>
  <si>
    <t>sgl592@alumni.ku.dk</t>
  </si>
  <si>
    <t>Dittmann, Stine Thing</t>
  </si>
  <si>
    <t>bjf698@alumni.ku.dk</t>
  </si>
  <si>
    <t>Dørig, Marcus Lund</t>
  </si>
  <si>
    <t>qdj805@alumni.ku.dk</t>
  </si>
  <si>
    <t>Dueholm, Isabel Helene</t>
  </si>
  <si>
    <t>spr522@alumni.ku.dk</t>
  </si>
  <si>
    <t>Dupont, Mikkel Eriksen</t>
  </si>
  <si>
    <t>mzg305@alumni.ku.dk</t>
  </si>
  <si>
    <t>Dyssel, Lucas Alexander Damberg</t>
  </si>
  <si>
    <t>tpb148@alumni.ku.dk</t>
  </si>
  <si>
    <t>Egholm, Kaare Eilif Andreas</t>
  </si>
  <si>
    <t>mck267@alumni.ku.dk</t>
  </si>
  <si>
    <t>Elmazi, Arijan</t>
  </si>
  <si>
    <t>vtg516@alumni.ku.dk</t>
  </si>
  <si>
    <t>Engtorp, Sune Skaanning</t>
  </si>
  <si>
    <t>fpm268@alumni.ku.dk</t>
  </si>
  <si>
    <t>Epshtein, Nicolai Jonathan</t>
  </si>
  <si>
    <t>sfv614@alumni.ku.dk</t>
  </si>
  <si>
    <t>Eriksen, Oliver Thejl</t>
  </si>
  <si>
    <t>vjd290@alumni.ku.dk</t>
  </si>
  <si>
    <t>Eriksen, Thorbjørn Grønborg</t>
  </si>
  <si>
    <t>xhv894@alumni.ku.dk</t>
  </si>
  <si>
    <t>Esplago, Bruce Isiah Thomas</t>
  </si>
  <si>
    <t>zwq140@alumni.ku.dk</t>
  </si>
  <si>
    <t>Estrup, Mathias Friis</t>
  </si>
  <si>
    <t>ksq594@alumni.ku.dk</t>
  </si>
  <si>
    <t>Fabricius-Bjerre, Frederik</t>
  </si>
  <si>
    <t>vxl334@alumni.ku.dk</t>
  </si>
  <si>
    <t>Fabricius, Mai</t>
  </si>
  <si>
    <t>spf264@alumni.ku.dk</t>
  </si>
  <si>
    <t>Fjordstrøm, Christian Bendix</t>
  </si>
  <si>
    <t>wjx230@alumni.ku.dk</t>
  </si>
  <si>
    <t>Foldberg, Anna Bech</t>
  </si>
  <si>
    <t>xdh811@alumni.ku.dk</t>
  </si>
  <si>
    <t>Frostholm, Marcus</t>
  </si>
  <si>
    <t>tdn763@alumni.ku.dk</t>
  </si>
  <si>
    <t>Fuglbjerg, Thomas Kjær</t>
  </si>
  <si>
    <t>nhl736@alumni.ku.dk</t>
  </si>
  <si>
    <t>Gade, Nikolaj Ingemann</t>
  </si>
  <si>
    <t>qhp695@alumni.ku.dk</t>
  </si>
  <si>
    <t>Gamliely, Nathalie</t>
  </si>
  <si>
    <t>drm580@alumni.ku.dk</t>
  </si>
  <si>
    <t>Glahn, Mathias</t>
  </si>
  <si>
    <t>kjp845@alumni.ku.dk</t>
  </si>
  <si>
    <t>Gregersen, Danni Gejl</t>
  </si>
  <si>
    <t>wcn750@alumni.ku.dk</t>
  </si>
  <si>
    <t>Greibe, Oskar Uldall</t>
  </si>
  <si>
    <t>scp685@alumni.ku.dk</t>
  </si>
  <si>
    <t>Grønhøj, Josiah David</t>
  </si>
  <si>
    <t>jsx103@alumni.ku.dk</t>
  </si>
  <si>
    <t>Gudik-Sørensen, Mette</t>
  </si>
  <si>
    <t>knw882@alumni.ku.dk</t>
  </si>
  <si>
    <t>Guldbrandsen, Lasse</t>
  </si>
  <si>
    <t>bch264@alumni.ku.dk</t>
  </si>
  <si>
    <t>Gylstorff, Sebastian</t>
  </si>
  <si>
    <t>tzf143@alumni.ku.dk</t>
  </si>
  <si>
    <t>Hadra, Mohammed</t>
  </si>
  <si>
    <t>jgx513@alumni.ku.dk</t>
  </si>
  <si>
    <t>Hagel, Jonas</t>
  </si>
  <si>
    <t>gtk827@alumni.ku.dk</t>
  </si>
  <si>
    <t>Halberg, Gustav Juel</t>
  </si>
  <si>
    <t>dxh856@alumni.ku.dk</t>
  </si>
  <si>
    <t>Halgreen, Troels</t>
  </si>
  <si>
    <t>ngh979@alumni.ku.dk</t>
  </si>
  <si>
    <t>Halling, Bjarke Kayser</t>
  </si>
  <si>
    <t>cjd951@alumni.ku.dk</t>
  </si>
  <si>
    <t>Hallundbæk, Michael Torben</t>
  </si>
  <si>
    <t>lvd288@alumni.ku.dk</t>
  </si>
  <si>
    <t>Hansen, Emil Høghsgaard</t>
  </si>
  <si>
    <t>rjp184@alumni.ku.dk</t>
  </si>
  <si>
    <t>Hansen, Emma Hedvig Pind</t>
  </si>
  <si>
    <t>hsf174@ku.dk</t>
  </si>
  <si>
    <t>Hansen, Henriette Naledi Winther</t>
  </si>
  <si>
    <t>fvd409@alumni.ku.dk</t>
  </si>
  <si>
    <t>Hansen, Johannes Laust Reese</t>
  </si>
  <si>
    <t>djf276@alumni.ku.dk</t>
  </si>
  <si>
    <t>Hansen, Kristoffer Borreschmidt</t>
  </si>
  <si>
    <t>hzq356@alumni.ku.dk</t>
  </si>
  <si>
    <t>Hansen, Nikolai Hjorth</t>
  </si>
  <si>
    <t>svq218@alumni.ku.dk</t>
  </si>
  <si>
    <t>Hansen, Oliver Feldborg</t>
  </si>
  <si>
    <t>thv674@alumni.ku.dk</t>
  </si>
  <si>
    <t>Hassouni, Taim</t>
  </si>
  <si>
    <t>pnt671@alumni.ku.dk</t>
  </si>
  <si>
    <t>Haunsvig, Anne-Kristine</t>
  </si>
  <si>
    <t>gzx265@alumni.ku.dk</t>
  </si>
  <si>
    <t>Havstein, Sigurd Kornelius</t>
  </si>
  <si>
    <t>qjp403@alumni.ku.dk</t>
  </si>
  <si>
    <t>Heegaard, Asger Lademark</t>
  </si>
  <si>
    <t>bcf912@alumni.ku.dk</t>
  </si>
  <si>
    <t>Heinemann, Rikke Tophøj</t>
  </si>
  <si>
    <t>dtz190@alumni.ku.dk</t>
  </si>
  <si>
    <t>Heintze, Marc Westergaard</t>
  </si>
  <si>
    <t>sqc269@alumni.ku.dk</t>
  </si>
  <si>
    <t>Henriksen, Viktor Andri</t>
  </si>
  <si>
    <t>vcd822@alumni.ku.dk</t>
  </si>
  <si>
    <t>Hermansen, Matias Dahlsgaard</t>
  </si>
  <si>
    <t>pds571@alumni.ku.dk</t>
  </si>
  <si>
    <t>Hershøj, Frederik</t>
  </si>
  <si>
    <t>zmk563@alumni.ku.dk</t>
  </si>
  <si>
    <t>Hindsholm, Anders</t>
  </si>
  <si>
    <t>lkx603@alumni.ku.dk</t>
  </si>
  <si>
    <t>Hjelme, Nicholai Luttermann</t>
  </si>
  <si>
    <t>vkd145@alumni.ku.dk</t>
  </si>
  <si>
    <t>Hockenhull, Magnus Glerup</t>
  </si>
  <si>
    <t>hzw392@alumni.ku.dk</t>
  </si>
  <si>
    <t>Høgenhaug, Pierre</t>
  </si>
  <si>
    <t>hgc873@alumni.ku.dk</t>
  </si>
  <si>
    <t>Holst-Hansen, Asger Lynge</t>
  </si>
  <si>
    <t>jsv670@alumni.ku.dk</t>
  </si>
  <si>
    <t>Holst, Ida</t>
  </si>
  <si>
    <t>frj417@alumni.ku.dk</t>
  </si>
  <si>
    <t>Höskuldsson, Hróbjartur</t>
  </si>
  <si>
    <t>vdh406@alumni.ku.dk</t>
  </si>
  <si>
    <t>Hougaard, Aske Schrader</t>
  </si>
  <si>
    <t>zqd230@alumni.ku.dk</t>
  </si>
  <si>
    <t>Hult, Amanda Frederikke</t>
  </si>
  <si>
    <t>dtg999@alumni.ku.dk</t>
  </si>
  <si>
    <t>Hvilshøj, Christian</t>
  </si>
  <si>
    <t>cjh964@alumni.ku.dk</t>
  </si>
  <si>
    <t>Iqbal, Usman</t>
  </si>
  <si>
    <t>nvz402@alumni.ku.dk</t>
  </si>
  <si>
    <t>Iversen, Kasper Meincke</t>
  </si>
  <si>
    <t>hkq851@alumni.ku.dk</t>
  </si>
  <si>
    <t>Jarmer, Lucas Østergaard</t>
  </si>
  <si>
    <t>dnh463@alumni.ku.dk</t>
  </si>
  <si>
    <t>Jensen, Benjamin Snebang Vanggaard</t>
  </si>
  <si>
    <t>sbn300@alumni.ku.dk</t>
  </si>
  <si>
    <t>Jensen, Christian Kold</t>
  </si>
  <si>
    <t>fqn853@alumni.ku.dk</t>
  </si>
  <si>
    <t>Jensen, Mike Hefty</t>
  </si>
  <si>
    <t>hzv442@alumni.ku.dk</t>
  </si>
  <si>
    <t>Jensen, Patrick</t>
  </si>
  <si>
    <t>mxf667@alumni.ku.dk</t>
  </si>
  <si>
    <t>Jensen, Phillip Martin Østerskov</t>
  </si>
  <si>
    <t>wqm227@alumni.ku.dk</t>
  </si>
  <si>
    <t>Jensen, Rasmus Egholm Bruun</t>
  </si>
  <si>
    <t>gzj557@alumni.ku.dk</t>
  </si>
  <si>
    <t>Jeppesen, Frederik Lüneborg Holm</t>
  </si>
  <si>
    <t>wcn773@alumni.ku.dk</t>
  </si>
  <si>
    <t>Jeppesen, Lars Peter</t>
  </si>
  <si>
    <t>zmp224@alumni.ku.dk</t>
  </si>
  <si>
    <t>Jespersen, Mads Oliver</t>
  </si>
  <si>
    <t>hvg845@alumni.ku.dk</t>
  </si>
  <si>
    <t>Jóanesarson, Magdalena Mørk</t>
  </si>
  <si>
    <t>bxk927@alumni.ku.dk</t>
  </si>
  <si>
    <t>Joensen, Andreas Filip Bardur Høgh</t>
  </si>
  <si>
    <t>cmn945@alumni.ku.dk</t>
  </si>
  <si>
    <t>Johansen, Albert Rostrup</t>
  </si>
  <si>
    <t>xth375@alumni.ku.dk</t>
  </si>
  <si>
    <t>Johansen, Anders Vang</t>
  </si>
  <si>
    <t>rsn339@alumni.ku.dk</t>
  </si>
  <si>
    <t>Jørgensen, Andreas</t>
  </si>
  <si>
    <t>mgq974@alumni.ku.dk</t>
  </si>
  <si>
    <t>Jørgensen, Ida Marie Nyborg</t>
  </si>
  <si>
    <t>pls546@ku.dk</t>
  </si>
  <si>
    <t>Jørgensen, Magnus Ulf</t>
  </si>
  <si>
    <t>stz758@alumni.ku.dk</t>
  </si>
  <si>
    <t>Jørgensen, Steffen</t>
  </si>
  <si>
    <t>bqf187@alumni.ku.dk</t>
  </si>
  <si>
    <t>Jørgensen, Thomas Frost</t>
  </si>
  <si>
    <t>djk807@alumni.ku.dk</t>
  </si>
  <si>
    <t>Jørgensen, Thorvald Demuth</t>
  </si>
  <si>
    <t>bdp322@alumni.ku.dk</t>
  </si>
  <si>
    <t>Josiassen, Sofus Krog</t>
  </si>
  <si>
    <t>xkb395@alumni.ku.dk</t>
  </si>
  <si>
    <t>Juhl, Oliver Christopher</t>
  </si>
  <si>
    <t>dch150@alumni.ku.dk</t>
  </si>
  <si>
    <t>Junge, Aleksander</t>
  </si>
  <si>
    <t>fvr430@alumni.ku.dk</t>
  </si>
  <si>
    <t>Karlsen, Morten Vestergaard</t>
  </si>
  <si>
    <t>zrp776@alumni.ku.dk</t>
  </si>
  <si>
    <t>Kass, Ernst á Heygum</t>
  </si>
  <si>
    <t>jxf159@alumni.ku.dk</t>
  </si>
  <si>
    <t>Kehlet, Jakob Johannes Ålbæk</t>
  </si>
  <si>
    <t>khx560@alumni.ku.dk</t>
  </si>
  <si>
    <t>Kildemand, Anders</t>
  </si>
  <si>
    <t>mjb848@alumni.ku.dk</t>
  </si>
  <si>
    <t>Kirkegaard, Martin</t>
  </si>
  <si>
    <t>qkv755@alumni.ku.dk</t>
  </si>
  <si>
    <t>Kjær, Thomas Woergaard</t>
  </si>
  <si>
    <t>mgr829@alumni.ku.dk</t>
  </si>
  <si>
    <t>Kjærsgård-Jensen, Kasper Henrik</t>
  </si>
  <si>
    <t>wlz586@alumni.ku.dk</t>
  </si>
  <si>
    <t>Kjeldsen, Daniel von Düring</t>
  </si>
  <si>
    <t>vsq693@alumni.ku.dk</t>
  </si>
  <si>
    <t>Kjerrumgaard, Kasper Egesø</t>
  </si>
  <si>
    <t>mvc808@alumni.ku.dk</t>
  </si>
  <si>
    <t>Klausen, Frederik Ravn</t>
  </si>
  <si>
    <t>tlk870@ku.dk</t>
  </si>
  <si>
    <t>Knudsen, Camilla Havmand</t>
  </si>
  <si>
    <t>fzs120@alumni.ku.dk</t>
  </si>
  <si>
    <t>Knudsen, Daniel Falk</t>
  </si>
  <si>
    <t>gkb913@alumni.ku.dk</t>
  </si>
  <si>
    <t>Knudsen, Rebecca Linn</t>
  </si>
  <si>
    <t>dhn915@alumni.ku.dk</t>
  </si>
  <si>
    <t>Koefoed, Thomas Gade</t>
  </si>
  <si>
    <t>tqb695@alumni.ku.dk</t>
  </si>
  <si>
    <t>Kofod-Jensen, Nicolai Jacob</t>
  </si>
  <si>
    <t>htr832@ku.dk</t>
  </si>
  <si>
    <t>Konstantinovitz, Emil Julius H</t>
  </si>
  <si>
    <t>wld752@alumni.ku.dk</t>
  </si>
  <si>
    <t>Kortbæk, Christian</t>
  </si>
  <si>
    <t>sjl493@alumni.ku.dk</t>
  </si>
  <si>
    <t>Kortbæk, Kristoffer August</t>
  </si>
  <si>
    <t>jnq578@alumni.ku.dk</t>
  </si>
  <si>
    <t>Kramer, Stefan Gottlieb</t>
  </si>
  <si>
    <t>qnv757@alumni.ku.dk</t>
  </si>
  <si>
    <t>Kristensen, Lukas Rønnow Rosendal</t>
  </si>
  <si>
    <t>lhr618@alumni.ku.dk</t>
  </si>
  <si>
    <t>Kristensen, Simon Buch</t>
  </si>
  <si>
    <t>wgh762@alumni.ku.dk</t>
  </si>
  <si>
    <t>Kristiansen, Michelle Østergaard</t>
  </si>
  <si>
    <t>bzl440@alumni.ku.dk</t>
  </si>
  <si>
    <t>Kristiansen, Rasmus Hedegaard</t>
  </si>
  <si>
    <t>bqn279@alumni.ku.dk</t>
  </si>
  <si>
    <t>Krogsbøll, Troels Bøggild</t>
  </si>
  <si>
    <t>cwx181@alumni.ku.dk</t>
  </si>
  <si>
    <t>Krogsgaard, Josefine Rheder</t>
  </si>
  <si>
    <t>mbw219@alumni.ku.dk</t>
  </si>
  <si>
    <t>Kuehn, Malthe Abildgaard</t>
  </si>
  <si>
    <t>fqv313@alumni.ku.dk</t>
  </si>
  <si>
    <t>Lancia, Stefan</t>
  </si>
  <si>
    <t>hvp978@alumni.ku.dk</t>
  </si>
  <si>
    <t>Langhede, Stine</t>
  </si>
  <si>
    <t>tdp492@alumni.ku.dk</t>
  </si>
  <si>
    <t>Larsen, Anna Bille</t>
  </si>
  <si>
    <t>hwq338@alumni.ku.dk</t>
  </si>
  <si>
    <t>Larsen, Jesper Bull Holm</t>
  </si>
  <si>
    <t>bsx137@alumni.ku.dk</t>
  </si>
  <si>
    <t>Larsen, Joachim Fiil</t>
  </si>
  <si>
    <t>gmb114@alumni.ku.dk</t>
  </si>
  <si>
    <t>Larsen, Malte Vangsted</t>
  </si>
  <si>
    <t>nkb522@alumni.ku.dk</t>
  </si>
  <si>
    <t>Larsen, Marcus Benjamin</t>
  </si>
  <si>
    <t>dkr550@alumni.ku.dk</t>
  </si>
  <si>
    <t>Larsen, Rasmus Stig</t>
  </si>
  <si>
    <t>hbv741@alumni.ku.dk</t>
  </si>
  <si>
    <t>Larsen, Sara Denner Vincent</t>
  </si>
  <si>
    <t>ghl183@alumni.ku.dk</t>
  </si>
  <si>
    <t>Larsen, Thomas Freddy Almstrup</t>
  </si>
  <si>
    <t>zgs837@alumni.ku.dk</t>
  </si>
  <si>
    <t>Lassen, Brian Søgaard</t>
  </si>
  <si>
    <t>cnp947@alumni.ku.dk</t>
  </si>
  <si>
    <t>Laugesen, Victor Bonde Damgaard</t>
  </si>
  <si>
    <t>lcb898@alumni.ku.dk</t>
  </si>
  <si>
    <t>Laursen, Simone Riis</t>
  </si>
  <si>
    <t>fpn874@ku.dk</t>
  </si>
  <si>
    <t>Lavritsen, Troels Thanning</t>
  </si>
  <si>
    <t>tlg610@alumni.ku.dk</t>
  </si>
  <si>
    <t>Leerbeck, Andreas Peter</t>
  </si>
  <si>
    <t>cbx281@alumni.ku.dk</t>
  </si>
  <si>
    <t>Lejbølle, Rune Ejnar Bang</t>
  </si>
  <si>
    <t>nvr889@alumni.ku.dk</t>
  </si>
  <si>
    <t>Lerke, Nikolaj Søberg</t>
  </si>
  <si>
    <t>prs901@alumni.ku.dk</t>
  </si>
  <si>
    <t>Licht, Johan Valdemar</t>
  </si>
  <si>
    <t>ctj145@alumni.ku.dk</t>
  </si>
  <si>
    <t>Lindahl, Phillip Børnum</t>
  </si>
  <si>
    <t>bct888@alumni.ku.dk</t>
  </si>
  <si>
    <t>Lindberg, Peter Wessel</t>
  </si>
  <si>
    <t>kpb631@alumni.ku.dk</t>
  </si>
  <si>
    <t>Lisbjerg-Jensen, Laurits Lenz</t>
  </si>
  <si>
    <t>hkl118@alumni.ku.dk</t>
  </si>
  <si>
    <t>Lohman, Christian Feveile Holck</t>
  </si>
  <si>
    <t>xgk667@alumni.ku.dk</t>
  </si>
  <si>
    <t>Løvstad, Rasmus Hag</t>
  </si>
  <si>
    <t>pgq596@alumni.ku.dk</t>
  </si>
  <si>
    <t>Lücke, Lars Kæraa</t>
  </si>
  <si>
    <t>njx155@alumni.ku.dk</t>
  </si>
  <si>
    <t>Ludvig, Janus</t>
  </si>
  <si>
    <t>gnh709@alumni.ku.dk</t>
  </si>
  <si>
    <t>Lund, Kirstine</t>
  </si>
  <si>
    <t>zbf480@alumni.ku.dk</t>
  </si>
  <si>
    <t>Lundemo, Kim Michael</t>
  </si>
  <si>
    <t>lnc534@alumni.ku.dk</t>
  </si>
  <si>
    <t>Lyng, Nicklas</t>
  </si>
  <si>
    <t>fxw757@alumni.ku.dk</t>
  </si>
  <si>
    <t>Madsen, Casper Thorne</t>
  </si>
  <si>
    <t>mtw185@alumni.ku.dk</t>
  </si>
  <si>
    <t>Madsen, Mikkel Bilgrav</t>
  </si>
  <si>
    <t>tdg783@alumni.ku.dk</t>
  </si>
  <si>
    <t>Madsen, Rikke Vie</t>
  </si>
  <si>
    <t>cxh404@alumni.ku.dk</t>
  </si>
  <si>
    <t>Magnussen, Gunnar</t>
  </si>
  <si>
    <t>vcd948@alumni.ku.dk</t>
  </si>
  <si>
    <t>Mahler, Sebastian Marcus Rasch</t>
  </si>
  <si>
    <t>hpr323@alumni.ku.dk</t>
  </si>
  <si>
    <t>Makki, Anton Christian</t>
  </si>
  <si>
    <t>ckf216@alumni.ku.dk</t>
  </si>
  <si>
    <t>Malling, William Pema Norbu Holmes</t>
  </si>
  <si>
    <t>vkc347@alumni.ku.dk</t>
  </si>
  <si>
    <t>Martins, Tomas</t>
  </si>
  <si>
    <t>qld846@alumni.ku.dk</t>
  </si>
  <si>
    <t>Mashford, James Robert</t>
  </si>
  <si>
    <t>zjv736@alumni.ku.dk</t>
  </si>
  <si>
    <t>Meelby, Ulrik Bjørn</t>
  </si>
  <si>
    <t>rgt545@alumni.ku.dk</t>
  </si>
  <si>
    <t>Melander, Rikke Birgitte</t>
  </si>
  <si>
    <t>qzd876@ku.dk</t>
  </si>
  <si>
    <t>Mikkelsen, Andreas Lajer</t>
  </si>
  <si>
    <t>lsh789@alumni.ku.dk</t>
  </si>
  <si>
    <t>Molich, Liv</t>
  </si>
  <si>
    <t>jxl519@alumni.ku.dk</t>
  </si>
  <si>
    <t>Mondrup, Knud Appel Erschens</t>
  </si>
  <si>
    <t>knd313@alumni.ku.dk</t>
  </si>
  <si>
    <t>Mørch, Patrick</t>
  </si>
  <si>
    <t>fmp334@alumni.ku.dk</t>
  </si>
  <si>
    <t>Mortensen, Niels Gunnar</t>
  </si>
  <si>
    <t>kqt809@alumni.ku.dk</t>
  </si>
  <si>
    <t>Munch, Mads Gjerrow</t>
  </si>
  <si>
    <t>cvx198@alumni.ku.dk</t>
  </si>
  <si>
    <t>Munir, Hamza</t>
  </si>
  <si>
    <t>dsc579@alumni.ku.dk</t>
  </si>
  <si>
    <t>Munkedal, Emilie Sofie</t>
  </si>
  <si>
    <t>psk666@alumni.ku.dk</t>
  </si>
  <si>
    <t>Mylsted, Alexander Trier</t>
  </si>
  <si>
    <t>ngf719@alumni.ku.dk</t>
  </si>
  <si>
    <t>Navasser, Hanna</t>
  </si>
  <si>
    <t>dph527@alumni.ku.dk</t>
  </si>
  <si>
    <t>Neve, Johan Fritze</t>
  </si>
  <si>
    <t>zxh800@alumni.ku.dk</t>
  </si>
  <si>
    <t>Nicolet, Thomas Schrum</t>
  </si>
  <si>
    <t>xzr344@alumni.ku.dk</t>
  </si>
  <si>
    <t>Nielsen, Dmitriy</t>
  </si>
  <si>
    <t>hmd953@alumni.ku.dk</t>
  </si>
  <si>
    <t>Nielsen, Emil Kolbe Dahlbæk</t>
  </si>
  <si>
    <t>rjq923@alumni.ku.dk</t>
  </si>
  <si>
    <t>Nielsen, Emil Ole</t>
  </si>
  <si>
    <t>gjn373@alumni.ku.dk</t>
  </si>
  <si>
    <t>Nielsen, Mads Læssøe</t>
  </si>
  <si>
    <t>jvg405@alumni.ku.dk</t>
  </si>
  <si>
    <t>Nielsen, Martin Flindt</t>
  </si>
  <si>
    <t>dxt908@ku.dk</t>
  </si>
  <si>
    <t>Nielsen, Nete Dorthea</t>
  </si>
  <si>
    <t>gjt194@alumni.ku.dk</t>
  </si>
  <si>
    <t>Nielsen, Nicklas Mick</t>
  </si>
  <si>
    <t>hbd219@alumni.ku.dk</t>
  </si>
  <si>
    <t>Nielsen, Rikke Vesterbæk</t>
  </si>
  <si>
    <t>nhq376@alumni.ku.dk</t>
  </si>
  <si>
    <t>Nielsen, Rune Christian</t>
  </si>
  <si>
    <t>pvx868@alumni.ku.dk</t>
  </si>
  <si>
    <t>Nielsen, Tobias Frederiksen</t>
  </si>
  <si>
    <t>fkb860@alumni.ku.dk</t>
  </si>
  <si>
    <t>Nielsen, Tobias Sune</t>
  </si>
  <si>
    <t>slg250@alumni.ku.dk</t>
  </si>
  <si>
    <t>Nielsen, Zeb Harris Buus</t>
  </si>
  <si>
    <t>xmd244@alumni.ku.dk</t>
  </si>
  <si>
    <t>Nilsson, Ida Astrid</t>
  </si>
  <si>
    <t>hkm524@ku.dk</t>
  </si>
  <si>
    <t>Nissen, Mads Rosenlund</t>
  </si>
  <si>
    <t>mgr975@alumni.ku.dk</t>
  </si>
  <si>
    <t>Normann, Louis Marott</t>
  </si>
  <si>
    <t>cqb868@alumni.ku.dk</t>
  </si>
  <si>
    <t>Nortung, Alexander</t>
  </si>
  <si>
    <t>tps564@alumni.ku.dk</t>
  </si>
  <si>
    <t>Nøstvik, Silas</t>
  </si>
  <si>
    <t>vld897@alumni.ku.dk</t>
  </si>
  <si>
    <t>Nyvold, Ulrikke Freydberg</t>
  </si>
  <si>
    <t>zfr180@alumni.ku.dk</t>
  </si>
  <si>
    <t>Ólafsdóttir, Laufey Karitas</t>
  </si>
  <si>
    <t>kdc408@alumni.ku.dk</t>
  </si>
  <si>
    <t>Olsen, Christopher Rudolf</t>
  </si>
  <si>
    <t>kxr655@alumni.ku.dk</t>
  </si>
  <si>
    <t>Olsen, Lasse Aggerbeck</t>
  </si>
  <si>
    <t>jht896@alumni.ku.dk</t>
  </si>
  <si>
    <t>Olsen, Veronica</t>
  </si>
  <si>
    <t>zgr505@alumni.ku.dk</t>
  </si>
  <si>
    <t>Østergaard, Emilie Hartvig</t>
  </si>
  <si>
    <t>zwx606@alumni.ku.dk</t>
  </si>
  <si>
    <t>Ottosen, Albert Arvad</t>
  </si>
  <si>
    <t>zrg162@alumni.ku.dk</t>
  </si>
  <si>
    <t>Overby, Pernille Jul</t>
  </si>
  <si>
    <t>nbj572@ku.dk</t>
  </si>
  <si>
    <t>Pagels, Joakim Puggaard</t>
  </si>
  <si>
    <t>cfs181@alumni.ku.dk</t>
  </si>
  <si>
    <t>Pallisgaard, Rasmus</t>
  </si>
  <si>
    <t>dwp992@alumni.ku.dk</t>
  </si>
  <si>
    <t>Pedersen, Daniel</t>
  </si>
  <si>
    <t>mdw864@alumni.ku.dk</t>
  </si>
  <si>
    <t>Pedersen, Jakob</t>
  </si>
  <si>
    <t>knm219@alumni.ku.dk</t>
  </si>
  <si>
    <t>Pedersen, Jeppe Ammitzbøll Ram</t>
  </si>
  <si>
    <t>lxd520@alumni.ku.dk</t>
  </si>
  <si>
    <t>Pedersen, Nadia Gall</t>
  </si>
  <si>
    <t>vnx372@alumni.ku.dk</t>
  </si>
  <si>
    <t>Peifer, Christian Jonas</t>
  </si>
  <si>
    <t>mvs174@ku.dk</t>
  </si>
  <si>
    <t>Petersen, Emil Helge Ingemann</t>
  </si>
  <si>
    <t>qst825@alumni.ku.dk</t>
  </si>
  <si>
    <t>Petersen, Jakob Krogh</t>
  </si>
  <si>
    <t>mnv829@alumni.ku.dk</t>
  </si>
  <si>
    <t>Petersen, Nadja</t>
  </si>
  <si>
    <t>lmk274@alumni.ku.dk</t>
  </si>
  <si>
    <t>Petersen, Oliver Bak Kjersgaard</t>
  </si>
  <si>
    <t>nfd708@alumni.ku.dk</t>
  </si>
  <si>
    <t>Pettersson, Christopher Frederik S</t>
  </si>
  <si>
    <t>jqc159@alumni.ku.dk</t>
  </si>
  <si>
    <t>Prehn, Sebastian Larsen</t>
  </si>
  <si>
    <t>vpz655@alumni.ku.dk</t>
  </si>
  <si>
    <t>Radanovic, Olga Emilie Ganer</t>
  </si>
  <si>
    <t>rjt176@alumni.ku.dk</t>
  </si>
  <si>
    <t>Rahbek, Mads Kongshede</t>
  </si>
  <si>
    <t>mbj416@alumni.ku.dk</t>
  </si>
  <si>
    <t>Rahbek, Mikkel Christian</t>
  </si>
  <si>
    <t>hvk584@alumni.ku.dk</t>
  </si>
  <si>
    <t>Rajkumar, Dadwinn Winorjh</t>
  </si>
  <si>
    <t>pvl829@alumni.ku.dk</t>
  </si>
  <si>
    <t>Rambäck, Anna Kristine</t>
  </si>
  <si>
    <t>jqk592@alumni.ku.dk</t>
  </si>
  <si>
    <t>Rasmussen, Ester Holm</t>
  </si>
  <si>
    <t>dxt683@alumni.ku.dk</t>
  </si>
  <si>
    <t>Ravn, Pax</t>
  </si>
  <si>
    <t>mnv763@alumni.ku.dk</t>
  </si>
  <si>
    <t>Reholt, Jonas Wolpers</t>
  </si>
  <si>
    <t>jsf130@alumni.ku.dk</t>
  </si>
  <si>
    <t>Reves, Oscar William Nayberg</t>
  </si>
  <si>
    <t>krf217@alumni.ku.dk</t>
  </si>
  <si>
    <t>Richs-Jensen, Nicolaj</t>
  </si>
  <si>
    <t>vzq239@alumni.ku.dk</t>
  </si>
  <si>
    <t>Riis-Jacobsen, Emil Christoffer</t>
  </si>
  <si>
    <t>qbf867@alumni.ku.dk</t>
  </si>
  <si>
    <t>Rindholt, Markus</t>
  </si>
  <si>
    <t>rps697@alumni.ku.dk</t>
  </si>
  <si>
    <t>Ringgård, Nikolaj Kristian</t>
  </si>
  <si>
    <t>hrg464@alumni.ku.dk</t>
  </si>
  <si>
    <t>Robertsen, Katrine Emilie Lindharth</t>
  </si>
  <si>
    <t>psx171@alumni.ku.dk</t>
  </si>
  <si>
    <t>Rugen, Daniel</t>
  </si>
  <si>
    <t>zqb562@alumni.ku.dk</t>
  </si>
  <si>
    <t>Rusch Gunnebo, Marcus Carl C</t>
  </si>
  <si>
    <t>znq918@alumni.ku.dk</t>
  </si>
  <si>
    <t>Safft, Frederik Meyer</t>
  </si>
  <si>
    <t>qfz440@alumni.ku.dk</t>
  </si>
  <si>
    <t>Sarihan, Baran Armanc</t>
  </si>
  <si>
    <t>qgr843@alumni.ku.dk</t>
  </si>
  <si>
    <t>Sarikaya, Umut-Can</t>
  </si>
  <si>
    <t>lvx975@alumni.ku.dk</t>
  </si>
  <si>
    <t>Sauerberg-Hansen, Anton</t>
  </si>
  <si>
    <t>crn991@alumni.ku.dk</t>
  </si>
  <si>
    <t>Schiolborg, Tobias Sædder</t>
  </si>
  <si>
    <t>bnp997@alumni.ku.dk</t>
  </si>
  <si>
    <t>Schmidt, Marcus Præst</t>
  </si>
  <si>
    <t>ldj542@alumni.ku.dk</t>
  </si>
  <si>
    <t>Sigurðsson, Hjörtur</t>
  </si>
  <si>
    <t>kvg190@alumni.ku.dk</t>
  </si>
  <si>
    <t>Simonsen, Lasse Ryberg</t>
  </si>
  <si>
    <t>zcl169@alumni.ku.dk</t>
  </si>
  <si>
    <t>Skanning, Oskar</t>
  </si>
  <si>
    <t>ztw155@alumni.ku.dk</t>
  </si>
  <si>
    <t>Skjellerup, Frederik Kjærulf</t>
  </si>
  <si>
    <t>bcs270@alumni.ku.dk</t>
  </si>
  <si>
    <t>Skulberg, Anton Gehl</t>
  </si>
  <si>
    <t>hfw782@alumni.ku.dk</t>
  </si>
  <si>
    <t>Smaakjær, Mathias Overby</t>
  </si>
  <si>
    <t>mhk643@alumni.ku.dk</t>
  </si>
  <si>
    <t>Smidt, Gustav Ryberg</t>
  </si>
  <si>
    <t>nkx925@alumni.ku.dk</t>
  </si>
  <si>
    <t>Søby, Oliver Vibjerg</t>
  </si>
  <si>
    <t>mqc531@alumni.ku.dk</t>
  </si>
  <si>
    <t>Sørensen, Kristian Gert</t>
  </si>
  <si>
    <t>jxk652@alumni.ku.dk</t>
  </si>
  <si>
    <t>Sørensen, Lykke Laura</t>
  </si>
  <si>
    <t>ltm712@alumni.ku.dk</t>
  </si>
  <si>
    <t>Sørensen, Sigurd Fyhn</t>
  </si>
  <si>
    <t>cfp406@alumni.ku.dk</t>
  </si>
  <si>
    <t>Sparre-Ulrich, Gertrud Elisa</t>
  </si>
  <si>
    <t>bhs189@alumni.ku.dk</t>
  </si>
  <si>
    <t>Sponholtz, Simon Christian</t>
  </si>
  <si>
    <t>znx704@alumni.ku.dk</t>
  </si>
  <si>
    <t>Stampe, Asger Lassen</t>
  </si>
  <si>
    <t>qgf347@alumni.ku.dk</t>
  </si>
  <si>
    <t>Stenkilde, Jonathan Gram</t>
  </si>
  <si>
    <t>xnw917@alumni.ku.dk</t>
  </si>
  <si>
    <t>Stephensen, Daniel de Oliveira</t>
  </si>
  <si>
    <t>fbp131@alumni.ku.dk</t>
  </si>
  <si>
    <t>Stokes, Hanna Dana</t>
  </si>
  <si>
    <t>wdv222@alumni.ku.dk</t>
  </si>
  <si>
    <t>Stork, Sissel Toverud</t>
  </si>
  <si>
    <t>jrs368@ku.dk</t>
  </si>
  <si>
    <t>Stuhr, Michael Klejs</t>
  </si>
  <si>
    <t>lmv676@alumni.ku.dk</t>
  </si>
  <si>
    <t>Sturm, Patrick Michael Olsen</t>
  </si>
  <si>
    <t>lqn111@alumni.ku.dk</t>
  </si>
  <si>
    <t>Suksawat, Natsima</t>
  </si>
  <si>
    <t>xqc631@alumni.ku.dk</t>
  </si>
  <si>
    <t>Sundram, Mathias Marott</t>
  </si>
  <si>
    <t>svx402@alumni.ku.dk</t>
  </si>
  <si>
    <t>Sverrason, Hallur Mohr</t>
  </si>
  <si>
    <t>mqw633@alumni.ku.dk</t>
  </si>
  <si>
    <t>Termøhlen, William Rømer</t>
  </si>
  <si>
    <t>knd804@alumni.ku.dk</t>
  </si>
  <si>
    <t>Thari, Jasmin Kazim Jawad</t>
  </si>
  <si>
    <t>cbk946@alumni.ku.dk</t>
  </si>
  <si>
    <t>Therkelsen, Frederikke Dian</t>
  </si>
  <si>
    <t>jvq823@alumni.ku.dk</t>
  </si>
  <si>
    <t>Tholander, Lukas Frimer</t>
  </si>
  <si>
    <t>vrg702@alumni.ku.dk</t>
  </si>
  <si>
    <t>Tholstrup, Mads Aslak</t>
  </si>
  <si>
    <t>rcn775@alumni.ku.dk</t>
  </si>
  <si>
    <t>Thykier, Tue</t>
  </si>
  <si>
    <t>fvb416@alumni.ku.dk</t>
  </si>
  <si>
    <t>Toft, Petrarose Elenore Columbia</t>
  </si>
  <si>
    <t>glt332@ku.dk</t>
  </si>
  <si>
    <t>Tokmak, Philippa Nimet</t>
  </si>
  <si>
    <t>dcg526@alumni.ku.dk</t>
  </si>
  <si>
    <t>Tornbjerg, Sofus Gerlow</t>
  </si>
  <si>
    <t>gwx803@alumni.ku.dk</t>
  </si>
  <si>
    <t>Tosun, Muhammed</t>
  </si>
  <si>
    <t>wvb851@alumni.ku.dk</t>
  </si>
  <si>
    <t>Utne, Jóhann</t>
  </si>
  <si>
    <t>dvl176@alumni.ku.dk</t>
  </si>
  <si>
    <t>Valbak, Michala Fuentealba</t>
  </si>
  <si>
    <t>rmj682@alumni.ku.dk</t>
  </si>
  <si>
    <t>Valcheva, Mila Georgieva</t>
  </si>
  <si>
    <t>brx290@alumni.ku.dk</t>
  </si>
  <si>
    <t>Valdman, Julian</t>
  </si>
  <si>
    <t>qcz758@alumni.ku.dk</t>
  </si>
  <si>
    <t>Vallik, Theodor</t>
  </si>
  <si>
    <t>dkf704@alumni.ku.dk</t>
  </si>
  <si>
    <t>Vammen, Ralf Jerry</t>
  </si>
  <si>
    <t>mcn576@alumni.ku.dk</t>
  </si>
  <si>
    <t>Warming, Carl</t>
  </si>
  <si>
    <t>jdw251@alumni.ku.dk</t>
  </si>
  <si>
    <t>Weber, Simon Valdemar</t>
  </si>
  <si>
    <t>dgc454@alumni.ku.dk</t>
  </si>
  <si>
    <t>Wilhjelm, Kristoffer Bach</t>
  </si>
  <si>
    <t>cts368@alumni.ku.dk</t>
  </si>
  <si>
    <t>Wilke, Kristina Marie Theilgaard</t>
  </si>
  <si>
    <t>mlt790@alumni.ku.dk</t>
  </si>
  <si>
    <t>Wilmann, Mads</t>
  </si>
  <si>
    <t>zlt214@alumni.ku.dk</t>
  </si>
  <si>
    <t>Wilson, Matthew Kwaku Nii Noi S</t>
  </si>
  <si>
    <t>rzp408@alumni.ku.dk</t>
  </si>
  <si>
    <t>Winkelmann, Sebastian</t>
  </si>
  <si>
    <t>pbf475@alumni.ku.dk</t>
  </si>
  <si>
    <t>Wismann, Johanne Emilie</t>
  </si>
  <si>
    <t>fnw311@alumni.ku.dk</t>
  </si>
  <si>
    <t>Yandim, Deniz Yahya</t>
  </si>
  <si>
    <t>qkt718@alumni.ku.dk</t>
  </si>
  <si>
    <t>Yang, Dongdong</t>
  </si>
  <si>
    <t>hwm619@alumni.ku.dk</t>
  </si>
  <si>
    <t>Yousefi, Shakir Abdul</t>
  </si>
  <si>
    <t>bmv177@alumni.ku.dk</t>
  </si>
  <si>
    <t>Zachariasen, Torur Feilberg</t>
  </si>
  <si>
    <t>xsz482@alumni.ku.dk</t>
  </si>
  <si>
    <t>Zhang, Mikael</t>
  </si>
  <si>
    <t>srv255@alumni.ku.dk</t>
  </si>
  <si>
    <t>Zhong, Jes Puiwei</t>
  </si>
  <si>
    <t>rsc335@alumni.ku.dk</t>
  </si>
  <si>
    <t>Passed</t>
  </si>
  <si>
    <t>Histogram</t>
  </si>
  <si>
    <t>Cumulative</t>
  </si>
  <si>
    <t>Histogram/handin</t>
  </si>
  <si>
    <t>Cumulative/handin</t>
  </si>
  <si>
    <t>mean</t>
  </si>
  <si>
    <t>pass</t>
  </si>
  <si>
    <t>Akumuleret</t>
  </si>
  <si>
    <t>Realistisk</t>
  </si>
  <si>
    <t>Dumpet</t>
  </si>
  <si>
    <t>All</t>
  </si>
  <si>
    <t>Dat-Øk</t>
  </si>
  <si>
    <t>Mach</t>
  </si>
  <si>
    <t>Pass guess</t>
  </si>
  <si>
    <t>Alle</t>
  </si>
  <si>
    <t>Dataloger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</si>
</sst>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Analysis!$B$2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Analysis!$A$3:$A$15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Analysis!$B$3:$B$15</c:f>
              <c:numCache>
                <c:formatCode>General</c:formatCode>
                <c:ptCount val="13"/>
                <c:pt idx="0">
                  <c:v>8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9</c:v>
                </c:pt>
                <c:pt idx="7">
                  <c:v>11</c:v>
                </c:pt>
                <c:pt idx="8">
                  <c:v>9</c:v>
                </c:pt>
                <c:pt idx="9">
                  <c:v>13</c:v>
                </c:pt>
                <c:pt idx="10">
                  <c:v>61</c:v>
                </c:pt>
                <c:pt idx="11">
                  <c:v>189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5-9B47-B79B-35FD6D57430C}"/>
            </c:ext>
          </c:extLst>
        </c:ser>
        <c:ser>
          <c:idx val="3"/>
          <c:order val="1"/>
          <c:tx>
            <c:strRef>
              <c:f>Analysis!$C$2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Analysis!$C$3:$C$15</c:f>
              <c:numCache>
                <c:formatCode>General</c:formatCode>
                <c:ptCount val="13"/>
                <c:pt idx="0">
                  <c:v>8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29</c:v>
                </c:pt>
                <c:pt idx="7">
                  <c:v>40</c:v>
                </c:pt>
                <c:pt idx="8">
                  <c:v>49</c:v>
                </c:pt>
                <c:pt idx="9">
                  <c:v>62</c:v>
                </c:pt>
                <c:pt idx="10">
                  <c:v>123</c:v>
                </c:pt>
                <c:pt idx="11">
                  <c:v>312</c:v>
                </c:pt>
                <c:pt idx="12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5-9B47-B79B-35FD6D5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Akkumuleret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Data!$A$340</c:f>
              <c:strCache>
                <c:ptCount val="1"/>
                <c:pt idx="0">
                  <c:v>Akumuleret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Data!$F$1:$Q$1</c:f>
              <c:strCache>
                <c:ptCount val="12"/>
                <c:pt idx="0">
                  <c:v>1g (82735)</c:v>
                </c:pt>
                <c:pt idx="1">
                  <c:v>2i (82736)</c:v>
                </c:pt>
                <c:pt idx="2">
                  <c:v>3i (82737)</c:v>
                </c:pt>
                <c:pt idx="3">
                  <c:v>4g (82738)</c:v>
                </c:pt>
                <c:pt idx="4">
                  <c:v>5i (82739)</c:v>
                </c:pt>
                <c:pt idx="5">
                  <c:v>6g (82740)</c:v>
                </c:pt>
                <c:pt idx="6">
                  <c:v>7g (82741)</c:v>
                </c:pt>
                <c:pt idx="7">
                  <c:v>8i (82742)</c:v>
                </c:pt>
                <c:pt idx="8">
                  <c:v>9i (82743)</c:v>
                </c:pt>
                <c:pt idx="9">
                  <c:v>10i (83275)</c:v>
                </c:pt>
                <c:pt idx="10">
                  <c:v>11g (82732)</c:v>
                </c:pt>
                <c:pt idx="11">
                  <c:v>12g (83276)</c:v>
                </c:pt>
              </c:strCache>
            </c:strRef>
          </c:cat>
          <c:val>
            <c:numRef>
              <c:f>Data!$F$340:$Q$340</c:f>
              <c:numCache>
                <c:formatCode>General</c:formatCode>
                <c:ptCount val="12"/>
                <c:pt idx="0">
                  <c:v>327</c:v>
                </c:pt>
                <c:pt idx="1">
                  <c:v>327</c:v>
                </c:pt>
                <c:pt idx="2">
                  <c:v>314</c:v>
                </c:pt>
                <c:pt idx="3">
                  <c:v>323</c:v>
                </c:pt>
                <c:pt idx="4">
                  <c:v>309</c:v>
                </c:pt>
                <c:pt idx="5">
                  <c:v>324</c:v>
                </c:pt>
                <c:pt idx="6">
                  <c:v>300</c:v>
                </c:pt>
                <c:pt idx="7">
                  <c:v>296</c:v>
                </c:pt>
                <c:pt idx="8">
                  <c:v>287</c:v>
                </c:pt>
                <c:pt idx="9">
                  <c:v>268</c:v>
                </c:pt>
                <c:pt idx="10">
                  <c:v>224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8648-806D-BF940DF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739423"/>
        <c:axId val="308364991"/>
      </c:lineChart>
      <c:catAx>
        <c:axId val="3057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8364991"/>
        <c:crosses val="autoZero"/>
        <c:auto val="1"/>
        <c:lblAlgn val="ctr"/>
        <c:lblOffset val="100"/>
        <c:noMultiLvlLbl val="0"/>
      </c:catAx>
      <c:valAx>
        <c:axId val="3083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57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Analysis!$J$2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Analysis!$J$3:$J$15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2-E74C-9F85-C8E3C5A8F609}"/>
            </c:ext>
          </c:extLst>
        </c:ser>
        <c:ser>
          <c:idx val="3"/>
          <c:order val="1"/>
          <c:tx>
            <c:strRef>
              <c:f>Analysis!$K$2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Analysis!$I$3:$I$15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Analysis!$K$3:$K$15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49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2-E74C-9F85-C8E3C5A8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Analysis!$R$2</c:f>
              <c:strCache>
                <c:ptCount val="1"/>
                <c:pt idx="0">
                  <c:v>Histogram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Analysis!$R$3:$R$15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10</c:v>
                </c:pt>
                <c:pt idx="11">
                  <c:v>21</c:v>
                </c:pt>
                <c:pt idx="1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0-A346-89EA-FDC9D1CAB8AF}"/>
            </c:ext>
          </c:extLst>
        </c:ser>
        <c:ser>
          <c:idx val="3"/>
          <c:order val="1"/>
          <c:tx>
            <c:strRef>
              <c:f>Analysis!$S$2</c:f>
              <c:strCache>
                <c:ptCount val="1"/>
                <c:pt idx="0">
                  <c:v>Cumulative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Analysis!$Q$3:$Q$15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Analysis!$S$3:$S$15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19</c:v>
                </c:pt>
                <c:pt idx="11">
                  <c:v>40</c:v>
                </c:pt>
                <c:pt idx="1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0-A346-89EA-FDC9D1CA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9759"/>
        <c:axId val="304361519"/>
      </c:lineChart>
      <c:catAx>
        <c:axId val="28377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04361519"/>
        <c:crosses val="autoZero"/>
        <c:auto val="1"/>
        <c:lblAlgn val="ctr"/>
        <c:lblOffset val="100"/>
        <c:noMultiLvlLbl val="0"/>
      </c:catAx>
      <c:valAx>
        <c:axId val="3043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377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22</xdr:row>
      <xdr:rowOff>0</xdr:rowOff>
    </xdr:from>
    <xdr:to>
      <xdr:col>7</xdr:col>
      <xdr:colOff>50800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F7BB9-E839-4146-95E6-B4672A6F2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133350</xdr:rowOff>
    </xdr:from>
    <xdr:to>
      <xdr:col>7</xdr:col>
      <xdr:colOff>38100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9BA71-43D8-1041-8E15-C30F5FF9E2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38100</xdr:colOff>
      <xdr:row>35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4068E-4101-B047-953D-11B6DDA01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812800</xdr:colOff>
      <xdr:row>22</xdr:row>
      <xdr:rowOff>0</xdr:rowOff>
    </xdr:from>
    <xdr:to>
      <xdr:col>23</xdr:col>
      <xdr:colOff>25400</xdr:colOff>
      <xdr:row>35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C4D4AD-BDCE-EC47-B2F4-AC8D805B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-01-20T0944_Grades-5100-B1-2E19;Programmering_og_problemløsning" connectionId="1" xr16:uid="{4CA5FCB4-CD51-1947-85D3-23D1360DE7B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E162-84DB-854A-B3D7-AC04A0359072}">
  <dimension ref="A1:AS340"/>
  <sheetViews>
    <sheetView topLeftCell="A314" zoomScaleNormal="100" workbookViewId="0">
      <selection sqref="A1:AS339"/>
    </sheetView>
  </sheetViews>
  <sheetFormatPr baseColWidth="10" defaultRowHeight="16" x14ac:dyDescent="0.2"/>
  <cols>
    <col min="1" max="1" width="33" bestFit="1" customWidth="1"/>
    <col min="2" max="2" width="7.1640625" bestFit="1" customWidth="1"/>
    <col min="3" max="3" width="10.1640625" bestFit="1" customWidth="1"/>
    <col min="4" max="4" width="40.6640625" bestFit="1" customWidth="1"/>
    <col min="5" max="5" width="27.6640625" customWidth="1"/>
    <col min="6" max="6" width="10" bestFit="1" customWidth="1"/>
    <col min="7" max="8" width="9.5" bestFit="1" customWidth="1"/>
    <col min="9" max="9" width="10" bestFit="1" customWidth="1"/>
    <col min="10" max="10" width="9.5" bestFit="1" customWidth="1"/>
    <col min="11" max="12" width="10" bestFit="1" customWidth="1"/>
    <col min="13" max="14" width="9.5" bestFit="1" customWidth="1"/>
    <col min="15" max="15" width="10.5" bestFit="1" customWidth="1"/>
    <col min="16" max="17" width="11" bestFit="1" customWidth="1"/>
    <col min="18" max="18" width="24" bestFit="1" customWidth="1"/>
    <col min="19" max="19" width="22" bestFit="1" customWidth="1"/>
    <col min="20" max="20" width="23.5" bestFit="1" customWidth="1"/>
    <col min="21" max="21" width="32.1640625" bestFit="1" customWidth="1"/>
    <col min="22" max="22" width="21.5" bestFit="1" customWidth="1"/>
    <col min="23" max="23" width="30" bestFit="1" customWidth="1"/>
    <col min="24" max="24" width="24" bestFit="1" customWidth="1"/>
    <col min="25" max="25" width="22" bestFit="1" customWidth="1"/>
    <col min="26" max="26" width="23.5" bestFit="1" customWidth="1"/>
    <col min="27" max="27" width="32.1640625" bestFit="1" customWidth="1"/>
    <col min="28" max="28" width="21.5" bestFit="1" customWidth="1"/>
    <col min="29" max="29" width="30" bestFit="1" customWidth="1"/>
    <col min="30" max="30" width="24" bestFit="1" customWidth="1"/>
    <col min="31" max="31" width="22" bestFit="1" customWidth="1"/>
    <col min="32" max="32" width="23.5" bestFit="1" customWidth="1"/>
    <col min="33" max="33" width="32.1640625" bestFit="1" customWidth="1"/>
    <col min="34" max="34" width="21.5" bestFit="1" customWidth="1"/>
    <col min="35" max="35" width="30" bestFit="1" customWidth="1"/>
    <col min="36" max="36" width="12.6640625" bestFit="1" customWidth="1"/>
    <col min="37" max="37" width="10.6640625" bestFit="1" customWidth="1"/>
    <col min="38" max="38" width="12.1640625" bestFit="1" customWidth="1"/>
    <col min="39" max="39" width="20.6640625" bestFit="1" customWidth="1"/>
    <col min="40" max="40" width="10.1640625" bestFit="1" customWidth="1"/>
    <col min="41" max="41" width="18.6640625" bestFit="1" customWidth="1"/>
    <col min="42" max="42" width="12.6640625" bestFit="1" customWidth="1"/>
    <col min="43" max="43" width="21.1640625" bestFit="1" customWidth="1"/>
    <col min="44" max="44" width="11" bestFit="1" customWidth="1"/>
    <col min="45" max="45" width="19.1640625" bestFit="1" customWidth="1"/>
    <col min="46" max="64" width="5.83203125" customWidth="1"/>
    <col min="65" max="69" width="3.1640625" bestFit="1" customWidth="1"/>
    <col min="70" max="72" width="4.1640625" bestFit="1" customWidth="1"/>
    <col min="73" max="73" width="18" bestFit="1" customWidth="1"/>
    <col min="74" max="74" width="21.83203125" bestFit="1" customWidth="1"/>
  </cols>
  <sheetData>
    <row r="1" spans="1: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t="s">
        <v>31</v>
      </c>
      <c r="AS1" t="s">
        <v>32</v>
      </c>
    </row>
    <row r="2" spans="1:45" x14ac:dyDescent="0.2">
      <c r="A2" t="s">
        <v>33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  <c r="AD2" t="s">
        <v>34</v>
      </c>
      <c r="AE2" t="s">
        <v>34</v>
      </c>
      <c r="AF2" t="s">
        <v>34</v>
      </c>
      <c r="AG2" t="s">
        <v>34</v>
      </c>
      <c r="AH2" t="s">
        <v>34</v>
      </c>
      <c r="AI2" t="s">
        <v>34</v>
      </c>
      <c r="AJ2" t="s">
        <v>34</v>
      </c>
      <c r="AK2" t="s">
        <v>34</v>
      </c>
      <c r="AL2" t="s">
        <v>34</v>
      </c>
      <c r="AM2" t="s">
        <v>34</v>
      </c>
      <c r="AN2" t="s">
        <v>34</v>
      </c>
      <c r="AO2" t="s">
        <v>34</v>
      </c>
      <c r="AP2" t="s">
        <v>34</v>
      </c>
      <c r="AQ2" t="s">
        <v>34</v>
      </c>
      <c r="AR2" t="s">
        <v>34</v>
      </c>
      <c r="AS2" t="s">
        <v>34</v>
      </c>
    </row>
    <row r="3" spans="1:45" x14ac:dyDescent="0.2">
      <c r="A3" t="s">
        <v>35</v>
      </c>
      <c r="B3">
        <v>320698</v>
      </c>
      <c r="C3">
        <v>664763</v>
      </c>
      <c r="D3" t="s">
        <v>36</v>
      </c>
      <c r="E3" t="s">
        <v>37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R3">
        <v>11</v>
      </c>
      <c r="S3">
        <v>11</v>
      </c>
      <c r="T3">
        <v>100</v>
      </c>
      <c r="U3">
        <v>100</v>
      </c>
      <c r="V3">
        <v>91.67</v>
      </c>
      <c r="W3">
        <v>91.67</v>
      </c>
      <c r="X3">
        <v>0</v>
      </c>
      <c r="Y3">
        <v>0</v>
      </c>
      <c r="AD3">
        <v>0</v>
      </c>
      <c r="AE3">
        <v>0</v>
      </c>
      <c r="AJ3">
        <v>11</v>
      </c>
      <c r="AK3">
        <v>11</v>
      </c>
      <c r="AL3">
        <v>100</v>
      </c>
      <c r="AM3">
        <v>100</v>
      </c>
      <c r="AN3">
        <v>91.67</v>
      </c>
      <c r="AO3">
        <v>91.67</v>
      </c>
      <c r="AP3" t="s">
        <v>38</v>
      </c>
      <c r="AQ3" t="s">
        <v>38</v>
      </c>
      <c r="AR3" t="s">
        <v>38</v>
      </c>
      <c r="AS3" t="s">
        <v>38</v>
      </c>
    </row>
    <row r="4" spans="1:45" x14ac:dyDescent="0.2">
      <c r="A4" t="s">
        <v>39</v>
      </c>
      <c r="B4">
        <v>319542</v>
      </c>
      <c r="C4">
        <v>668932</v>
      </c>
      <c r="D4" t="s">
        <v>40</v>
      </c>
      <c r="E4" t="s">
        <v>41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R4">
        <v>11</v>
      </c>
      <c r="S4">
        <v>11</v>
      </c>
      <c r="T4">
        <v>100</v>
      </c>
      <c r="U4">
        <v>100</v>
      </c>
      <c r="V4">
        <v>91.67</v>
      </c>
      <c r="W4">
        <v>91.67</v>
      </c>
      <c r="X4">
        <v>0</v>
      </c>
      <c r="Y4">
        <v>0</v>
      </c>
      <c r="AD4">
        <v>0</v>
      </c>
      <c r="AE4">
        <v>0</v>
      </c>
      <c r="AJ4">
        <v>11</v>
      </c>
      <c r="AK4">
        <v>11</v>
      </c>
      <c r="AL4">
        <v>100</v>
      </c>
      <c r="AM4">
        <v>100</v>
      </c>
      <c r="AN4">
        <v>91.67</v>
      </c>
      <c r="AO4">
        <v>91.67</v>
      </c>
      <c r="AP4" t="s">
        <v>38</v>
      </c>
      <c r="AQ4" t="s">
        <v>38</v>
      </c>
      <c r="AR4" t="s">
        <v>38</v>
      </c>
      <c r="AS4" t="s">
        <v>38</v>
      </c>
    </row>
    <row r="5" spans="1:45" x14ac:dyDescent="0.2">
      <c r="A5" t="s">
        <v>42</v>
      </c>
      <c r="B5">
        <v>318785</v>
      </c>
      <c r="C5">
        <v>653090</v>
      </c>
      <c r="D5" t="s">
        <v>43</v>
      </c>
      <c r="E5" t="s">
        <v>44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>
        <v>11</v>
      </c>
      <c r="S5">
        <v>11</v>
      </c>
      <c r="T5">
        <v>100</v>
      </c>
      <c r="U5">
        <v>100</v>
      </c>
      <c r="V5">
        <v>91.67</v>
      </c>
      <c r="W5">
        <v>91.67</v>
      </c>
      <c r="X5">
        <v>0</v>
      </c>
      <c r="Y5">
        <v>0</v>
      </c>
      <c r="AD5">
        <v>0</v>
      </c>
      <c r="AE5">
        <v>0</v>
      </c>
      <c r="AJ5">
        <v>11</v>
      </c>
      <c r="AK5">
        <v>11</v>
      </c>
      <c r="AL5">
        <v>100</v>
      </c>
      <c r="AM5">
        <v>100</v>
      </c>
      <c r="AN5">
        <v>91.67</v>
      </c>
      <c r="AO5">
        <v>91.67</v>
      </c>
      <c r="AP5" t="s">
        <v>38</v>
      </c>
      <c r="AQ5" t="s">
        <v>38</v>
      </c>
      <c r="AR5" t="s">
        <v>38</v>
      </c>
      <c r="AS5" t="s">
        <v>38</v>
      </c>
    </row>
    <row r="6" spans="1:45" x14ac:dyDescent="0.2">
      <c r="A6" t="s">
        <v>45</v>
      </c>
      <c r="B6">
        <v>319975</v>
      </c>
      <c r="C6">
        <v>668029</v>
      </c>
      <c r="D6" t="s">
        <v>46</v>
      </c>
      <c r="E6" t="s">
        <v>47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12</v>
      </c>
      <c r="S6">
        <v>12</v>
      </c>
      <c r="T6">
        <v>100</v>
      </c>
      <c r="U6">
        <v>100</v>
      </c>
      <c r="V6">
        <v>100</v>
      </c>
      <c r="W6">
        <v>100</v>
      </c>
      <c r="X6">
        <v>0</v>
      </c>
      <c r="Y6">
        <v>0</v>
      </c>
      <c r="AD6">
        <v>0</v>
      </c>
      <c r="AE6">
        <v>0</v>
      </c>
      <c r="AJ6">
        <v>12</v>
      </c>
      <c r="AK6">
        <v>12</v>
      </c>
      <c r="AL6">
        <v>100</v>
      </c>
      <c r="AM6">
        <v>100</v>
      </c>
      <c r="AN6">
        <v>100</v>
      </c>
      <c r="AO6">
        <v>100</v>
      </c>
      <c r="AP6" t="s">
        <v>38</v>
      </c>
      <c r="AQ6" t="s">
        <v>38</v>
      </c>
      <c r="AR6" t="s">
        <v>38</v>
      </c>
      <c r="AS6" t="s">
        <v>38</v>
      </c>
    </row>
    <row r="7" spans="1:45" x14ac:dyDescent="0.2">
      <c r="A7" t="s">
        <v>48</v>
      </c>
      <c r="B7">
        <v>319952</v>
      </c>
      <c r="C7">
        <v>650619</v>
      </c>
      <c r="D7" t="s">
        <v>49</v>
      </c>
      <c r="E7" t="s">
        <v>50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12</v>
      </c>
      <c r="S7">
        <v>12</v>
      </c>
      <c r="T7">
        <v>100</v>
      </c>
      <c r="U7">
        <v>100</v>
      </c>
      <c r="V7">
        <v>100</v>
      </c>
      <c r="W7">
        <v>100</v>
      </c>
      <c r="X7">
        <v>0</v>
      </c>
      <c r="Y7">
        <v>0</v>
      </c>
      <c r="AD7">
        <v>0</v>
      </c>
      <c r="AE7">
        <v>0</v>
      </c>
      <c r="AJ7">
        <v>12</v>
      </c>
      <c r="AK7">
        <v>12</v>
      </c>
      <c r="AL7">
        <v>100</v>
      </c>
      <c r="AM7">
        <v>100</v>
      </c>
      <c r="AN7">
        <v>100</v>
      </c>
      <c r="AO7">
        <v>100</v>
      </c>
      <c r="AP7" t="s">
        <v>38</v>
      </c>
      <c r="AQ7" t="s">
        <v>38</v>
      </c>
      <c r="AR7" t="s">
        <v>38</v>
      </c>
      <c r="AS7" t="s">
        <v>38</v>
      </c>
    </row>
    <row r="8" spans="1:45" x14ac:dyDescent="0.2">
      <c r="A8" t="s">
        <v>51</v>
      </c>
      <c r="B8">
        <v>319360</v>
      </c>
      <c r="C8">
        <v>647999</v>
      </c>
      <c r="D8" t="s">
        <v>52</v>
      </c>
      <c r="E8" t="s">
        <v>53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>
        <v>10</v>
      </c>
      <c r="S8">
        <v>10</v>
      </c>
      <c r="T8">
        <v>83.33</v>
      </c>
      <c r="U8">
        <v>83.33</v>
      </c>
      <c r="V8">
        <v>83.33</v>
      </c>
      <c r="W8">
        <v>83.33</v>
      </c>
      <c r="X8">
        <v>0</v>
      </c>
      <c r="Y8">
        <v>0</v>
      </c>
      <c r="AD8">
        <v>0</v>
      </c>
      <c r="AE8">
        <v>0</v>
      </c>
      <c r="AJ8">
        <v>10</v>
      </c>
      <c r="AK8">
        <v>10</v>
      </c>
      <c r="AL8">
        <v>83.33</v>
      </c>
      <c r="AM8">
        <v>83.33</v>
      </c>
      <c r="AN8">
        <v>83.33</v>
      </c>
      <c r="AO8">
        <v>83.33</v>
      </c>
      <c r="AP8" t="s">
        <v>54</v>
      </c>
      <c r="AQ8" t="s">
        <v>54</v>
      </c>
      <c r="AR8" t="s">
        <v>54</v>
      </c>
      <c r="AS8" t="s">
        <v>54</v>
      </c>
    </row>
    <row r="9" spans="1:45" x14ac:dyDescent="0.2">
      <c r="A9" t="s">
        <v>55</v>
      </c>
      <c r="B9">
        <v>324152</v>
      </c>
      <c r="C9">
        <v>669902</v>
      </c>
      <c r="D9" t="s">
        <v>56</v>
      </c>
      <c r="E9" t="s">
        <v>41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R9">
        <v>10</v>
      </c>
      <c r="S9">
        <v>10</v>
      </c>
      <c r="T9">
        <v>90.91</v>
      </c>
      <c r="U9">
        <v>90.91</v>
      </c>
      <c r="V9">
        <v>83.33</v>
      </c>
      <c r="W9">
        <v>83.33</v>
      </c>
      <c r="X9">
        <v>0</v>
      </c>
      <c r="Y9">
        <v>0</v>
      </c>
      <c r="AD9">
        <v>0</v>
      </c>
      <c r="AE9">
        <v>0</v>
      </c>
      <c r="AJ9">
        <v>10</v>
      </c>
      <c r="AK9">
        <v>10</v>
      </c>
      <c r="AL9">
        <v>90.91</v>
      </c>
      <c r="AM9">
        <v>90.91</v>
      </c>
      <c r="AN9">
        <v>83.33</v>
      </c>
      <c r="AO9">
        <v>83.33</v>
      </c>
      <c r="AP9" t="s">
        <v>38</v>
      </c>
      <c r="AQ9" t="s">
        <v>38</v>
      </c>
      <c r="AR9" t="s">
        <v>54</v>
      </c>
      <c r="AS9" t="s">
        <v>54</v>
      </c>
    </row>
    <row r="10" spans="1:45" x14ac:dyDescent="0.2">
      <c r="A10" t="s">
        <v>57</v>
      </c>
      <c r="B10">
        <v>319428</v>
      </c>
      <c r="C10">
        <v>668910</v>
      </c>
      <c r="D10" t="s">
        <v>58</v>
      </c>
      <c r="E10" t="s">
        <v>41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R10">
        <v>10</v>
      </c>
      <c r="S10">
        <v>10</v>
      </c>
      <c r="T10">
        <v>90.91</v>
      </c>
      <c r="U10">
        <v>90.91</v>
      </c>
      <c r="V10">
        <v>83.33</v>
      </c>
      <c r="W10">
        <v>83.33</v>
      </c>
      <c r="X10">
        <v>0</v>
      </c>
      <c r="Y10">
        <v>0</v>
      </c>
      <c r="AD10">
        <v>0</v>
      </c>
      <c r="AE10">
        <v>0</v>
      </c>
      <c r="AJ10">
        <v>10</v>
      </c>
      <c r="AK10">
        <v>10</v>
      </c>
      <c r="AL10">
        <v>90.91</v>
      </c>
      <c r="AM10">
        <v>90.91</v>
      </c>
      <c r="AN10">
        <v>83.33</v>
      </c>
      <c r="AO10">
        <v>83.33</v>
      </c>
      <c r="AP10" t="s">
        <v>38</v>
      </c>
      <c r="AQ10" t="s">
        <v>38</v>
      </c>
      <c r="AR10" t="s">
        <v>54</v>
      </c>
      <c r="AS10" t="s">
        <v>54</v>
      </c>
    </row>
    <row r="11" spans="1:45" x14ac:dyDescent="0.2">
      <c r="A11" t="s">
        <v>59</v>
      </c>
      <c r="B11">
        <v>320758</v>
      </c>
      <c r="C11">
        <v>668683</v>
      </c>
      <c r="D11" t="s">
        <v>60</v>
      </c>
      <c r="E11" t="s">
        <v>61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R11">
        <v>10</v>
      </c>
      <c r="S11">
        <v>10</v>
      </c>
      <c r="T11">
        <v>90.91</v>
      </c>
      <c r="U11">
        <v>90.91</v>
      </c>
      <c r="V11">
        <v>83.33</v>
      </c>
      <c r="W11">
        <v>83.33</v>
      </c>
      <c r="X11">
        <v>0</v>
      </c>
      <c r="Y11">
        <v>0</v>
      </c>
      <c r="AD11">
        <v>0</v>
      </c>
      <c r="AE11">
        <v>0</v>
      </c>
      <c r="AJ11">
        <v>10</v>
      </c>
      <c r="AK11">
        <v>10</v>
      </c>
      <c r="AL11">
        <v>90.91</v>
      </c>
      <c r="AM11">
        <v>90.91</v>
      </c>
      <c r="AN11">
        <v>83.33</v>
      </c>
      <c r="AO11">
        <v>83.33</v>
      </c>
      <c r="AP11" t="s">
        <v>38</v>
      </c>
      <c r="AQ11" t="s">
        <v>38</v>
      </c>
      <c r="AR11" t="s">
        <v>54</v>
      </c>
      <c r="AS11" t="s">
        <v>54</v>
      </c>
    </row>
    <row r="12" spans="1:45" x14ac:dyDescent="0.2">
      <c r="A12" t="s">
        <v>62</v>
      </c>
      <c r="B12">
        <v>326676</v>
      </c>
      <c r="C12">
        <v>667627</v>
      </c>
      <c r="D12" t="s">
        <v>63</v>
      </c>
      <c r="E12" t="s">
        <v>61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M12">
        <v>0</v>
      </c>
      <c r="R12">
        <v>6</v>
      </c>
      <c r="S12">
        <v>6</v>
      </c>
      <c r="T12">
        <v>85.71</v>
      </c>
      <c r="U12">
        <v>85.71</v>
      </c>
      <c r="V12">
        <v>50</v>
      </c>
      <c r="W12">
        <v>50</v>
      </c>
      <c r="X12">
        <v>0</v>
      </c>
      <c r="Y12">
        <v>0</v>
      </c>
      <c r="AD12">
        <v>0</v>
      </c>
      <c r="AE12">
        <v>0</v>
      </c>
      <c r="AJ12">
        <v>6</v>
      </c>
      <c r="AK12">
        <v>6</v>
      </c>
      <c r="AL12">
        <v>85.71</v>
      </c>
      <c r="AM12">
        <v>85.71</v>
      </c>
      <c r="AN12">
        <v>50</v>
      </c>
      <c r="AO12">
        <v>50</v>
      </c>
      <c r="AP12" t="s">
        <v>54</v>
      </c>
      <c r="AQ12" t="s">
        <v>54</v>
      </c>
      <c r="AR12" t="s">
        <v>54</v>
      </c>
      <c r="AS12" t="s">
        <v>54</v>
      </c>
    </row>
    <row r="13" spans="1:45" x14ac:dyDescent="0.2">
      <c r="A13" t="s">
        <v>64</v>
      </c>
      <c r="B13">
        <v>320952</v>
      </c>
      <c r="C13">
        <v>664155</v>
      </c>
      <c r="D13" t="s">
        <v>65</v>
      </c>
      <c r="E13" t="s">
        <v>41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R13">
        <v>11</v>
      </c>
      <c r="S13">
        <v>11</v>
      </c>
      <c r="T13">
        <v>100</v>
      </c>
      <c r="U13">
        <v>100</v>
      </c>
      <c r="V13">
        <v>91.67</v>
      </c>
      <c r="W13">
        <v>91.67</v>
      </c>
      <c r="X13">
        <v>0</v>
      </c>
      <c r="Y13">
        <v>0</v>
      </c>
      <c r="AD13">
        <v>0</v>
      </c>
      <c r="AE13">
        <v>0</v>
      </c>
      <c r="AJ13">
        <v>11</v>
      </c>
      <c r="AK13">
        <v>11</v>
      </c>
      <c r="AL13">
        <v>100</v>
      </c>
      <c r="AM13">
        <v>100</v>
      </c>
      <c r="AN13">
        <v>91.67</v>
      </c>
      <c r="AO13">
        <v>91.67</v>
      </c>
      <c r="AP13" t="s">
        <v>38</v>
      </c>
      <c r="AQ13" t="s">
        <v>38</v>
      </c>
      <c r="AR13" t="s">
        <v>38</v>
      </c>
      <c r="AS13" t="s">
        <v>38</v>
      </c>
    </row>
    <row r="14" spans="1:45" x14ac:dyDescent="0.2">
      <c r="A14" t="s">
        <v>66</v>
      </c>
      <c r="B14">
        <v>320077</v>
      </c>
      <c r="C14">
        <v>307133</v>
      </c>
      <c r="D14" t="s">
        <v>67</v>
      </c>
      <c r="E14" t="s">
        <v>37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0</v>
      </c>
      <c r="R14">
        <v>10</v>
      </c>
      <c r="S14">
        <v>10</v>
      </c>
      <c r="T14">
        <v>90.91</v>
      </c>
      <c r="U14">
        <v>90.91</v>
      </c>
      <c r="V14">
        <v>83.33</v>
      </c>
      <c r="W14">
        <v>83.33</v>
      </c>
      <c r="X14">
        <v>0</v>
      </c>
      <c r="Y14">
        <v>0</v>
      </c>
      <c r="AD14">
        <v>0</v>
      </c>
      <c r="AE14">
        <v>0</v>
      </c>
      <c r="AJ14">
        <v>10</v>
      </c>
      <c r="AK14">
        <v>10</v>
      </c>
      <c r="AL14">
        <v>90.91</v>
      </c>
      <c r="AM14">
        <v>90.91</v>
      </c>
      <c r="AN14">
        <v>83.33</v>
      </c>
      <c r="AO14">
        <v>83.33</v>
      </c>
      <c r="AP14" t="s">
        <v>38</v>
      </c>
      <c r="AQ14" t="s">
        <v>38</v>
      </c>
      <c r="AR14" t="s">
        <v>54</v>
      </c>
      <c r="AS14" t="s">
        <v>54</v>
      </c>
    </row>
    <row r="15" spans="1:45" x14ac:dyDescent="0.2">
      <c r="A15" t="s">
        <v>68</v>
      </c>
      <c r="B15">
        <v>319642</v>
      </c>
      <c r="C15">
        <v>668106</v>
      </c>
      <c r="D15" t="s">
        <v>69</v>
      </c>
      <c r="E15" t="s">
        <v>70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0</v>
      </c>
      <c r="R15">
        <v>11</v>
      </c>
      <c r="S15">
        <v>11</v>
      </c>
      <c r="T15">
        <v>91.67</v>
      </c>
      <c r="U15">
        <v>91.67</v>
      </c>
      <c r="V15">
        <v>91.67</v>
      </c>
      <c r="W15">
        <v>91.67</v>
      </c>
      <c r="X15">
        <v>0</v>
      </c>
      <c r="Y15">
        <v>0</v>
      </c>
      <c r="AD15">
        <v>0</v>
      </c>
      <c r="AE15">
        <v>0</v>
      </c>
      <c r="AJ15">
        <v>11</v>
      </c>
      <c r="AK15">
        <v>11</v>
      </c>
      <c r="AL15">
        <v>91.67</v>
      </c>
      <c r="AM15">
        <v>91.67</v>
      </c>
      <c r="AN15">
        <v>91.67</v>
      </c>
      <c r="AO15">
        <v>91.67</v>
      </c>
      <c r="AP15" t="s">
        <v>38</v>
      </c>
      <c r="AQ15" t="s">
        <v>38</v>
      </c>
      <c r="AR15" t="s">
        <v>38</v>
      </c>
      <c r="AS15" t="s">
        <v>38</v>
      </c>
    </row>
    <row r="16" spans="1:45" x14ac:dyDescent="0.2">
      <c r="A16" t="s">
        <v>71</v>
      </c>
      <c r="B16">
        <v>84672</v>
      </c>
      <c r="C16">
        <v>571386</v>
      </c>
      <c r="D16" t="s">
        <v>72</v>
      </c>
      <c r="E16" t="s">
        <v>61</v>
      </c>
      <c r="F16">
        <v>1</v>
      </c>
      <c r="G16">
        <v>1</v>
      </c>
      <c r="I16">
        <v>1</v>
      </c>
      <c r="J16">
        <v>0</v>
      </c>
      <c r="K16">
        <v>1</v>
      </c>
      <c r="R16">
        <v>4</v>
      </c>
      <c r="S16">
        <v>4</v>
      </c>
      <c r="T16">
        <v>80</v>
      </c>
      <c r="U16">
        <v>80</v>
      </c>
      <c r="V16">
        <v>33.33</v>
      </c>
      <c r="W16">
        <v>33.33</v>
      </c>
      <c r="X16">
        <v>0</v>
      </c>
      <c r="Y16">
        <v>0</v>
      </c>
      <c r="AD16">
        <v>0</v>
      </c>
      <c r="AE16">
        <v>0</v>
      </c>
      <c r="AJ16">
        <v>4</v>
      </c>
      <c r="AK16">
        <v>4</v>
      </c>
      <c r="AL16">
        <v>80</v>
      </c>
      <c r="AM16">
        <v>80</v>
      </c>
      <c r="AN16">
        <v>33.33</v>
      </c>
      <c r="AO16">
        <v>33.33</v>
      </c>
      <c r="AP16" t="s">
        <v>54</v>
      </c>
      <c r="AQ16" t="s">
        <v>54</v>
      </c>
      <c r="AR16" t="s">
        <v>54</v>
      </c>
      <c r="AS16" t="s">
        <v>54</v>
      </c>
    </row>
    <row r="17" spans="1:45" x14ac:dyDescent="0.2">
      <c r="A17" t="s">
        <v>73</v>
      </c>
      <c r="B17">
        <v>318172</v>
      </c>
      <c r="C17">
        <v>667013</v>
      </c>
      <c r="D17" t="s">
        <v>74</v>
      </c>
      <c r="E17" t="s">
        <v>61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R17">
        <v>6</v>
      </c>
      <c r="S17">
        <v>6</v>
      </c>
      <c r="T17">
        <v>85.71</v>
      </c>
      <c r="U17">
        <v>85.71</v>
      </c>
      <c r="V17">
        <v>50</v>
      </c>
      <c r="W17">
        <v>50</v>
      </c>
      <c r="X17">
        <v>0</v>
      </c>
      <c r="Y17">
        <v>0</v>
      </c>
      <c r="AD17">
        <v>0</v>
      </c>
      <c r="AE17">
        <v>0</v>
      </c>
      <c r="AJ17">
        <v>6</v>
      </c>
      <c r="AK17">
        <v>6</v>
      </c>
      <c r="AL17">
        <v>85.71</v>
      </c>
      <c r="AM17">
        <v>85.71</v>
      </c>
      <c r="AN17">
        <v>50</v>
      </c>
      <c r="AO17">
        <v>50</v>
      </c>
      <c r="AP17" t="s">
        <v>54</v>
      </c>
      <c r="AQ17" t="s">
        <v>54</v>
      </c>
      <c r="AR17" t="s">
        <v>54</v>
      </c>
      <c r="AS17" t="s">
        <v>54</v>
      </c>
    </row>
    <row r="18" spans="1:45" x14ac:dyDescent="0.2">
      <c r="A18" t="s">
        <v>75</v>
      </c>
      <c r="B18">
        <v>318296</v>
      </c>
      <c r="C18">
        <v>665269</v>
      </c>
      <c r="D18" t="s">
        <v>76</v>
      </c>
      <c r="E18" t="s">
        <v>70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11</v>
      </c>
      <c r="S18">
        <v>11</v>
      </c>
      <c r="T18">
        <v>91.67</v>
      </c>
      <c r="U18">
        <v>91.67</v>
      </c>
      <c r="V18">
        <v>91.67</v>
      </c>
      <c r="W18">
        <v>91.67</v>
      </c>
      <c r="X18">
        <v>0</v>
      </c>
      <c r="Y18">
        <v>0</v>
      </c>
      <c r="AD18">
        <v>0</v>
      </c>
      <c r="AE18">
        <v>0</v>
      </c>
      <c r="AJ18">
        <v>11</v>
      </c>
      <c r="AK18">
        <v>11</v>
      </c>
      <c r="AL18">
        <v>91.67</v>
      </c>
      <c r="AM18">
        <v>91.67</v>
      </c>
      <c r="AN18">
        <v>91.67</v>
      </c>
      <c r="AO18">
        <v>91.67</v>
      </c>
      <c r="AP18" t="s">
        <v>38</v>
      </c>
      <c r="AQ18" t="s">
        <v>38</v>
      </c>
      <c r="AR18" t="s">
        <v>38</v>
      </c>
      <c r="AS18" t="s">
        <v>38</v>
      </c>
    </row>
    <row r="19" spans="1:45" x14ac:dyDescent="0.2">
      <c r="A19" t="s">
        <v>77</v>
      </c>
      <c r="B19">
        <v>321437</v>
      </c>
      <c r="C19">
        <v>652161</v>
      </c>
      <c r="D19" t="s">
        <v>78</v>
      </c>
      <c r="E19" t="s">
        <v>79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R19">
        <v>11</v>
      </c>
      <c r="S19">
        <v>11</v>
      </c>
      <c r="T19">
        <v>100</v>
      </c>
      <c r="U19">
        <v>100</v>
      </c>
      <c r="V19">
        <v>91.67</v>
      </c>
      <c r="W19">
        <v>91.67</v>
      </c>
      <c r="X19">
        <v>0</v>
      </c>
      <c r="Y19">
        <v>0</v>
      </c>
      <c r="AD19">
        <v>0</v>
      </c>
      <c r="AE19">
        <v>0</v>
      </c>
      <c r="AJ19">
        <v>11</v>
      </c>
      <c r="AK19">
        <v>11</v>
      </c>
      <c r="AL19">
        <v>100</v>
      </c>
      <c r="AM19">
        <v>100</v>
      </c>
      <c r="AN19">
        <v>91.67</v>
      </c>
      <c r="AO19">
        <v>91.67</v>
      </c>
      <c r="AP19" t="s">
        <v>38</v>
      </c>
      <c r="AQ19" t="s">
        <v>38</v>
      </c>
      <c r="AR19" t="s">
        <v>38</v>
      </c>
      <c r="AS19" t="s">
        <v>38</v>
      </c>
    </row>
    <row r="20" spans="1:45" x14ac:dyDescent="0.2">
      <c r="A20" t="s">
        <v>80</v>
      </c>
      <c r="B20">
        <v>174617</v>
      </c>
      <c r="C20">
        <v>583163</v>
      </c>
      <c r="D20" t="s">
        <v>81</v>
      </c>
      <c r="E20" t="s">
        <v>82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1</v>
      </c>
      <c r="R20">
        <v>11</v>
      </c>
      <c r="S20">
        <v>11</v>
      </c>
      <c r="T20">
        <v>91.67</v>
      </c>
      <c r="U20">
        <v>91.67</v>
      </c>
      <c r="V20">
        <v>91.67</v>
      </c>
      <c r="W20">
        <v>91.67</v>
      </c>
      <c r="X20">
        <v>0</v>
      </c>
      <c r="Y20">
        <v>0</v>
      </c>
      <c r="AD20">
        <v>0</v>
      </c>
      <c r="AE20">
        <v>0</v>
      </c>
      <c r="AJ20">
        <v>11</v>
      </c>
      <c r="AK20">
        <v>11</v>
      </c>
      <c r="AL20">
        <v>91.67</v>
      </c>
      <c r="AM20">
        <v>91.67</v>
      </c>
      <c r="AN20">
        <v>91.67</v>
      </c>
      <c r="AO20">
        <v>91.67</v>
      </c>
      <c r="AP20" t="s">
        <v>38</v>
      </c>
      <c r="AQ20" t="s">
        <v>38</v>
      </c>
      <c r="AR20" t="s">
        <v>38</v>
      </c>
      <c r="AS20" t="s">
        <v>38</v>
      </c>
    </row>
    <row r="21" spans="1:45" x14ac:dyDescent="0.2">
      <c r="A21" t="s">
        <v>83</v>
      </c>
      <c r="B21">
        <v>318854</v>
      </c>
      <c r="C21">
        <v>652211</v>
      </c>
      <c r="D21" t="s">
        <v>84</v>
      </c>
      <c r="E21" t="s">
        <v>41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R21">
        <v>11</v>
      </c>
      <c r="S21">
        <v>11</v>
      </c>
      <c r="T21">
        <v>100</v>
      </c>
      <c r="U21">
        <v>100</v>
      </c>
      <c r="V21">
        <v>91.67</v>
      </c>
      <c r="W21">
        <v>91.67</v>
      </c>
      <c r="X21">
        <v>0</v>
      </c>
      <c r="Y21">
        <v>0</v>
      </c>
      <c r="AD21">
        <v>0</v>
      </c>
      <c r="AE21">
        <v>0</v>
      </c>
      <c r="AJ21">
        <v>11</v>
      </c>
      <c r="AK21">
        <v>11</v>
      </c>
      <c r="AL21">
        <v>100</v>
      </c>
      <c r="AM21">
        <v>100</v>
      </c>
      <c r="AN21">
        <v>91.67</v>
      </c>
      <c r="AO21">
        <v>91.67</v>
      </c>
      <c r="AP21" t="s">
        <v>38</v>
      </c>
      <c r="AQ21" t="s">
        <v>38</v>
      </c>
      <c r="AR21" t="s">
        <v>38</v>
      </c>
      <c r="AS21" t="s">
        <v>38</v>
      </c>
    </row>
    <row r="22" spans="1:45" x14ac:dyDescent="0.2">
      <c r="A22" t="s">
        <v>85</v>
      </c>
      <c r="B22">
        <v>318598</v>
      </c>
      <c r="C22">
        <v>649294</v>
      </c>
      <c r="D22" t="s">
        <v>86</v>
      </c>
      <c r="E22" t="s">
        <v>47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R22">
        <v>10</v>
      </c>
      <c r="S22">
        <v>10</v>
      </c>
      <c r="T22">
        <v>90.91</v>
      </c>
      <c r="U22">
        <v>90.91</v>
      </c>
      <c r="V22">
        <v>83.33</v>
      </c>
      <c r="W22">
        <v>83.33</v>
      </c>
      <c r="X22">
        <v>0</v>
      </c>
      <c r="Y22">
        <v>0</v>
      </c>
      <c r="AD22">
        <v>0</v>
      </c>
      <c r="AE22">
        <v>0</v>
      </c>
      <c r="AJ22">
        <v>10</v>
      </c>
      <c r="AK22">
        <v>10</v>
      </c>
      <c r="AL22">
        <v>90.91</v>
      </c>
      <c r="AM22">
        <v>90.91</v>
      </c>
      <c r="AN22">
        <v>83.33</v>
      </c>
      <c r="AO22">
        <v>83.33</v>
      </c>
      <c r="AP22" t="s">
        <v>38</v>
      </c>
      <c r="AQ22" t="s">
        <v>38</v>
      </c>
      <c r="AR22" t="s">
        <v>54</v>
      </c>
      <c r="AS22" t="s">
        <v>54</v>
      </c>
    </row>
    <row r="23" spans="1:45" x14ac:dyDescent="0.2">
      <c r="A23" t="s">
        <v>87</v>
      </c>
      <c r="B23">
        <v>322367</v>
      </c>
      <c r="C23">
        <v>647909</v>
      </c>
      <c r="D23" t="s">
        <v>88</v>
      </c>
      <c r="E23" t="s">
        <v>89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R23">
        <v>10</v>
      </c>
      <c r="S23">
        <v>10</v>
      </c>
      <c r="T23">
        <v>100</v>
      </c>
      <c r="U23">
        <v>100</v>
      </c>
      <c r="V23">
        <v>83.33</v>
      </c>
      <c r="W23">
        <v>83.33</v>
      </c>
      <c r="X23">
        <v>0</v>
      </c>
      <c r="Y23">
        <v>0</v>
      </c>
      <c r="AD23">
        <v>0</v>
      </c>
      <c r="AE23">
        <v>0</v>
      </c>
      <c r="AJ23">
        <v>10</v>
      </c>
      <c r="AK23">
        <v>10</v>
      </c>
      <c r="AL23">
        <v>100</v>
      </c>
      <c r="AM23">
        <v>100</v>
      </c>
      <c r="AN23">
        <v>83.33</v>
      </c>
      <c r="AO23">
        <v>83.33</v>
      </c>
      <c r="AP23" t="s">
        <v>38</v>
      </c>
      <c r="AQ23" t="s">
        <v>38</v>
      </c>
      <c r="AR23" t="s">
        <v>54</v>
      </c>
      <c r="AS23" t="s">
        <v>54</v>
      </c>
    </row>
    <row r="24" spans="1:45" x14ac:dyDescent="0.2">
      <c r="A24" t="s">
        <v>90</v>
      </c>
      <c r="B24">
        <v>277229</v>
      </c>
      <c r="C24">
        <v>616854</v>
      </c>
      <c r="D24" t="s">
        <v>91</v>
      </c>
      <c r="E24" t="s">
        <v>41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R24">
        <v>11</v>
      </c>
      <c r="S24">
        <v>11</v>
      </c>
      <c r="T24">
        <v>100</v>
      </c>
      <c r="U24">
        <v>100</v>
      </c>
      <c r="V24">
        <v>91.67</v>
      </c>
      <c r="W24">
        <v>91.67</v>
      </c>
      <c r="X24">
        <v>0</v>
      </c>
      <c r="Y24">
        <v>0</v>
      </c>
      <c r="AD24">
        <v>0</v>
      </c>
      <c r="AE24">
        <v>0</v>
      </c>
      <c r="AJ24">
        <v>11</v>
      </c>
      <c r="AK24">
        <v>11</v>
      </c>
      <c r="AL24">
        <v>100</v>
      </c>
      <c r="AM24">
        <v>100</v>
      </c>
      <c r="AN24">
        <v>91.67</v>
      </c>
      <c r="AO24">
        <v>91.67</v>
      </c>
      <c r="AP24" t="s">
        <v>38</v>
      </c>
      <c r="AQ24" t="s">
        <v>38</v>
      </c>
      <c r="AR24" t="s">
        <v>38</v>
      </c>
      <c r="AS24" t="s">
        <v>38</v>
      </c>
    </row>
    <row r="25" spans="1:45" x14ac:dyDescent="0.2">
      <c r="A25" t="s">
        <v>92</v>
      </c>
      <c r="B25">
        <v>178880</v>
      </c>
      <c r="C25">
        <v>598758</v>
      </c>
      <c r="D25" t="s">
        <v>93</v>
      </c>
      <c r="E25" t="s">
        <v>82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Q25">
        <v>1</v>
      </c>
      <c r="R25">
        <v>11</v>
      </c>
      <c r="S25">
        <v>11</v>
      </c>
      <c r="T25">
        <v>100</v>
      </c>
      <c r="U25">
        <v>100</v>
      </c>
      <c r="V25">
        <v>91.67</v>
      </c>
      <c r="W25">
        <v>91.67</v>
      </c>
      <c r="X25">
        <v>0</v>
      </c>
      <c r="Y25">
        <v>0</v>
      </c>
      <c r="AD25">
        <v>0</v>
      </c>
      <c r="AE25">
        <v>0</v>
      </c>
      <c r="AJ25">
        <v>11</v>
      </c>
      <c r="AK25">
        <v>11</v>
      </c>
      <c r="AL25">
        <v>100</v>
      </c>
      <c r="AM25">
        <v>100</v>
      </c>
      <c r="AN25">
        <v>91.67</v>
      </c>
      <c r="AO25">
        <v>91.67</v>
      </c>
      <c r="AP25" t="s">
        <v>38</v>
      </c>
      <c r="AQ25" t="s">
        <v>38</v>
      </c>
      <c r="AR25" t="s">
        <v>38</v>
      </c>
      <c r="AS25" t="s">
        <v>38</v>
      </c>
    </row>
    <row r="26" spans="1:45" x14ac:dyDescent="0.2">
      <c r="A26" t="s">
        <v>94</v>
      </c>
      <c r="B26">
        <v>28459</v>
      </c>
      <c r="C26">
        <v>414289</v>
      </c>
      <c r="D26" t="s">
        <v>95</v>
      </c>
      <c r="E26" t="s">
        <v>79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R26">
        <v>11</v>
      </c>
      <c r="S26">
        <v>11</v>
      </c>
      <c r="T26">
        <v>100</v>
      </c>
      <c r="U26">
        <v>100</v>
      </c>
      <c r="V26">
        <v>91.67</v>
      </c>
      <c r="W26">
        <v>91.67</v>
      </c>
      <c r="X26">
        <v>0</v>
      </c>
      <c r="Y26">
        <v>0</v>
      </c>
      <c r="AD26">
        <v>0</v>
      </c>
      <c r="AE26">
        <v>0</v>
      </c>
      <c r="AJ26">
        <v>11</v>
      </c>
      <c r="AK26">
        <v>11</v>
      </c>
      <c r="AL26">
        <v>100</v>
      </c>
      <c r="AM26">
        <v>100</v>
      </c>
      <c r="AN26">
        <v>91.67</v>
      </c>
      <c r="AO26">
        <v>91.67</v>
      </c>
      <c r="AP26" t="s">
        <v>38</v>
      </c>
      <c r="AQ26" t="s">
        <v>38</v>
      </c>
      <c r="AR26" t="s">
        <v>38</v>
      </c>
      <c r="AS26" t="s">
        <v>38</v>
      </c>
    </row>
    <row r="27" spans="1:45" x14ac:dyDescent="0.2">
      <c r="A27" t="s">
        <v>96</v>
      </c>
      <c r="B27">
        <v>181525</v>
      </c>
      <c r="C27">
        <v>603749</v>
      </c>
      <c r="D27" t="s">
        <v>97</v>
      </c>
      <c r="E27" t="s">
        <v>53</v>
      </c>
      <c r="F27">
        <v>1</v>
      </c>
      <c r="G27">
        <v>1</v>
      </c>
      <c r="H27">
        <v>1</v>
      </c>
      <c r="I27">
        <v>1</v>
      </c>
      <c r="J27">
        <v>1</v>
      </c>
      <c r="K27">
        <v>0</v>
      </c>
      <c r="R27">
        <v>5</v>
      </c>
      <c r="S27">
        <v>5</v>
      </c>
      <c r="T27">
        <v>83.33</v>
      </c>
      <c r="U27">
        <v>83.33</v>
      </c>
      <c r="V27">
        <v>41.67</v>
      </c>
      <c r="W27">
        <v>41.67</v>
      </c>
      <c r="X27">
        <v>0</v>
      </c>
      <c r="Y27">
        <v>0</v>
      </c>
      <c r="AD27">
        <v>0</v>
      </c>
      <c r="AE27">
        <v>0</v>
      </c>
      <c r="AJ27">
        <v>5</v>
      </c>
      <c r="AK27">
        <v>5</v>
      </c>
      <c r="AL27">
        <v>83.33</v>
      </c>
      <c r="AM27">
        <v>83.33</v>
      </c>
      <c r="AN27">
        <v>41.67</v>
      </c>
      <c r="AO27">
        <v>41.67</v>
      </c>
      <c r="AP27" t="s">
        <v>54</v>
      </c>
      <c r="AQ27" t="s">
        <v>54</v>
      </c>
      <c r="AR27" t="s">
        <v>54</v>
      </c>
      <c r="AS27" t="s">
        <v>54</v>
      </c>
    </row>
    <row r="28" spans="1:45" x14ac:dyDescent="0.2">
      <c r="A28" t="s">
        <v>98</v>
      </c>
      <c r="B28">
        <v>325761</v>
      </c>
      <c r="C28">
        <v>667888</v>
      </c>
      <c r="D28" t="s">
        <v>99</v>
      </c>
      <c r="E28" t="s">
        <v>53</v>
      </c>
      <c r="F28">
        <v>1</v>
      </c>
      <c r="G28">
        <v>1</v>
      </c>
      <c r="H28">
        <v>0</v>
      </c>
      <c r="I28">
        <v>1</v>
      </c>
      <c r="K28">
        <v>1</v>
      </c>
      <c r="L28">
        <v>1</v>
      </c>
      <c r="P28">
        <v>1</v>
      </c>
      <c r="Q28">
        <v>0</v>
      </c>
      <c r="R28">
        <v>6</v>
      </c>
      <c r="S28">
        <v>6</v>
      </c>
      <c r="T28">
        <v>75</v>
      </c>
      <c r="U28">
        <v>75</v>
      </c>
      <c r="V28">
        <v>50</v>
      </c>
      <c r="W28">
        <v>50</v>
      </c>
      <c r="X28">
        <v>0</v>
      </c>
      <c r="Y28">
        <v>0</v>
      </c>
      <c r="AD28">
        <v>0</v>
      </c>
      <c r="AE28">
        <v>0</v>
      </c>
      <c r="AJ28">
        <v>6</v>
      </c>
      <c r="AK28">
        <v>6</v>
      </c>
      <c r="AL28">
        <v>75</v>
      </c>
      <c r="AM28">
        <v>75</v>
      </c>
      <c r="AN28">
        <v>50</v>
      </c>
      <c r="AO28">
        <v>50</v>
      </c>
      <c r="AP28" t="s">
        <v>54</v>
      </c>
      <c r="AQ28" t="s">
        <v>54</v>
      </c>
      <c r="AR28" t="s">
        <v>54</v>
      </c>
      <c r="AS28" t="s">
        <v>54</v>
      </c>
    </row>
    <row r="29" spans="1:45" x14ac:dyDescent="0.2">
      <c r="A29" t="s">
        <v>100</v>
      </c>
      <c r="B29">
        <v>320579</v>
      </c>
      <c r="C29">
        <v>665573</v>
      </c>
      <c r="D29" t="s">
        <v>101</v>
      </c>
      <c r="E29" t="s">
        <v>102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0</v>
      </c>
      <c r="R29">
        <v>10</v>
      </c>
      <c r="S29">
        <v>10</v>
      </c>
      <c r="T29">
        <v>90.91</v>
      </c>
      <c r="U29">
        <v>90.91</v>
      </c>
      <c r="V29">
        <v>83.33</v>
      </c>
      <c r="W29">
        <v>83.33</v>
      </c>
      <c r="X29">
        <v>0</v>
      </c>
      <c r="Y29">
        <v>0</v>
      </c>
      <c r="AD29">
        <v>0</v>
      </c>
      <c r="AE29">
        <v>0</v>
      </c>
      <c r="AJ29">
        <v>10</v>
      </c>
      <c r="AK29">
        <v>10</v>
      </c>
      <c r="AL29">
        <v>90.91</v>
      </c>
      <c r="AM29">
        <v>90.91</v>
      </c>
      <c r="AN29">
        <v>83.33</v>
      </c>
      <c r="AO29">
        <v>83.33</v>
      </c>
      <c r="AP29" t="s">
        <v>38</v>
      </c>
      <c r="AQ29" t="s">
        <v>38</v>
      </c>
      <c r="AR29" t="s">
        <v>54</v>
      </c>
      <c r="AS29" t="s">
        <v>54</v>
      </c>
    </row>
    <row r="30" spans="1:45" x14ac:dyDescent="0.2">
      <c r="A30" t="s">
        <v>103</v>
      </c>
      <c r="B30">
        <v>178613</v>
      </c>
      <c r="C30">
        <v>600860</v>
      </c>
      <c r="D30" t="s">
        <v>104</v>
      </c>
      <c r="E30" t="s">
        <v>89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R30">
        <v>11</v>
      </c>
      <c r="S30">
        <v>11</v>
      </c>
      <c r="T30">
        <v>100</v>
      </c>
      <c r="U30">
        <v>100</v>
      </c>
      <c r="V30">
        <v>91.67</v>
      </c>
      <c r="W30">
        <v>91.67</v>
      </c>
      <c r="X30">
        <v>0</v>
      </c>
      <c r="Y30">
        <v>0</v>
      </c>
      <c r="AD30">
        <v>0</v>
      </c>
      <c r="AE30">
        <v>0</v>
      </c>
      <c r="AJ30">
        <v>11</v>
      </c>
      <c r="AK30">
        <v>11</v>
      </c>
      <c r="AL30">
        <v>100</v>
      </c>
      <c r="AM30">
        <v>100</v>
      </c>
      <c r="AN30">
        <v>91.67</v>
      </c>
      <c r="AO30">
        <v>91.67</v>
      </c>
      <c r="AP30" t="s">
        <v>38</v>
      </c>
      <c r="AQ30" t="s">
        <v>38</v>
      </c>
      <c r="AR30" t="s">
        <v>38</v>
      </c>
      <c r="AS30" t="s">
        <v>38</v>
      </c>
    </row>
    <row r="31" spans="1:45" x14ac:dyDescent="0.2">
      <c r="A31" t="s">
        <v>105</v>
      </c>
      <c r="B31">
        <v>84248</v>
      </c>
      <c r="C31">
        <v>535030</v>
      </c>
      <c r="D31" t="s">
        <v>106</v>
      </c>
      <c r="E31" t="s">
        <v>107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1</v>
      </c>
      <c r="R31">
        <v>11</v>
      </c>
      <c r="S31">
        <v>11</v>
      </c>
      <c r="T31">
        <v>91.67</v>
      </c>
      <c r="U31">
        <v>91.67</v>
      </c>
      <c r="V31">
        <v>91.67</v>
      </c>
      <c r="W31">
        <v>91.67</v>
      </c>
      <c r="X31">
        <v>0</v>
      </c>
      <c r="Y31">
        <v>0</v>
      </c>
      <c r="AD31">
        <v>0</v>
      </c>
      <c r="AE31">
        <v>0</v>
      </c>
      <c r="AJ31">
        <v>11</v>
      </c>
      <c r="AK31">
        <v>11</v>
      </c>
      <c r="AL31">
        <v>91.67</v>
      </c>
      <c r="AM31">
        <v>91.67</v>
      </c>
      <c r="AN31">
        <v>91.67</v>
      </c>
      <c r="AO31">
        <v>91.67</v>
      </c>
      <c r="AP31" t="s">
        <v>38</v>
      </c>
      <c r="AQ31" t="s">
        <v>38</v>
      </c>
      <c r="AR31" t="s">
        <v>38</v>
      </c>
      <c r="AS31" t="s">
        <v>38</v>
      </c>
    </row>
    <row r="32" spans="1:45" x14ac:dyDescent="0.2">
      <c r="A32" t="s">
        <v>108</v>
      </c>
      <c r="B32">
        <v>319548</v>
      </c>
      <c r="C32">
        <v>664579</v>
      </c>
      <c r="D32" t="s">
        <v>109</v>
      </c>
      <c r="E32" t="s">
        <v>70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R32">
        <v>11</v>
      </c>
      <c r="S32">
        <v>11</v>
      </c>
      <c r="T32">
        <v>100</v>
      </c>
      <c r="U32">
        <v>100</v>
      </c>
      <c r="V32">
        <v>91.67</v>
      </c>
      <c r="W32">
        <v>91.67</v>
      </c>
      <c r="X32">
        <v>0</v>
      </c>
      <c r="Y32">
        <v>0</v>
      </c>
      <c r="AD32">
        <v>0</v>
      </c>
      <c r="AE32">
        <v>0</v>
      </c>
      <c r="AJ32">
        <v>11</v>
      </c>
      <c r="AK32">
        <v>11</v>
      </c>
      <c r="AL32">
        <v>100</v>
      </c>
      <c r="AM32">
        <v>100</v>
      </c>
      <c r="AN32">
        <v>91.67</v>
      </c>
      <c r="AO32">
        <v>91.67</v>
      </c>
      <c r="AP32" t="s">
        <v>38</v>
      </c>
      <c r="AQ32" t="s">
        <v>38</v>
      </c>
      <c r="AR32" t="s">
        <v>38</v>
      </c>
      <c r="AS32" t="s">
        <v>38</v>
      </c>
    </row>
    <row r="33" spans="1:45" x14ac:dyDescent="0.2">
      <c r="A33" t="s">
        <v>110</v>
      </c>
      <c r="B33">
        <v>320032</v>
      </c>
      <c r="C33">
        <v>667977</v>
      </c>
      <c r="D33" t="s">
        <v>111</v>
      </c>
      <c r="E33" t="s">
        <v>41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R33">
        <v>11</v>
      </c>
      <c r="S33">
        <v>11</v>
      </c>
      <c r="T33">
        <v>100</v>
      </c>
      <c r="U33">
        <v>100</v>
      </c>
      <c r="V33">
        <v>91.67</v>
      </c>
      <c r="W33">
        <v>91.67</v>
      </c>
      <c r="X33">
        <v>0</v>
      </c>
      <c r="Y33">
        <v>0</v>
      </c>
      <c r="AD33">
        <v>0</v>
      </c>
      <c r="AE33">
        <v>0</v>
      </c>
      <c r="AJ33">
        <v>11</v>
      </c>
      <c r="AK33">
        <v>11</v>
      </c>
      <c r="AL33">
        <v>100</v>
      </c>
      <c r="AM33">
        <v>100</v>
      </c>
      <c r="AN33">
        <v>91.67</v>
      </c>
      <c r="AO33">
        <v>91.67</v>
      </c>
      <c r="AP33" t="s">
        <v>38</v>
      </c>
      <c r="AQ33" t="s">
        <v>38</v>
      </c>
      <c r="AR33" t="s">
        <v>38</v>
      </c>
      <c r="AS33" t="s">
        <v>38</v>
      </c>
    </row>
    <row r="34" spans="1:45" x14ac:dyDescent="0.2">
      <c r="A34" t="s">
        <v>112</v>
      </c>
      <c r="B34">
        <v>86156</v>
      </c>
      <c r="C34">
        <v>565494</v>
      </c>
      <c r="D34" t="s">
        <v>113</v>
      </c>
      <c r="E34" t="s">
        <v>79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R34">
        <v>11</v>
      </c>
      <c r="S34">
        <v>11</v>
      </c>
      <c r="T34">
        <v>100</v>
      </c>
      <c r="U34">
        <v>100</v>
      </c>
      <c r="V34">
        <v>91.67</v>
      </c>
      <c r="W34">
        <v>91.67</v>
      </c>
      <c r="X34">
        <v>0</v>
      </c>
      <c r="Y34">
        <v>0</v>
      </c>
      <c r="AD34">
        <v>0</v>
      </c>
      <c r="AE34">
        <v>0</v>
      </c>
      <c r="AJ34">
        <v>11</v>
      </c>
      <c r="AK34">
        <v>11</v>
      </c>
      <c r="AL34">
        <v>100</v>
      </c>
      <c r="AM34">
        <v>100</v>
      </c>
      <c r="AN34">
        <v>91.67</v>
      </c>
      <c r="AO34">
        <v>91.67</v>
      </c>
      <c r="AP34" t="s">
        <v>38</v>
      </c>
      <c r="AQ34" t="s">
        <v>38</v>
      </c>
      <c r="AR34" t="s">
        <v>38</v>
      </c>
      <c r="AS34" t="s">
        <v>38</v>
      </c>
    </row>
    <row r="35" spans="1:45" x14ac:dyDescent="0.2">
      <c r="A35" t="s">
        <v>114</v>
      </c>
      <c r="B35">
        <v>324235</v>
      </c>
      <c r="C35">
        <v>668605</v>
      </c>
      <c r="D35" t="s">
        <v>115</v>
      </c>
      <c r="E35" t="s">
        <v>41</v>
      </c>
      <c r="R35">
        <v>0</v>
      </c>
      <c r="S35">
        <v>0</v>
      </c>
      <c r="V35">
        <v>0</v>
      </c>
      <c r="W35">
        <v>0</v>
      </c>
      <c r="X35">
        <v>0</v>
      </c>
      <c r="Y35">
        <v>0</v>
      </c>
      <c r="AD35">
        <v>0</v>
      </c>
      <c r="AE35">
        <v>0</v>
      </c>
      <c r="AJ35">
        <v>0</v>
      </c>
      <c r="AK35">
        <v>0</v>
      </c>
      <c r="AN35">
        <v>0</v>
      </c>
      <c r="AO35">
        <v>0</v>
      </c>
      <c r="AR35" t="s">
        <v>54</v>
      </c>
      <c r="AS35" t="s">
        <v>54</v>
      </c>
    </row>
    <row r="36" spans="1:45" x14ac:dyDescent="0.2">
      <c r="A36" t="s">
        <v>116</v>
      </c>
      <c r="B36">
        <v>325956</v>
      </c>
      <c r="C36">
        <v>668071</v>
      </c>
      <c r="D36" t="s">
        <v>117</v>
      </c>
      <c r="E36" t="s">
        <v>107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Q36">
        <v>0</v>
      </c>
      <c r="R36">
        <v>10</v>
      </c>
      <c r="S36">
        <v>10</v>
      </c>
      <c r="T36">
        <v>90.91</v>
      </c>
      <c r="U36">
        <v>90.91</v>
      </c>
      <c r="V36">
        <v>83.33</v>
      </c>
      <c r="W36">
        <v>83.33</v>
      </c>
      <c r="X36">
        <v>0</v>
      </c>
      <c r="Y36">
        <v>0</v>
      </c>
      <c r="AD36">
        <v>0</v>
      </c>
      <c r="AE36">
        <v>0</v>
      </c>
      <c r="AJ36">
        <v>10</v>
      </c>
      <c r="AK36">
        <v>10</v>
      </c>
      <c r="AL36">
        <v>90.91</v>
      </c>
      <c r="AM36">
        <v>90.91</v>
      </c>
      <c r="AN36">
        <v>83.33</v>
      </c>
      <c r="AO36">
        <v>83.33</v>
      </c>
      <c r="AP36" t="s">
        <v>38</v>
      </c>
      <c r="AQ36" t="s">
        <v>38</v>
      </c>
      <c r="AR36" t="s">
        <v>54</v>
      </c>
      <c r="AS36" t="s">
        <v>54</v>
      </c>
    </row>
    <row r="37" spans="1:45" x14ac:dyDescent="0.2">
      <c r="A37" t="s">
        <v>118</v>
      </c>
      <c r="B37">
        <v>323291</v>
      </c>
      <c r="C37">
        <v>662669</v>
      </c>
      <c r="D37" t="s">
        <v>119</v>
      </c>
      <c r="E37" t="s">
        <v>37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R37">
        <v>10</v>
      </c>
      <c r="S37">
        <v>10</v>
      </c>
      <c r="T37">
        <v>90.91</v>
      </c>
      <c r="U37">
        <v>90.91</v>
      </c>
      <c r="V37">
        <v>83.33</v>
      </c>
      <c r="W37">
        <v>83.33</v>
      </c>
      <c r="X37">
        <v>0</v>
      </c>
      <c r="Y37">
        <v>0</v>
      </c>
      <c r="AD37">
        <v>0</v>
      </c>
      <c r="AE37">
        <v>0</v>
      </c>
      <c r="AJ37">
        <v>10</v>
      </c>
      <c r="AK37">
        <v>10</v>
      </c>
      <c r="AL37">
        <v>90.91</v>
      </c>
      <c r="AM37">
        <v>90.91</v>
      </c>
      <c r="AN37">
        <v>83.33</v>
      </c>
      <c r="AO37">
        <v>83.33</v>
      </c>
      <c r="AP37" t="s">
        <v>38</v>
      </c>
      <c r="AQ37" t="s">
        <v>38</v>
      </c>
      <c r="AR37" t="s">
        <v>54</v>
      </c>
      <c r="AS37" t="s">
        <v>54</v>
      </c>
    </row>
    <row r="38" spans="1:45" x14ac:dyDescent="0.2">
      <c r="A38" t="s">
        <v>120</v>
      </c>
      <c r="B38">
        <v>22335</v>
      </c>
      <c r="C38">
        <v>515667</v>
      </c>
      <c r="D38" t="s">
        <v>121</v>
      </c>
      <c r="E38" t="s">
        <v>41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R38">
        <v>10</v>
      </c>
      <c r="S38">
        <v>10</v>
      </c>
      <c r="T38">
        <v>90.91</v>
      </c>
      <c r="U38">
        <v>90.91</v>
      </c>
      <c r="V38">
        <v>83.33</v>
      </c>
      <c r="W38">
        <v>83.33</v>
      </c>
      <c r="X38">
        <v>0</v>
      </c>
      <c r="Y38">
        <v>0</v>
      </c>
      <c r="AD38">
        <v>0</v>
      </c>
      <c r="AE38">
        <v>0</v>
      </c>
      <c r="AJ38">
        <v>10</v>
      </c>
      <c r="AK38">
        <v>10</v>
      </c>
      <c r="AL38">
        <v>90.91</v>
      </c>
      <c r="AM38">
        <v>90.91</v>
      </c>
      <c r="AN38">
        <v>83.33</v>
      </c>
      <c r="AO38">
        <v>83.33</v>
      </c>
      <c r="AP38" t="s">
        <v>38</v>
      </c>
      <c r="AQ38" t="s">
        <v>38</v>
      </c>
      <c r="AR38" t="s">
        <v>54</v>
      </c>
      <c r="AS38" t="s">
        <v>54</v>
      </c>
    </row>
    <row r="39" spans="1:45" x14ac:dyDescent="0.2">
      <c r="A39" t="s">
        <v>122</v>
      </c>
      <c r="B39">
        <v>322443</v>
      </c>
      <c r="C39">
        <v>666738</v>
      </c>
      <c r="D39" t="s">
        <v>123</v>
      </c>
      <c r="E39" t="s">
        <v>41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R39">
        <v>11</v>
      </c>
      <c r="S39">
        <v>11</v>
      </c>
      <c r="T39">
        <v>100</v>
      </c>
      <c r="U39">
        <v>100</v>
      </c>
      <c r="V39">
        <v>91.67</v>
      </c>
      <c r="W39">
        <v>91.67</v>
      </c>
      <c r="X39">
        <v>0</v>
      </c>
      <c r="Y39">
        <v>0</v>
      </c>
      <c r="AD39">
        <v>0</v>
      </c>
      <c r="AE39">
        <v>0</v>
      </c>
      <c r="AJ39">
        <v>11</v>
      </c>
      <c r="AK39">
        <v>11</v>
      </c>
      <c r="AL39">
        <v>100</v>
      </c>
      <c r="AM39">
        <v>100</v>
      </c>
      <c r="AN39">
        <v>91.67</v>
      </c>
      <c r="AO39">
        <v>91.67</v>
      </c>
      <c r="AP39" t="s">
        <v>38</v>
      </c>
      <c r="AQ39" t="s">
        <v>38</v>
      </c>
      <c r="AR39" t="s">
        <v>38</v>
      </c>
      <c r="AS39" t="s">
        <v>38</v>
      </c>
    </row>
    <row r="40" spans="1:45" x14ac:dyDescent="0.2">
      <c r="A40" t="s">
        <v>124</v>
      </c>
      <c r="B40">
        <v>278514</v>
      </c>
      <c r="C40">
        <v>632850</v>
      </c>
      <c r="D40" t="s">
        <v>125</v>
      </c>
      <c r="E40" t="s">
        <v>70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11</v>
      </c>
      <c r="S40">
        <v>11</v>
      </c>
      <c r="T40">
        <v>91.67</v>
      </c>
      <c r="U40">
        <v>91.67</v>
      </c>
      <c r="V40">
        <v>91.67</v>
      </c>
      <c r="W40">
        <v>91.67</v>
      </c>
      <c r="X40">
        <v>0</v>
      </c>
      <c r="Y40">
        <v>0</v>
      </c>
      <c r="AD40">
        <v>0</v>
      </c>
      <c r="AE40">
        <v>0</v>
      </c>
      <c r="AJ40">
        <v>11</v>
      </c>
      <c r="AK40">
        <v>11</v>
      </c>
      <c r="AL40">
        <v>91.67</v>
      </c>
      <c r="AM40">
        <v>91.67</v>
      </c>
      <c r="AN40">
        <v>91.67</v>
      </c>
      <c r="AO40">
        <v>91.67</v>
      </c>
      <c r="AP40" t="s">
        <v>38</v>
      </c>
      <c r="AQ40" t="s">
        <v>38</v>
      </c>
      <c r="AR40" t="s">
        <v>38</v>
      </c>
      <c r="AS40" t="s">
        <v>38</v>
      </c>
    </row>
    <row r="41" spans="1:45" x14ac:dyDescent="0.2">
      <c r="A41" t="s">
        <v>126</v>
      </c>
      <c r="B41">
        <v>320548</v>
      </c>
      <c r="C41">
        <v>668304</v>
      </c>
      <c r="D41" t="s">
        <v>127</v>
      </c>
      <c r="E41" t="s">
        <v>53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0</v>
      </c>
      <c r="R41">
        <v>11</v>
      </c>
      <c r="S41">
        <v>11</v>
      </c>
      <c r="T41">
        <v>91.67</v>
      </c>
      <c r="U41">
        <v>91.67</v>
      </c>
      <c r="V41">
        <v>91.67</v>
      </c>
      <c r="W41">
        <v>91.67</v>
      </c>
      <c r="X41">
        <v>0</v>
      </c>
      <c r="Y41">
        <v>0</v>
      </c>
      <c r="AD41">
        <v>0</v>
      </c>
      <c r="AE41">
        <v>0</v>
      </c>
      <c r="AJ41">
        <v>11</v>
      </c>
      <c r="AK41">
        <v>11</v>
      </c>
      <c r="AL41">
        <v>91.67</v>
      </c>
      <c r="AM41">
        <v>91.67</v>
      </c>
      <c r="AN41">
        <v>91.67</v>
      </c>
      <c r="AO41">
        <v>91.67</v>
      </c>
      <c r="AP41" t="s">
        <v>38</v>
      </c>
      <c r="AQ41" t="s">
        <v>38</v>
      </c>
      <c r="AR41" t="s">
        <v>38</v>
      </c>
      <c r="AS41" t="s">
        <v>38</v>
      </c>
    </row>
    <row r="42" spans="1:45" x14ac:dyDescent="0.2">
      <c r="A42" t="s">
        <v>128</v>
      </c>
      <c r="B42">
        <v>310660</v>
      </c>
      <c r="C42">
        <v>645330</v>
      </c>
      <c r="D42" t="s">
        <v>129</v>
      </c>
      <c r="E42" t="s">
        <v>61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R42">
        <v>11</v>
      </c>
      <c r="S42">
        <v>11</v>
      </c>
      <c r="T42">
        <v>100</v>
      </c>
      <c r="U42">
        <v>100</v>
      </c>
      <c r="V42">
        <v>91.67</v>
      </c>
      <c r="W42">
        <v>91.67</v>
      </c>
      <c r="X42">
        <v>0</v>
      </c>
      <c r="Y42">
        <v>0</v>
      </c>
      <c r="AD42">
        <v>0</v>
      </c>
      <c r="AE42">
        <v>0</v>
      </c>
      <c r="AJ42">
        <v>11</v>
      </c>
      <c r="AK42">
        <v>11</v>
      </c>
      <c r="AL42">
        <v>100</v>
      </c>
      <c r="AM42">
        <v>100</v>
      </c>
      <c r="AN42">
        <v>91.67</v>
      </c>
      <c r="AO42">
        <v>91.67</v>
      </c>
      <c r="AP42" t="s">
        <v>38</v>
      </c>
      <c r="AQ42" t="s">
        <v>38</v>
      </c>
      <c r="AR42" t="s">
        <v>38</v>
      </c>
      <c r="AS42" t="s">
        <v>38</v>
      </c>
    </row>
    <row r="43" spans="1:45" x14ac:dyDescent="0.2">
      <c r="A43" t="s">
        <v>130</v>
      </c>
      <c r="B43">
        <v>317829</v>
      </c>
      <c r="C43">
        <v>219886</v>
      </c>
      <c r="D43" t="s">
        <v>131</v>
      </c>
      <c r="E43" t="s">
        <v>79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0</v>
      </c>
      <c r="P43">
        <v>1</v>
      </c>
      <c r="R43">
        <v>10</v>
      </c>
      <c r="S43">
        <v>10</v>
      </c>
      <c r="T43">
        <v>90.91</v>
      </c>
      <c r="U43">
        <v>90.91</v>
      </c>
      <c r="V43">
        <v>83.33</v>
      </c>
      <c r="W43">
        <v>83.33</v>
      </c>
      <c r="X43">
        <v>0</v>
      </c>
      <c r="Y43">
        <v>0</v>
      </c>
      <c r="AD43">
        <v>0</v>
      </c>
      <c r="AE43">
        <v>0</v>
      </c>
      <c r="AJ43">
        <v>10</v>
      </c>
      <c r="AK43">
        <v>10</v>
      </c>
      <c r="AL43">
        <v>90.91</v>
      </c>
      <c r="AM43">
        <v>90.91</v>
      </c>
      <c r="AN43">
        <v>83.33</v>
      </c>
      <c r="AO43">
        <v>83.33</v>
      </c>
      <c r="AP43" t="s">
        <v>38</v>
      </c>
      <c r="AQ43" t="s">
        <v>38</v>
      </c>
      <c r="AR43" t="s">
        <v>54</v>
      </c>
      <c r="AS43" t="s">
        <v>54</v>
      </c>
    </row>
    <row r="44" spans="1:45" x14ac:dyDescent="0.2">
      <c r="A44" t="s">
        <v>132</v>
      </c>
      <c r="B44">
        <v>321803</v>
      </c>
      <c r="C44">
        <v>662566</v>
      </c>
      <c r="D44" t="s">
        <v>133</v>
      </c>
      <c r="E44" t="s">
        <v>41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R44">
        <v>11</v>
      </c>
      <c r="S44">
        <v>11</v>
      </c>
      <c r="T44">
        <v>100</v>
      </c>
      <c r="U44">
        <v>100</v>
      </c>
      <c r="V44">
        <v>91.67</v>
      </c>
      <c r="W44">
        <v>91.67</v>
      </c>
      <c r="X44">
        <v>0</v>
      </c>
      <c r="Y44">
        <v>0</v>
      </c>
      <c r="AD44">
        <v>0</v>
      </c>
      <c r="AE44">
        <v>0</v>
      </c>
      <c r="AJ44">
        <v>11</v>
      </c>
      <c r="AK44">
        <v>11</v>
      </c>
      <c r="AL44">
        <v>100</v>
      </c>
      <c r="AM44">
        <v>100</v>
      </c>
      <c r="AN44">
        <v>91.67</v>
      </c>
      <c r="AO44">
        <v>91.67</v>
      </c>
      <c r="AP44" t="s">
        <v>38</v>
      </c>
      <c r="AQ44" t="s">
        <v>38</v>
      </c>
      <c r="AR44" t="s">
        <v>38</v>
      </c>
      <c r="AS44" t="s">
        <v>38</v>
      </c>
    </row>
    <row r="45" spans="1:45" x14ac:dyDescent="0.2">
      <c r="A45" t="s">
        <v>134</v>
      </c>
      <c r="B45">
        <v>320757</v>
      </c>
      <c r="C45">
        <v>653045</v>
      </c>
      <c r="D45" t="s">
        <v>135</v>
      </c>
      <c r="E45" t="s">
        <v>41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R45">
        <v>11</v>
      </c>
      <c r="S45">
        <v>11</v>
      </c>
      <c r="T45">
        <v>100</v>
      </c>
      <c r="U45">
        <v>100</v>
      </c>
      <c r="V45">
        <v>91.67</v>
      </c>
      <c r="W45">
        <v>91.67</v>
      </c>
      <c r="X45">
        <v>0</v>
      </c>
      <c r="Y45">
        <v>0</v>
      </c>
      <c r="AD45">
        <v>0</v>
      </c>
      <c r="AE45">
        <v>0</v>
      </c>
      <c r="AJ45">
        <v>11</v>
      </c>
      <c r="AK45">
        <v>11</v>
      </c>
      <c r="AL45">
        <v>100</v>
      </c>
      <c r="AM45">
        <v>100</v>
      </c>
      <c r="AN45">
        <v>91.67</v>
      </c>
      <c r="AO45">
        <v>91.67</v>
      </c>
      <c r="AP45" t="s">
        <v>38</v>
      </c>
      <c r="AQ45" t="s">
        <v>38</v>
      </c>
      <c r="AR45" t="s">
        <v>38</v>
      </c>
      <c r="AS45" t="s">
        <v>38</v>
      </c>
    </row>
    <row r="46" spans="1:45" x14ac:dyDescent="0.2">
      <c r="A46" t="s">
        <v>136</v>
      </c>
      <c r="B46">
        <v>321189</v>
      </c>
      <c r="C46">
        <v>668928</v>
      </c>
      <c r="D46" t="s">
        <v>137</v>
      </c>
      <c r="E46" t="s">
        <v>89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R46">
        <v>10</v>
      </c>
      <c r="S46">
        <v>10</v>
      </c>
      <c r="T46">
        <v>100</v>
      </c>
      <c r="U46">
        <v>100</v>
      </c>
      <c r="V46">
        <v>83.33</v>
      </c>
      <c r="W46">
        <v>83.33</v>
      </c>
      <c r="X46">
        <v>0</v>
      </c>
      <c r="Y46">
        <v>0</v>
      </c>
      <c r="AD46">
        <v>0</v>
      </c>
      <c r="AE46">
        <v>0</v>
      </c>
      <c r="AJ46">
        <v>10</v>
      </c>
      <c r="AK46">
        <v>10</v>
      </c>
      <c r="AL46">
        <v>100</v>
      </c>
      <c r="AM46">
        <v>100</v>
      </c>
      <c r="AN46">
        <v>83.33</v>
      </c>
      <c r="AO46">
        <v>83.33</v>
      </c>
      <c r="AP46" t="s">
        <v>38</v>
      </c>
      <c r="AQ46" t="s">
        <v>38</v>
      </c>
      <c r="AR46" t="s">
        <v>54</v>
      </c>
      <c r="AS46" t="s">
        <v>54</v>
      </c>
    </row>
    <row r="47" spans="1:45" x14ac:dyDescent="0.2">
      <c r="A47" t="s">
        <v>138</v>
      </c>
      <c r="B47">
        <v>322066</v>
      </c>
      <c r="C47">
        <v>667446</v>
      </c>
      <c r="D47" t="s">
        <v>139</v>
      </c>
      <c r="E47" t="s">
        <v>61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0</v>
      </c>
      <c r="R47">
        <v>10</v>
      </c>
      <c r="S47">
        <v>10</v>
      </c>
      <c r="T47">
        <v>90.91</v>
      </c>
      <c r="U47">
        <v>90.91</v>
      </c>
      <c r="V47">
        <v>83.33</v>
      </c>
      <c r="W47">
        <v>83.33</v>
      </c>
      <c r="X47">
        <v>0</v>
      </c>
      <c r="Y47">
        <v>0</v>
      </c>
      <c r="AD47">
        <v>0</v>
      </c>
      <c r="AE47">
        <v>0</v>
      </c>
      <c r="AJ47">
        <v>10</v>
      </c>
      <c r="AK47">
        <v>10</v>
      </c>
      <c r="AL47">
        <v>90.91</v>
      </c>
      <c r="AM47">
        <v>90.91</v>
      </c>
      <c r="AN47">
        <v>83.33</v>
      </c>
      <c r="AO47">
        <v>83.33</v>
      </c>
      <c r="AP47" t="s">
        <v>38</v>
      </c>
      <c r="AQ47" t="s">
        <v>38</v>
      </c>
      <c r="AR47" t="s">
        <v>54</v>
      </c>
      <c r="AS47" t="s">
        <v>54</v>
      </c>
    </row>
    <row r="48" spans="1:45" x14ac:dyDescent="0.2">
      <c r="A48" t="s">
        <v>140</v>
      </c>
      <c r="B48">
        <v>318616</v>
      </c>
      <c r="C48">
        <v>650321</v>
      </c>
      <c r="D48" t="s">
        <v>141</v>
      </c>
      <c r="E48" t="s">
        <v>102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10</v>
      </c>
      <c r="S48">
        <v>10</v>
      </c>
      <c r="T48">
        <v>83.33</v>
      </c>
      <c r="U48">
        <v>83.33</v>
      </c>
      <c r="V48">
        <v>83.33</v>
      </c>
      <c r="W48">
        <v>83.33</v>
      </c>
      <c r="X48">
        <v>0</v>
      </c>
      <c r="Y48">
        <v>0</v>
      </c>
      <c r="AD48">
        <v>0</v>
      </c>
      <c r="AE48">
        <v>0</v>
      </c>
      <c r="AJ48">
        <v>10</v>
      </c>
      <c r="AK48">
        <v>10</v>
      </c>
      <c r="AL48">
        <v>83.33</v>
      </c>
      <c r="AM48">
        <v>83.33</v>
      </c>
      <c r="AN48">
        <v>83.33</v>
      </c>
      <c r="AO48">
        <v>83.33</v>
      </c>
      <c r="AP48" t="s">
        <v>54</v>
      </c>
      <c r="AQ48" t="s">
        <v>54</v>
      </c>
      <c r="AR48" t="s">
        <v>54</v>
      </c>
      <c r="AS48" t="s">
        <v>54</v>
      </c>
    </row>
    <row r="49" spans="1:45" x14ac:dyDescent="0.2">
      <c r="A49" t="s">
        <v>142</v>
      </c>
      <c r="B49">
        <v>321156</v>
      </c>
      <c r="C49">
        <v>667590</v>
      </c>
      <c r="D49" t="s">
        <v>143</v>
      </c>
      <c r="E49" t="s">
        <v>41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R49">
        <v>11</v>
      </c>
      <c r="S49">
        <v>11</v>
      </c>
      <c r="T49">
        <v>100</v>
      </c>
      <c r="U49">
        <v>100</v>
      </c>
      <c r="V49">
        <v>91.67</v>
      </c>
      <c r="W49">
        <v>91.67</v>
      </c>
      <c r="X49">
        <v>0</v>
      </c>
      <c r="Y49">
        <v>0</v>
      </c>
      <c r="AD49">
        <v>0</v>
      </c>
      <c r="AE49">
        <v>0</v>
      </c>
      <c r="AJ49">
        <v>11</v>
      </c>
      <c r="AK49">
        <v>11</v>
      </c>
      <c r="AL49">
        <v>100</v>
      </c>
      <c r="AM49">
        <v>100</v>
      </c>
      <c r="AN49">
        <v>91.67</v>
      </c>
      <c r="AO49">
        <v>91.67</v>
      </c>
      <c r="AP49" t="s">
        <v>38</v>
      </c>
      <c r="AQ49" t="s">
        <v>38</v>
      </c>
      <c r="AR49" t="s">
        <v>38</v>
      </c>
      <c r="AS49" t="s">
        <v>38</v>
      </c>
    </row>
    <row r="50" spans="1:45" x14ac:dyDescent="0.2">
      <c r="A50" t="s">
        <v>144</v>
      </c>
      <c r="B50">
        <v>82033</v>
      </c>
      <c r="C50">
        <v>72367</v>
      </c>
      <c r="D50" t="s">
        <v>145</v>
      </c>
      <c r="E50" t="s">
        <v>82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12</v>
      </c>
      <c r="S50">
        <v>12</v>
      </c>
      <c r="T50">
        <v>100</v>
      </c>
      <c r="U50">
        <v>100</v>
      </c>
      <c r="V50">
        <v>100</v>
      </c>
      <c r="W50">
        <v>100</v>
      </c>
      <c r="X50">
        <v>0</v>
      </c>
      <c r="Y50">
        <v>0</v>
      </c>
      <c r="AD50">
        <v>0</v>
      </c>
      <c r="AE50">
        <v>0</v>
      </c>
      <c r="AJ50">
        <v>12</v>
      </c>
      <c r="AK50">
        <v>12</v>
      </c>
      <c r="AL50">
        <v>100</v>
      </c>
      <c r="AM50">
        <v>100</v>
      </c>
      <c r="AN50">
        <v>100</v>
      </c>
      <c r="AO50">
        <v>100</v>
      </c>
      <c r="AP50" t="s">
        <v>38</v>
      </c>
      <c r="AQ50" t="s">
        <v>38</v>
      </c>
      <c r="AR50" t="s">
        <v>38</v>
      </c>
      <c r="AS50" t="s">
        <v>38</v>
      </c>
    </row>
    <row r="51" spans="1:45" x14ac:dyDescent="0.2">
      <c r="A51" t="s">
        <v>146</v>
      </c>
      <c r="B51">
        <v>319612</v>
      </c>
      <c r="C51">
        <v>650456</v>
      </c>
      <c r="D51" t="s">
        <v>147</v>
      </c>
      <c r="E51" t="s">
        <v>41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R51">
        <v>10</v>
      </c>
      <c r="S51">
        <v>10</v>
      </c>
      <c r="T51">
        <v>90.91</v>
      </c>
      <c r="U51">
        <v>90.91</v>
      </c>
      <c r="V51">
        <v>83.33</v>
      </c>
      <c r="W51">
        <v>83.33</v>
      </c>
      <c r="X51">
        <v>0</v>
      </c>
      <c r="Y51">
        <v>0</v>
      </c>
      <c r="AD51">
        <v>0</v>
      </c>
      <c r="AE51">
        <v>0</v>
      </c>
      <c r="AJ51">
        <v>10</v>
      </c>
      <c r="AK51">
        <v>10</v>
      </c>
      <c r="AL51">
        <v>90.91</v>
      </c>
      <c r="AM51">
        <v>90.91</v>
      </c>
      <c r="AN51">
        <v>83.33</v>
      </c>
      <c r="AO51">
        <v>83.33</v>
      </c>
      <c r="AP51" t="s">
        <v>38</v>
      </c>
      <c r="AQ51" t="s">
        <v>38</v>
      </c>
      <c r="AR51" t="s">
        <v>54</v>
      </c>
      <c r="AS51" t="s">
        <v>54</v>
      </c>
    </row>
    <row r="52" spans="1:45" x14ac:dyDescent="0.2">
      <c r="A52" t="s">
        <v>148</v>
      </c>
      <c r="B52">
        <v>173769</v>
      </c>
      <c r="C52">
        <v>592168</v>
      </c>
      <c r="D52" t="s">
        <v>149</v>
      </c>
      <c r="E52" t="s">
        <v>70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R52">
        <v>11</v>
      </c>
      <c r="S52">
        <v>11</v>
      </c>
      <c r="T52">
        <v>100</v>
      </c>
      <c r="U52">
        <v>100</v>
      </c>
      <c r="V52">
        <v>91.67</v>
      </c>
      <c r="W52">
        <v>91.67</v>
      </c>
      <c r="X52">
        <v>0</v>
      </c>
      <c r="Y52">
        <v>0</v>
      </c>
      <c r="AD52">
        <v>0</v>
      </c>
      <c r="AE52">
        <v>0</v>
      </c>
      <c r="AJ52">
        <v>11</v>
      </c>
      <c r="AK52">
        <v>11</v>
      </c>
      <c r="AL52">
        <v>100</v>
      </c>
      <c r="AM52">
        <v>100</v>
      </c>
      <c r="AN52">
        <v>91.67</v>
      </c>
      <c r="AO52">
        <v>91.67</v>
      </c>
      <c r="AP52" t="s">
        <v>38</v>
      </c>
      <c r="AQ52" t="s">
        <v>38</v>
      </c>
      <c r="AR52" t="s">
        <v>38</v>
      </c>
      <c r="AS52" t="s">
        <v>38</v>
      </c>
    </row>
    <row r="53" spans="1:45" x14ac:dyDescent="0.2">
      <c r="A53" t="s">
        <v>150</v>
      </c>
      <c r="B53">
        <v>318692</v>
      </c>
      <c r="C53">
        <v>650302</v>
      </c>
      <c r="D53" t="s">
        <v>151</v>
      </c>
      <c r="E53" t="s">
        <v>47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R53">
        <v>11</v>
      </c>
      <c r="S53">
        <v>11</v>
      </c>
      <c r="T53">
        <v>100</v>
      </c>
      <c r="U53">
        <v>100</v>
      </c>
      <c r="V53">
        <v>91.67</v>
      </c>
      <c r="W53">
        <v>91.67</v>
      </c>
      <c r="X53">
        <v>0</v>
      </c>
      <c r="Y53">
        <v>0</v>
      </c>
      <c r="AD53">
        <v>0</v>
      </c>
      <c r="AE53">
        <v>0</v>
      </c>
      <c r="AJ53">
        <v>11</v>
      </c>
      <c r="AK53">
        <v>11</v>
      </c>
      <c r="AL53">
        <v>100</v>
      </c>
      <c r="AM53">
        <v>100</v>
      </c>
      <c r="AN53">
        <v>91.67</v>
      </c>
      <c r="AO53">
        <v>91.67</v>
      </c>
      <c r="AP53" t="s">
        <v>38</v>
      </c>
      <c r="AQ53" t="s">
        <v>38</v>
      </c>
      <c r="AR53" t="s">
        <v>38</v>
      </c>
      <c r="AS53" t="s">
        <v>38</v>
      </c>
    </row>
    <row r="54" spans="1:45" x14ac:dyDescent="0.2">
      <c r="A54" t="s">
        <v>152</v>
      </c>
      <c r="B54">
        <v>324168</v>
      </c>
      <c r="C54">
        <v>669118</v>
      </c>
      <c r="D54" t="s">
        <v>153</v>
      </c>
      <c r="E54" t="s">
        <v>47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R54">
        <v>11</v>
      </c>
      <c r="S54">
        <v>11</v>
      </c>
      <c r="T54">
        <v>100</v>
      </c>
      <c r="U54">
        <v>100</v>
      </c>
      <c r="V54">
        <v>91.67</v>
      </c>
      <c r="W54">
        <v>91.67</v>
      </c>
      <c r="X54">
        <v>0</v>
      </c>
      <c r="Y54">
        <v>0</v>
      </c>
      <c r="AD54">
        <v>0</v>
      </c>
      <c r="AE54">
        <v>0</v>
      </c>
      <c r="AJ54">
        <v>11</v>
      </c>
      <c r="AK54">
        <v>11</v>
      </c>
      <c r="AL54">
        <v>100</v>
      </c>
      <c r="AM54">
        <v>100</v>
      </c>
      <c r="AN54">
        <v>91.67</v>
      </c>
      <c r="AO54">
        <v>91.67</v>
      </c>
      <c r="AP54" t="s">
        <v>38</v>
      </c>
      <c r="AQ54" t="s">
        <v>38</v>
      </c>
      <c r="AR54" t="s">
        <v>38</v>
      </c>
      <c r="AS54" t="s">
        <v>38</v>
      </c>
    </row>
    <row r="55" spans="1:45" x14ac:dyDescent="0.2">
      <c r="A55" t="s">
        <v>154</v>
      </c>
      <c r="B55">
        <v>322768</v>
      </c>
      <c r="C55">
        <v>647214</v>
      </c>
      <c r="D55" t="s">
        <v>155</v>
      </c>
      <c r="E55" t="s">
        <v>156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11</v>
      </c>
      <c r="S55">
        <v>11</v>
      </c>
      <c r="T55">
        <v>91.67</v>
      </c>
      <c r="U55">
        <v>91.67</v>
      </c>
      <c r="V55">
        <v>91.67</v>
      </c>
      <c r="W55">
        <v>91.67</v>
      </c>
      <c r="X55">
        <v>0</v>
      </c>
      <c r="Y55">
        <v>0</v>
      </c>
      <c r="AD55">
        <v>0</v>
      </c>
      <c r="AE55">
        <v>0</v>
      </c>
      <c r="AJ55">
        <v>11</v>
      </c>
      <c r="AK55">
        <v>11</v>
      </c>
      <c r="AL55">
        <v>91.67</v>
      </c>
      <c r="AM55">
        <v>91.67</v>
      </c>
      <c r="AN55">
        <v>91.67</v>
      </c>
      <c r="AO55">
        <v>91.67</v>
      </c>
      <c r="AP55" t="s">
        <v>38</v>
      </c>
      <c r="AQ55" t="s">
        <v>38</v>
      </c>
      <c r="AR55" t="s">
        <v>38</v>
      </c>
      <c r="AS55" t="s">
        <v>38</v>
      </c>
    </row>
    <row r="56" spans="1:45" x14ac:dyDescent="0.2">
      <c r="A56" t="s">
        <v>157</v>
      </c>
      <c r="B56">
        <v>321885</v>
      </c>
      <c r="C56">
        <v>655216</v>
      </c>
      <c r="D56" t="s">
        <v>158</v>
      </c>
      <c r="E56" t="s">
        <v>102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R56">
        <v>11</v>
      </c>
      <c r="S56">
        <v>11</v>
      </c>
      <c r="T56">
        <v>100</v>
      </c>
      <c r="U56">
        <v>100</v>
      </c>
      <c r="V56">
        <v>91.67</v>
      </c>
      <c r="W56">
        <v>91.67</v>
      </c>
      <c r="X56">
        <v>0</v>
      </c>
      <c r="Y56">
        <v>0</v>
      </c>
      <c r="AD56">
        <v>0</v>
      </c>
      <c r="AE56">
        <v>0</v>
      </c>
      <c r="AJ56">
        <v>11</v>
      </c>
      <c r="AK56">
        <v>11</v>
      </c>
      <c r="AL56">
        <v>100</v>
      </c>
      <c r="AM56">
        <v>100</v>
      </c>
      <c r="AN56">
        <v>91.67</v>
      </c>
      <c r="AO56">
        <v>91.67</v>
      </c>
      <c r="AP56" t="s">
        <v>38</v>
      </c>
      <c r="AQ56" t="s">
        <v>38</v>
      </c>
      <c r="AR56" t="s">
        <v>38</v>
      </c>
      <c r="AS56" t="s">
        <v>38</v>
      </c>
    </row>
    <row r="57" spans="1:45" x14ac:dyDescent="0.2">
      <c r="A57" t="s">
        <v>159</v>
      </c>
      <c r="B57">
        <v>281141</v>
      </c>
      <c r="C57">
        <v>634026</v>
      </c>
      <c r="D57" t="s">
        <v>160</v>
      </c>
      <c r="E57" t="s">
        <v>107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8</v>
      </c>
      <c r="S57">
        <v>8</v>
      </c>
      <c r="T57">
        <v>72.73</v>
      </c>
      <c r="U57">
        <v>72.73</v>
      </c>
      <c r="V57">
        <v>66.67</v>
      </c>
      <c r="W57">
        <v>66.67</v>
      </c>
      <c r="X57">
        <v>0</v>
      </c>
      <c r="Y57">
        <v>0</v>
      </c>
      <c r="AD57">
        <v>0</v>
      </c>
      <c r="AE57">
        <v>0</v>
      </c>
      <c r="AJ57">
        <v>8</v>
      </c>
      <c r="AK57">
        <v>8</v>
      </c>
      <c r="AL57">
        <v>72.73</v>
      </c>
      <c r="AM57">
        <v>72.73</v>
      </c>
      <c r="AN57">
        <v>66.67</v>
      </c>
      <c r="AO57">
        <v>66.67</v>
      </c>
      <c r="AP57" t="s">
        <v>54</v>
      </c>
      <c r="AQ57" t="s">
        <v>54</v>
      </c>
      <c r="AR57" t="s">
        <v>54</v>
      </c>
      <c r="AS57" t="s">
        <v>54</v>
      </c>
    </row>
    <row r="58" spans="1:45" x14ac:dyDescent="0.2">
      <c r="A58" t="s">
        <v>161</v>
      </c>
      <c r="B58">
        <v>323392</v>
      </c>
      <c r="C58">
        <v>651981</v>
      </c>
      <c r="D58" t="s">
        <v>162</v>
      </c>
      <c r="E58" t="s">
        <v>47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0</v>
      </c>
      <c r="R58">
        <v>10</v>
      </c>
      <c r="S58">
        <v>10</v>
      </c>
      <c r="T58">
        <v>90.91</v>
      </c>
      <c r="U58">
        <v>90.91</v>
      </c>
      <c r="V58">
        <v>83.33</v>
      </c>
      <c r="W58">
        <v>83.33</v>
      </c>
      <c r="X58">
        <v>0</v>
      </c>
      <c r="Y58">
        <v>0</v>
      </c>
      <c r="AD58">
        <v>0</v>
      </c>
      <c r="AE58">
        <v>0</v>
      </c>
      <c r="AJ58">
        <v>10</v>
      </c>
      <c r="AK58">
        <v>10</v>
      </c>
      <c r="AL58">
        <v>90.91</v>
      </c>
      <c r="AM58">
        <v>90.91</v>
      </c>
      <c r="AN58">
        <v>83.33</v>
      </c>
      <c r="AO58">
        <v>83.33</v>
      </c>
      <c r="AP58" t="s">
        <v>38</v>
      </c>
      <c r="AQ58" t="s">
        <v>38</v>
      </c>
      <c r="AR58" t="s">
        <v>54</v>
      </c>
      <c r="AS58" t="s">
        <v>54</v>
      </c>
    </row>
    <row r="59" spans="1:45" x14ac:dyDescent="0.2">
      <c r="A59" t="s">
        <v>163</v>
      </c>
      <c r="B59">
        <v>321085</v>
      </c>
      <c r="C59">
        <v>648804</v>
      </c>
      <c r="D59" t="s">
        <v>164</v>
      </c>
      <c r="E59" t="s">
        <v>107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11</v>
      </c>
      <c r="S59">
        <v>11</v>
      </c>
      <c r="T59">
        <v>91.67</v>
      </c>
      <c r="U59">
        <v>91.67</v>
      </c>
      <c r="V59">
        <v>91.67</v>
      </c>
      <c r="W59">
        <v>91.67</v>
      </c>
      <c r="X59">
        <v>0</v>
      </c>
      <c r="Y59">
        <v>0</v>
      </c>
      <c r="AD59">
        <v>0</v>
      </c>
      <c r="AE59">
        <v>0</v>
      </c>
      <c r="AJ59">
        <v>11</v>
      </c>
      <c r="AK59">
        <v>11</v>
      </c>
      <c r="AL59">
        <v>91.67</v>
      </c>
      <c r="AM59">
        <v>91.67</v>
      </c>
      <c r="AN59">
        <v>91.67</v>
      </c>
      <c r="AO59">
        <v>91.67</v>
      </c>
      <c r="AP59" t="s">
        <v>38</v>
      </c>
      <c r="AQ59" t="s">
        <v>38</v>
      </c>
      <c r="AR59" t="s">
        <v>38</v>
      </c>
      <c r="AS59" t="s">
        <v>38</v>
      </c>
    </row>
    <row r="60" spans="1:45" x14ac:dyDescent="0.2">
      <c r="A60" t="s">
        <v>165</v>
      </c>
      <c r="B60">
        <v>322831</v>
      </c>
      <c r="C60">
        <v>651284</v>
      </c>
      <c r="D60" t="s">
        <v>166</v>
      </c>
      <c r="E60" t="s">
        <v>53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11</v>
      </c>
      <c r="S60">
        <v>11</v>
      </c>
      <c r="T60">
        <v>91.67</v>
      </c>
      <c r="U60">
        <v>91.67</v>
      </c>
      <c r="V60">
        <v>91.67</v>
      </c>
      <c r="W60">
        <v>91.67</v>
      </c>
      <c r="X60">
        <v>0</v>
      </c>
      <c r="Y60">
        <v>0</v>
      </c>
      <c r="AD60">
        <v>0</v>
      </c>
      <c r="AE60">
        <v>0</v>
      </c>
      <c r="AJ60">
        <v>11</v>
      </c>
      <c r="AK60">
        <v>11</v>
      </c>
      <c r="AL60">
        <v>91.67</v>
      </c>
      <c r="AM60">
        <v>91.67</v>
      </c>
      <c r="AN60">
        <v>91.67</v>
      </c>
      <c r="AO60">
        <v>91.67</v>
      </c>
      <c r="AP60" t="s">
        <v>38</v>
      </c>
      <c r="AQ60" t="s">
        <v>38</v>
      </c>
      <c r="AR60" t="s">
        <v>38</v>
      </c>
      <c r="AS60" t="s">
        <v>38</v>
      </c>
    </row>
    <row r="61" spans="1:45" x14ac:dyDescent="0.2">
      <c r="A61" t="s">
        <v>167</v>
      </c>
      <c r="B61">
        <v>320840</v>
      </c>
      <c r="C61">
        <v>667684</v>
      </c>
      <c r="D61" t="s">
        <v>168</v>
      </c>
      <c r="E61" t="s">
        <v>169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0</v>
      </c>
      <c r="R61">
        <v>11</v>
      </c>
      <c r="S61">
        <v>11</v>
      </c>
      <c r="T61">
        <v>91.67</v>
      </c>
      <c r="U61">
        <v>91.67</v>
      </c>
      <c r="V61">
        <v>91.67</v>
      </c>
      <c r="W61">
        <v>91.67</v>
      </c>
      <c r="X61">
        <v>0</v>
      </c>
      <c r="Y61">
        <v>0</v>
      </c>
      <c r="AD61">
        <v>0</v>
      </c>
      <c r="AE61">
        <v>0</v>
      </c>
      <c r="AJ61">
        <v>11</v>
      </c>
      <c r="AK61">
        <v>11</v>
      </c>
      <c r="AL61">
        <v>91.67</v>
      </c>
      <c r="AM61">
        <v>91.67</v>
      </c>
      <c r="AN61">
        <v>91.67</v>
      </c>
      <c r="AO61">
        <v>91.67</v>
      </c>
      <c r="AP61" t="s">
        <v>38</v>
      </c>
      <c r="AQ61" t="s">
        <v>38</v>
      </c>
      <c r="AR61" t="s">
        <v>38</v>
      </c>
      <c r="AS61" t="s">
        <v>38</v>
      </c>
    </row>
    <row r="62" spans="1:45" x14ac:dyDescent="0.2">
      <c r="A62" t="s">
        <v>170</v>
      </c>
      <c r="B62">
        <v>322855</v>
      </c>
      <c r="C62">
        <v>669151</v>
      </c>
      <c r="D62" t="s">
        <v>171</v>
      </c>
      <c r="E62" t="s">
        <v>53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P62">
        <v>1</v>
      </c>
      <c r="Q62">
        <v>0</v>
      </c>
      <c r="R62">
        <v>10</v>
      </c>
      <c r="S62">
        <v>10</v>
      </c>
      <c r="T62">
        <v>90.91</v>
      </c>
      <c r="U62">
        <v>90.91</v>
      </c>
      <c r="V62">
        <v>83.33</v>
      </c>
      <c r="W62">
        <v>83.33</v>
      </c>
      <c r="X62">
        <v>0</v>
      </c>
      <c r="Y62">
        <v>0</v>
      </c>
      <c r="AD62">
        <v>0</v>
      </c>
      <c r="AE62">
        <v>0</v>
      </c>
      <c r="AJ62">
        <v>10</v>
      </c>
      <c r="AK62">
        <v>10</v>
      </c>
      <c r="AL62">
        <v>90.91</v>
      </c>
      <c r="AM62">
        <v>90.91</v>
      </c>
      <c r="AN62">
        <v>83.33</v>
      </c>
      <c r="AO62">
        <v>83.33</v>
      </c>
      <c r="AP62" t="s">
        <v>38</v>
      </c>
      <c r="AQ62" t="s">
        <v>38</v>
      </c>
      <c r="AR62" t="s">
        <v>54</v>
      </c>
      <c r="AS62" t="s">
        <v>54</v>
      </c>
    </row>
    <row r="63" spans="1:45" x14ac:dyDescent="0.2">
      <c r="A63" t="s">
        <v>172</v>
      </c>
      <c r="B63">
        <v>318453</v>
      </c>
      <c r="C63">
        <v>668276</v>
      </c>
      <c r="D63" t="s">
        <v>173</v>
      </c>
      <c r="E63" t="s">
        <v>53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11</v>
      </c>
      <c r="S63">
        <v>11</v>
      </c>
      <c r="T63">
        <v>91.67</v>
      </c>
      <c r="U63">
        <v>91.67</v>
      </c>
      <c r="V63">
        <v>91.67</v>
      </c>
      <c r="W63">
        <v>91.67</v>
      </c>
      <c r="X63">
        <v>0</v>
      </c>
      <c r="Y63">
        <v>0</v>
      </c>
      <c r="AD63">
        <v>0</v>
      </c>
      <c r="AE63">
        <v>0</v>
      </c>
      <c r="AJ63">
        <v>11</v>
      </c>
      <c r="AK63">
        <v>11</v>
      </c>
      <c r="AL63">
        <v>91.67</v>
      </c>
      <c r="AM63">
        <v>91.67</v>
      </c>
      <c r="AN63">
        <v>91.67</v>
      </c>
      <c r="AO63">
        <v>91.67</v>
      </c>
      <c r="AP63" t="s">
        <v>38</v>
      </c>
      <c r="AQ63" t="s">
        <v>38</v>
      </c>
      <c r="AR63" t="s">
        <v>38</v>
      </c>
      <c r="AS63" t="s">
        <v>38</v>
      </c>
    </row>
    <row r="64" spans="1:45" x14ac:dyDescent="0.2">
      <c r="A64" t="s">
        <v>174</v>
      </c>
      <c r="B64">
        <v>323183</v>
      </c>
      <c r="C64">
        <v>667579</v>
      </c>
      <c r="D64" t="s">
        <v>175</v>
      </c>
      <c r="E64" t="s">
        <v>169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1</v>
      </c>
      <c r="R64">
        <v>10</v>
      </c>
      <c r="S64">
        <v>10</v>
      </c>
      <c r="T64">
        <v>90.91</v>
      </c>
      <c r="U64">
        <v>90.91</v>
      </c>
      <c r="V64">
        <v>83.33</v>
      </c>
      <c r="W64">
        <v>83.33</v>
      </c>
      <c r="X64">
        <v>0</v>
      </c>
      <c r="Y64">
        <v>0</v>
      </c>
      <c r="AD64">
        <v>0</v>
      </c>
      <c r="AE64">
        <v>0</v>
      </c>
      <c r="AJ64">
        <v>10</v>
      </c>
      <c r="AK64">
        <v>10</v>
      </c>
      <c r="AL64">
        <v>90.91</v>
      </c>
      <c r="AM64">
        <v>90.91</v>
      </c>
      <c r="AN64">
        <v>83.33</v>
      </c>
      <c r="AO64">
        <v>83.33</v>
      </c>
      <c r="AP64" t="s">
        <v>38</v>
      </c>
      <c r="AQ64" t="s">
        <v>38</v>
      </c>
      <c r="AR64" t="s">
        <v>54</v>
      </c>
      <c r="AS64" t="s">
        <v>54</v>
      </c>
    </row>
    <row r="65" spans="1:45" x14ac:dyDescent="0.2">
      <c r="A65" t="s">
        <v>176</v>
      </c>
      <c r="B65">
        <v>320034</v>
      </c>
      <c r="C65">
        <v>661757</v>
      </c>
      <c r="D65" t="s">
        <v>177</v>
      </c>
      <c r="E65" t="s">
        <v>70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R65">
        <v>11</v>
      </c>
      <c r="S65">
        <v>11</v>
      </c>
      <c r="T65">
        <v>100</v>
      </c>
      <c r="U65">
        <v>100</v>
      </c>
      <c r="V65">
        <v>91.67</v>
      </c>
      <c r="W65">
        <v>91.67</v>
      </c>
      <c r="X65">
        <v>0</v>
      </c>
      <c r="Y65">
        <v>0</v>
      </c>
      <c r="AD65">
        <v>0</v>
      </c>
      <c r="AE65">
        <v>0</v>
      </c>
      <c r="AJ65">
        <v>11</v>
      </c>
      <c r="AK65">
        <v>11</v>
      </c>
      <c r="AL65">
        <v>100</v>
      </c>
      <c r="AM65">
        <v>100</v>
      </c>
      <c r="AN65">
        <v>91.67</v>
      </c>
      <c r="AO65">
        <v>91.67</v>
      </c>
      <c r="AP65" t="s">
        <v>38</v>
      </c>
      <c r="AQ65" t="s">
        <v>38</v>
      </c>
      <c r="AR65" t="s">
        <v>38</v>
      </c>
      <c r="AS65" t="s">
        <v>38</v>
      </c>
    </row>
    <row r="66" spans="1:45" x14ac:dyDescent="0.2">
      <c r="A66" t="s">
        <v>178</v>
      </c>
      <c r="B66">
        <v>318690</v>
      </c>
      <c r="C66">
        <v>669591</v>
      </c>
      <c r="D66" t="s">
        <v>179</v>
      </c>
      <c r="E66" t="s">
        <v>169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R66">
        <v>10</v>
      </c>
      <c r="S66">
        <v>10</v>
      </c>
      <c r="T66">
        <v>90.91</v>
      </c>
      <c r="U66">
        <v>90.91</v>
      </c>
      <c r="V66">
        <v>83.33</v>
      </c>
      <c r="W66">
        <v>83.33</v>
      </c>
      <c r="X66">
        <v>0</v>
      </c>
      <c r="Y66">
        <v>0</v>
      </c>
      <c r="AD66">
        <v>0</v>
      </c>
      <c r="AE66">
        <v>0</v>
      </c>
      <c r="AJ66">
        <v>10</v>
      </c>
      <c r="AK66">
        <v>10</v>
      </c>
      <c r="AL66">
        <v>90.91</v>
      </c>
      <c r="AM66">
        <v>90.91</v>
      </c>
      <c r="AN66">
        <v>83.33</v>
      </c>
      <c r="AO66">
        <v>83.33</v>
      </c>
      <c r="AP66" t="s">
        <v>38</v>
      </c>
      <c r="AQ66" t="s">
        <v>38</v>
      </c>
      <c r="AR66" t="s">
        <v>54</v>
      </c>
      <c r="AS66" t="s">
        <v>54</v>
      </c>
    </row>
    <row r="67" spans="1:45" x14ac:dyDescent="0.2">
      <c r="A67" t="s">
        <v>180</v>
      </c>
      <c r="B67">
        <v>284230</v>
      </c>
      <c r="C67">
        <v>636612</v>
      </c>
      <c r="D67" t="s">
        <v>181</v>
      </c>
      <c r="E67" t="s">
        <v>156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0</v>
      </c>
      <c r="R67">
        <v>11</v>
      </c>
      <c r="S67">
        <v>11</v>
      </c>
      <c r="T67">
        <v>91.67</v>
      </c>
      <c r="U67">
        <v>91.67</v>
      </c>
      <c r="V67">
        <v>91.67</v>
      </c>
      <c r="W67">
        <v>91.67</v>
      </c>
      <c r="X67">
        <v>0</v>
      </c>
      <c r="Y67">
        <v>0</v>
      </c>
      <c r="AD67">
        <v>0</v>
      </c>
      <c r="AE67">
        <v>0</v>
      </c>
      <c r="AJ67">
        <v>11</v>
      </c>
      <c r="AK67">
        <v>11</v>
      </c>
      <c r="AL67">
        <v>91.67</v>
      </c>
      <c r="AM67">
        <v>91.67</v>
      </c>
      <c r="AN67">
        <v>91.67</v>
      </c>
      <c r="AO67">
        <v>91.67</v>
      </c>
      <c r="AP67" t="s">
        <v>38</v>
      </c>
      <c r="AQ67" t="s">
        <v>38</v>
      </c>
      <c r="AR67" t="s">
        <v>38</v>
      </c>
      <c r="AS67" t="s">
        <v>38</v>
      </c>
    </row>
    <row r="68" spans="1:45" x14ac:dyDescent="0.2">
      <c r="A68" t="s">
        <v>182</v>
      </c>
      <c r="B68">
        <v>160094</v>
      </c>
      <c r="C68">
        <v>593990</v>
      </c>
      <c r="D68" t="s">
        <v>183</v>
      </c>
      <c r="E68" t="s">
        <v>79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R68">
        <v>11</v>
      </c>
      <c r="S68">
        <v>11</v>
      </c>
      <c r="T68">
        <v>100</v>
      </c>
      <c r="U68">
        <v>100</v>
      </c>
      <c r="V68">
        <v>91.67</v>
      </c>
      <c r="W68">
        <v>91.67</v>
      </c>
      <c r="X68">
        <v>0</v>
      </c>
      <c r="Y68">
        <v>0</v>
      </c>
      <c r="AD68">
        <v>0</v>
      </c>
      <c r="AE68">
        <v>0</v>
      </c>
      <c r="AJ68">
        <v>11</v>
      </c>
      <c r="AK68">
        <v>11</v>
      </c>
      <c r="AL68">
        <v>100</v>
      </c>
      <c r="AM68">
        <v>100</v>
      </c>
      <c r="AN68">
        <v>91.67</v>
      </c>
      <c r="AO68">
        <v>91.67</v>
      </c>
      <c r="AP68" t="s">
        <v>38</v>
      </c>
      <c r="AQ68" t="s">
        <v>38</v>
      </c>
      <c r="AR68" t="s">
        <v>38</v>
      </c>
      <c r="AS68" t="s">
        <v>38</v>
      </c>
    </row>
    <row r="69" spans="1:45" x14ac:dyDescent="0.2">
      <c r="A69" t="s">
        <v>184</v>
      </c>
      <c r="B69">
        <v>319293</v>
      </c>
      <c r="C69">
        <v>665968</v>
      </c>
      <c r="D69" t="s">
        <v>185</v>
      </c>
      <c r="E69" t="s">
        <v>50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0</v>
      </c>
      <c r="Q69">
        <v>1</v>
      </c>
      <c r="R69">
        <v>11</v>
      </c>
      <c r="S69">
        <v>11</v>
      </c>
      <c r="T69">
        <v>91.67</v>
      </c>
      <c r="U69">
        <v>91.67</v>
      </c>
      <c r="V69">
        <v>91.67</v>
      </c>
      <c r="W69">
        <v>91.67</v>
      </c>
      <c r="X69">
        <v>0</v>
      </c>
      <c r="Y69">
        <v>0</v>
      </c>
      <c r="AD69">
        <v>0</v>
      </c>
      <c r="AE69">
        <v>0</v>
      </c>
      <c r="AJ69">
        <v>11</v>
      </c>
      <c r="AK69">
        <v>11</v>
      </c>
      <c r="AL69">
        <v>91.67</v>
      </c>
      <c r="AM69">
        <v>91.67</v>
      </c>
      <c r="AN69">
        <v>91.67</v>
      </c>
      <c r="AO69">
        <v>91.67</v>
      </c>
      <c r="AP69" t="s">
        <v>38</v>
      </c>
      <c r="AQ69" t="s">
        <v>38</v>
      </c>
      <c r="AR69" t="s">
        <v>38</v>
      </c>
      <c r="AS69" t="s">
        <v>38</v>
      </c>
    </row>
    <row r="70" spans="1:45" x14ac:dyDescent="0.2">
      <c r="A70" t="s">
        <v>186</v>
      </c>
      <c r="B70">
        <v>323499</v>
      </c>
      <c r="C70">
        <v>666562</v>
      </c>
      <c r="D70" t="s">
        <v>187</v>
      </c>
      <c r="E70" t="s">
        <v>107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11</v>
      </c>
      <c r="S70">
        <v>11</v>
      </c>
      <c r="T70">
        <v>91.67</v>
      </c>
      <c r="U70">
        <v>91.67</v>
      </c>
      <c r="V70">
        <v>91.67</v>
      </c>
      <c r="W70">
        <v>91.67</v>
      </c>
      <c r="X70">
        <v>0</v>
      </c>
      <c r="Y70">
        <v>0</v>
      </c>
      <c r="AD70">
        <v>0</v>
      </c>
      <c r="AE70">
        <v>0</v>
      </c>
      <c r="AJ70">
        <v>11</v>
      </c>
      <c r="AK70">
        <v>11</v>
      </c>
      <c r="AL70">
        <v>91.67</v>
      </c>
      <c r="AM70">
        <v>91.67</v>
      </c>
      <c r="AN70">
        <v>91.67</v>
      </c>
      <c r="AO70">
        <v>91.67</v>
      </c>
      <c r="AP70" t="s">
        <v>38</v>
      </c>
      <c r="AQ70" t="s">
        <v>38</v>
      </c>
      <c r="AR70" t="s">
        <v>38</v>
      </c>
      <c r="AS70" t="s">
        <v>38</v>
      </c>
    </row>
    <row r="71" spans="1:45" x14ac:dyDescent="0.2">
      <c r="A71" t="s">
        <v>188</v>
      </c>
      <c r="B71">
        <v>323559</v>
      </c>
      <c r="C71">
        <v>669295</v>
      </c>
      <c r="D71" t="s">
        <v>189</v>
      </c>
      <c r="E71" t="s">
        <v>107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0</v>
      </c>
      <c r="R71">
        <v>11</v>
      </c>
      <c r="S71">
        <v>11</v>
      </c>
      <c r="T71">
        <v>91.67</v>
      </c>
      <c r="U71">
        <v>91.67</v>
      </c>
      <c r="V71">
        <v>91.67</v>
      </c>
      <c r="W71">
        <v>91.67</v>
      </c>
      <c r="X71">
        <v>0</v>
      </c>
      <c r="Y71">
        <v>0</v>
      </c>
      <c r="AD71">
        <v>0</v>
      </c>
      <c r="AE71">
        <v>0</v>
      </c>
      <c r="AJ71">
        <v>11</v>
      </c>
      <c r="AK71">
        <v>11</v>
      </c>
      <c r="AL71">
        <v>91.67</v>
      </c>
      <c r="AM71">
        <v>91.67</v>
      </c>
      <c r="AN71">
        <v>91.67</v>
      </c>
      <c r="AO71">
        <v>91.67</v>
      </c>
      <c r="AP71" t="s">
        <v>38</v>
      </c>
      <c r="AQ71" t="s">
        <v>38</v>
      </c>
      <c r="AR71" t="s">
        <v>38</v>
      </c>
      <c r="AS71" t="s">
        <v>38</v>
      </c>
    </row>
    <row r="72" spans="1:45" x14ac:dyDescent="0.2">
      <c r="A72" t="s">
        <v>190</v>
      </c>
      <c r="B72">
        <v>318806</v>
      </c>
      <c r="C72">
        <v>653297</v>
      </c>
      <c r="D72" t="s">
        <v>191</v>
      </c>
      <c r="E72" t="s">
        <v>107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0</v>
      </c>
      <c r="R72">
        <v>11</v>
      </c>
      <c r="S72">
        <v>11</v>
      </c>
      <c r="T72">
        <v>91.67</v>
      </c>
      <c r="U72">
        <v>91.67</v>
      </c>
      <c r="V72">
        <v>91.67</v>
      </c>
      <c r="W72">
        <v>91.67</v>
      </c>
      <c r="X72">
        <v>0</v>
      </c>
      <c r="Y72">
        <v>0</v>
      </c>
      <c r="AD72">
        <v>0</v>
      </c>
      <c r="AE72">
        <v>0</v>
      </c>
      <c r="AJ72">
        <v>11</v>
      </c>
      <c r="AK72">
        <v>11</v>
      </c>
      <c r="AL72">
        <v>91.67</v>
      </c>
      <c r="AM72">
        <v>91.67</v>
      </c>
      <c r="AN72">
        <v>91.67</v>
      </c>
      <c r="AO72">
        <v>91.67</v>
      </c>
      <c r="AP72" t="s">
        <v>38</v>
      </c>
      <c r="AQ72" t="s">
        <v>38</v>
      </c>
      <c r="AR72" t="s">
        <v>38</v>
      </c>
      <c r="AS72" t="s">
        <v>38</v>
      </c>
    </row>
    <row r="73" spans="1:45" x14ac:dyDescent="0.2">
      <c r="A73" t="s">
        <v>192</v>
      </c>
      <c r="B73">
        <v>320913</v>
      </c>
      <c r="C73">
        <v>665739</v>
      </c>
      <c r="D73" t="s">
        <v>193</v>
      </c>
      <c r="E73" t="s">
        <v>89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R73">
        <v>10</v>
      </c>
      <c r="S73">
        <v>10</v>
      </c>
      <c r="T73">
        <v>100</v>
      </c>
      <c r="U73">
        <v>100</v>
      </c>
      <c r="V73">
        <v>83.33</v>
      </c>
      <c r="W73">
        <v>83.33</v>
      </c>
      <c r="X73">
        <v>0</v>
      </c>
      <c r="Y73">
        <v>0</v>
      </c>
      <c r="AD73">
        <v>0</v>
      </c>
      <c r="AE73">
        <v>0</v>
      </c>
      <c r="AJ73">
        <v>10</v>
      </c>
      <c r="AK73">
        <v>10</v>
      </c>
      <c r="AL73">
        <v>100</v>
      </c>
      <c r="AM73">
        <v>100</v>
      </c>
      <c r="AN73">
        <v>83.33</v>
      </c>
      <c r="AO73">
        <v>83.33</v>
      </c>
      <c r="AP73" t="s">
        <v>38</v>
      </c>
      <c r="AQ73" t="s">
        <v>38</v>
      </c>
      <c r="AR73" t="s">
        <v>54</v>
      </c>
      <c r="AS73" t="s">
        <v>54</v>
      </c>
    </row>
    <row r="74" spans="1:45" x14ac:dyDescent="0.2">
      <c r="A74" t="s">
        <v>194</v>
      </c>
      <c r="B74">
        <v>321014</v>
      </c>
      <c r="C74">
        <v>667441</v>
      </c>
      <c r="D74" t="s">
        <v>195</v>
      </c>
      <c r="E74" t="s">
        <v>107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0</v>
      </c>
      <c r="R74">
        <v>11</v>
      </c>
      <c r="S74">
        <v>11</v>
      </c>
      <c r="T74">
        <v>91.67</v>
      </c>
      <c r="U74">
        <v>91.67</v>
      </c>
      <c r="V74">
        <v>91.67</v>
      </c>
      <c r="W74">
        <v>91.67</v>
      </c>
      <c r="X74">
        <v>0</v>
      </c>
      <c r="Y74">
        <v>0</v>
      </c>
      <c r="AD74">
        <v>0</v>
      </c>
      <c r="AE74">
        <v>0</v>
      </c>
      <c r="AJ74">
        <v>11</v>
      </c>
      <c r="AK74">
        <v>11</v>
      </c>
      <c r="AL74">
        <v>91.67</v>
      </c>
      <c r="AM74">
        <v>91.67</v>
      </c>
      <c r="AN74">
        <v>91.67</v>
      </c>
      <c r="AO74">
        <v>91.67</v>
      </c>
      <c r="AP74" t="s">
        <v>38</v>
      </c>
      <c r="AQ74" t="s">
        <v>38</v>
      </c>
      <c r="AR74" t="s">
        <v>38</v>
      </c>
      <c r="AS74" t="s">
        <v>38</v>
      </c>
    </row>
    <row r="75" spans="1:45" x14ac:dyDescent="0.2">
      <c r="A75" t="s">
        <v>196</v>
      </c>
      <c r="B75">
        <v>324308</v>
      </c>
      <c r="C75">
        <v>664551</v>
      </c>
      <c r="D75" t="s">
        <v>197</v>
      </c>
      <c r="E75" t="s">
        <v>107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0</v>
      </c>
      <c r="R75">
        <v>11</v>
      </c>
      <c r="S75">
        <v>11</v>
      </c>
      <c r="T75">
        <v>91.67</v>
      </c>
      <c r="U75">
        <v>91.67</v>
      </c>
      <c r="V75">
        <v>91.67</v>
      </c>
      <c r="W75">
        <v>91.67</v>
      </c>
      <c r="X75">
        <v>0</v>
      </c>
      <c r="Y75">
        <v>0</v>
      </c>
      <c r="AD75">
        <v>0</v>
      </c>
      <c r="AE75">
        <v>0</v>
      </c>
      <c r="AJ75">
        <v>11</v>
      </c>
      <c r="AK75">
        <v>11</v>
      </c>
      <c r="AL75">
        <v>91.67</v>
      </c>
      <c r="AM75">
        <v>91.67</v>
      </c>
      <c r="AN75">
        <v>91.67</v>
      </c>
      <c r="AO75">
        <v>91.67</v>
      </c>
      <c r="AP75" t="s">
        <v>38</v>
      </c>
      <c r="AQ75" t="s">
        <v>38</v>
      </c>
      <c r="AR75" t="s">
        <v>38</v>
      </c>
      <c r="AS75" t="s">
        <v>38</v>
      </c>
    </row>
    <row r="76" spans="1:45" x14ac:dyDescent="0.2">
      <c r="A76" t="s">
        <v>198</v>
      </c>
      <c r="B76">
        <v>320416</v>
      </c>
      <c r="C76">
        <v>666430</v>
      </c>
      <c r="D76" t="s">
        <v>199</v>
      </c>
      <c r="E76" t="s">
        <v>102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0</v>
      </c>
      <c r="R76">
        <v>10</v>
      </c>
      <c r="S76">
        <v>10</v>
      </c>
      <c r="T76">
        <v>90.91</v>
      </c>
      <c r="U76">
        <v>90.91</v>
      </c>
      <c r="V76">
        <v>83.33</v>
      </c>
      <c r="W76">
        <v>83.33</v>
      </c>
      <c r="X76">
        <v>0</v>
      </c>
      <c r="Y76">
        <v>0</v>
      </c>
      <c r="AD76">
        <v>0</v>
      </c>
      <c r="AE76">
        <v>0</v>
      </c>
      <c r="AJ76">
        <v>10</v>
      </c>
      <c r="AK76">
        <v>10</v>
      </c>
      <c r="AL76">
        <v>90.91</v>
      </c>
      <c r="AM76">
        <v>90.91</v>
      </c>
      <c r="AN76">
        <v>83.33</v>
      </c>
      <c r="AO76">
        <v>83.33</v>
      </c>
      <c r="AP76" t="s">
        <v>38</v>
      </c>
      <c r="AQ76" t="s">
        <v>38</v>
      </c>
      <c r="AR76" t="s">
        <v>54</v>
      </c>
      <c r="AS76" t="s">
        <v>54</v>
      </c>
    </row>
    <row r="77" spans="1:45" x14ac:dyDescent="0.2">
      <c r="A77" t="s">
        <v>200</v>
      </c>
      <c r="B77">
        <v>323700</v>
      </c>
      <c r="C77">
        <v>651145</v>
      </c>
      <c r="D77" t="s">
        <v>201</v>
      </c>
      <c r="E77" t="s">
        <v>89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R77">
        <v>10</v>
      </c>
      <c r="S77">
        <v>10</v>
      </c>
      <c r="T77">
        <v>100</v>
      </c>
      <c r="U77">
        <v>100</v>
      </c>
      <c r="V77">
        <v>83.33</v>
      </c>
      <c r="W77">
        <v>83.33</v>
      </c>
      <c r="X77">
        <v>0</v>
      </c>
      <c r="Y77">
        <v>0</v>
      </c>
      <c r="AD77">
        <v>0</v>
      </c>
      <c r="AE77">
        <v>0</v>
      </c>
      <c r="AJ77">
        <v>10</v>
      </c>
      <c r="AK77">
        <v>10</v>
      </c>
      <c r="AL77">
        <v>100</v>
      </c>
      <c r="AM77">
        <v>100</v>
      </c>
      <c r="AN77">
        <v>83.33</v>
      </c>
      <c r="AO77">
        <v>83.33</v>
      </c>
      <c r="AP77" t="s">
        <v>38</v>
      </c>
      <c r="AQ77" t="s">
        <v>38</v>
      </c>
      <c r="AR77" t="s">
        <v>54</v>
      </c>
      <c r="AS77" t="s">
        <v>54</v>
      </c>
    </row>
    <row r="78" spans="1:45" x14ac:dyDescent="0.2">
      <c r="A78" t="s">
        <v>202</v>
      </c>
      <c r="B78">
        <v>320382</v>
      </c>
      <c r="C78">
        <v>655268</v>
      </c>
      <c r="D78" t="s">
        <v>203</v>
      </c>
      <c r="E78" t="s">
        <v>47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12</v>
      </c>
      <c r="S78">
        <v>12</v>
      </c>
      <c r="T78">
        <v>100</v>
      </c>
      <c r="U78">
        <v>100</v>
      </c>
      <c r="V78">
        <v>100</v>
      </c>
      <c r="W78">
        <v>100</v>
      </c>
      <c r="X78">
        <v>0</v>
      </c>
      <c r="Y78">
        <v>0</v>
      </c>
      <c r="AD78">
        <v>0</v>
      </c>
      <c r="AE78">
        <v>0</v>
      </c>
      <c r="AJ78">
        <v>12</v>
      </c>
      <c r="AK78">
        <v>12</v>
      </c>
      <c r="AL78">
        <v>100</v>
      </c>
      <c r="AM78">
        <v>100</v>
      </c>
      <c r="AN78">
        <v>100</v>
      </c>
      <c r="AO78">
        <v>100</v>
      </c>
      <c r="AP78" t="s">
        <v>38</v>
      </c>
      <c r="AQ78" t="s">
        <v>38</v>
      </c>
      <c r="AR78" t="s">
        <v>38</v>
      </c>
      <c r="AS78" t="s">
        <v>38</v>
      </c>
    </row>
    <row r="79" spans="1:45" x14ac:dyDescent="0.2">
      <c r="A79" t="s">
        <v>204</v>
      </c>
      <c r="B79">
        <v>324243</v>
      </c>
      <c r="C79">
        <v>59787</v>
      </c>
      <c r="D79" t="s">
        <v>205</v>
      </c>
      <c r="E79" t="s">
        <v>47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1</v>
      </c>
      <c r="Q79">
        <v>1</v>
      </c>
      <c r="R79">
        <v>11</v>
      </c>
      <c r="S79">
        <v>11</v>
      </c>
      <c r="T79">
        <v>91.67</v>
      </c>
      <c r="U79">
        <v>91.67</v>
      </c>
      <c r="V79">
        <v>91.67</v>
      </c>
      <c r="W79">
        <v>91.67</v>
      </c>
      <c r="X79">
        <v>0</v>
      </c>
      <c r="Y79">
        <v>0</v>
      </c>
      <c r="AD79">
        <v>0</v>
      </c>
      <c r="AE79">
        <v>0</v>
      </c>
      <c r="AJ79">
        <v>11</v>
      </c>
      <c r="AK79">
        <v>11</v>
      </c>
      <c r="AL79">
        <v>91.67</v>
      </c>
      <c r="AM79">
        <v>91.67</v>
      </c>
      <c r="AN79">
        <v>91.67</v>
      </c>
      <c r="AO79">
        <v>91.67</v>
      </c>
      <c r="AP79" t="s">
        <v>38</v>
      </c>
      <c r="AQ79" t="s">
        <v>38</v>
      </c>
      <c r="AR79" t="s">
        <v>38</v>
      </c>
      <c r="AS79" t="s">
        <v>38</v>
      </c>
    </row>
    <row r="80" spans="1:45" x14ac:dyDescent="0.2">
      <c r="A80" t="s">
        <v>206</v>
      </c>
      <c r="B80">
        <v>322429</v>
      </c>
      <c r="C80">
        <v>665934</v>
      </c>
      <c r="D80" t="s">
        <v>207</v>
      </c>
      <c r="E80" t="s">
        <v>107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0</v>
      </c>
      <c r="Q80">
        <v>0</v>
      </c>
      <c r="R80">
        <v>10</v>
      </c>
      <c r="S80">
        <v>10</v>
      </c>
      <c r="T80">
        <v>83.33</v>
      </c>
      <c r="U80">
        <v>83.33</v>
      </c>
      <c r="V80">
        <v>83.33</v>
      </c>
      <c r="W80">
        <v>83.33</v>
      </c>
      <c r="X80">
        <v>0</v>
      </c>
      <c r="Y80">
        <v>0</v>
      </c>
      <c r="AD80">
        <v>0</v>
      </c>
      <c r="AE80">
        <v>0</v>
      </c>
      <c r="AJ80">
        <v>10</v>
      </c>
      <c r="AK80">
        <v>10</v>
      </c>
      <c r="AL80">
        <v>83.33</v>
      </c>
      <c r="AM80">
        <v>83.33</v>
      </c>
      <c r="AN80">
        <v>83.33</v>
      </c>
      <c r="AO80">
        <v>83.33</v>
      </c>
      <c r="AP80" t="s">
        <v>54</v>
      </c>
      <c r="AQ80" t="s">
        <v>54</v>
      </c>
      <c r="AR80" t="s">
        <v>54</v>
      </c>
      <c r="AS80" t="s">
        <v>54</v>
      </c>
    </row>
    <row r="81" spans="1:45" x14ac:dyDescent="0.2">
      <c r="A81" t="s">
        <v>208</v>
      </c>
      <c r="B81">
        <v>323233</v>
      </c>
      <c r="C81">
        <v>667434</v>
      </c>
      <c r="D81" t="s">
        <v>209</v>
      </c>
      <c r="E81" t="s">
        <v>37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R81">
        <v>11</v>
      </c>
      <c r="S81">
        <v>11</v>
      </c>
      <c r="T81">
        <v>100</v>
      </c>
      <c r="U81">
        <v>100</v>
      </c>
      <c r="V81">
        <v>91.67</v>
      </c>
      <c r="W81">
        <v>91.67</v>
      </c>
      <c r="X81">
        <v>0</v>
      </c>
      <c r="Y81">
        <v>0</v>
      </c>
      <c r="AD81">
        <v>0</v>
      </c>
      <c r="AE81">
        <v>0</v>
      </c>
      <c r="AJ81">
        <v>11</v>
      </c>
      <c r="AK81">
        <v>11</v>
      </c>
      <c r="AL81">
        <v>100</v>
      </c>
      <c r="AM81">
        <v>100</v>
      </c>
      <c r="AN81">
        <v>91.67</v>
      </c>
      <c r="AO81">
        <v>91.67</v>
      </c>
      <c r="AP81" t="s">
        <v>38</v>
      </c>
      <c r="AQ81" t="s">
        <v>38</v>
      </c>
      <c r="AR81" t="s">
        <v>38</v>
      </c>
      <c r="AS81" t="s">
        <v>38</v>
      </c>
    </row>
    <row r="82" spans="1:45" x14ac:dyDescent="0.2">
      <c r="A82" t="s">
        <v>210</v>
      </c>
      <c r="B82">
        <v>323337</v>
      </c>
      <c r="C82">
        <v>649482</v>
      </c>
      <c r="D82" t="s">
        <v>211</v>
      </c>
      <c r="E82" t="s">
        <v>107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Q82">
        <v>0</v>
      </c>
      <c r="R82">
        <v>10</v>
      </c>
      <c r="S82">
        <v>10</v>
      </c>
      <c r="T82">
        <v>90.91</v>
      </c>
      <c r="U82">
        <v>90.91</v>
      </c>
      <c r="V82">
        <v>83.33</v>
      </c>
      <c r="W82">
        <v>83.33</v>
      </c>
      <c r="X82">
        <v>0</v>
      </c>
      <c r="Y82">
        <v>0</v>
      </c>
      <c r="AD82">
        <v>0</v>
      </c>
      <c r="AE82">
        <v>0</v>
      </c>
      <c r="AJ82">
        <v>10</v>
      </c>
      <c r="AK82">
        <v>10</v>
      </c>
      <c r="AL82">
        <v>90.91</v>
      </c>
      <c r="AM82">
        <v>90.91</v>
      </c>
      <c r="AN82">
        <v>83.33</v>
      </c>
      <c r="AO82">
        <v>83.33</v>
      </c>
      <c r="AP82" t="s">
        <v>38</v>
      </c>
      <c r="AQ82" t="s">
        <v>38</v>
      </c>
      <c r="AR82" t="s">
        <v>54</v>
      </c>
      <c r="AS82" t="s">
        <v>54</v>
      </c>
    </row>
    <row r="83" spans="1:45" x14ac:dyDescent="0.2">
      <c r="A83" t="s">
        <v>212</v>
      </c>
      <c r="B83">
        <v>179892</v>
      </c>
      <c r="C83">
        <v>600704</v>
      </c>
      <c r="D83" t="s">
        <v>213</v>
      </c>
      <c r="E83" t="s">
        <v>50</v>
      </c>
      <c r="F83">
        <v>1</v>
      </c>
      <c r="R83">
        <v>1</v>
      </c>
      <c r="S83">
        <v>1</v>
      </c>
      <c r="T83">
        <v>100</v>
      </c>
      <c r="U83">
        <v>100</v>
      </c>
      <c r="V83">
        <v>8.33</v>
      </c>
      <c r="W83">
        <v>8.33</v>
      </c>
      <c r="X83">
        <v>0</v>
      </c>
      <c r="Y83">
        <v>0</v>
      </c>
      <c r="AD83">
        <v>0</v>
      </c>
      <c r="AE83">
        <v>0</v>
      </c>
      <c r="AJ83">
        <v>1</v>
      </c>
      <c r="AK83">
        <v>1</v>
      </c>
      <c r="AL83">
        <v>100</v>
      </c>
      <c r="AM83">
        <v>100</v>
      </c>
      <c r="AN83">
        <v>8.33</v>
      </c>
      <c r="AO83">
        <v>8.33</v>
      </c>
      <c r="AP83" t="s">
        <v>38</v>
      </c>
      <c r="AQ83" t="s">
        <v>38</v>
      </c>
      <c r="AR83" t="s">
        <v>54</v>
      </c>
      <c r="AS83" t="s">
        <v>54</v>
      </c>
    </row>
    <row r="84" spans="1:45" x14ac:dyDescent="0.2">
      <c r="A84" t="s">
        <v>214</v>
      </c>
      <c r="B84">
        <v>322006</v>
      </c>
      <c r="C84">
        <v>648857</v>
      </c>
      <c r="D84" t="s">
        <v>215</v>
      </c>
      <c r="E84" t="s">
        <v>89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R84">
        <v>11</v>
      </c>
      <c r="S84">
        <v>11</v>
      </c>
      <c r="T84">
        <v>100</v>
      </c>
      <c r="U84">
        <v>100</v>
      </c>
      <c r="V84">
        <v>91.67</v>
      </c>
      <c r="W84">
        <v>91.67</v>
      </c>
      <c r="X84">
        <v>0</v>
      </c>
      <c r="Y84">
        <v>0</v>
      </c>
      <c r="AD84">
        <v>0</v>
      </c>
      <c r="AE84">
        <v>0</v>
      </c>
      <c r="AJ84">
        <v>11</v>
      </c>
      <c r="AK84">
        <v>11</v>
      </c>
      <c r="AL84">
        <v>100</v>
      </c>
      <c r="AM84">
        <v>100</v>
      </c>
      <c r="AN84">
        <v>91.67</v>
      </c>
      <c r="AO84">
        <v>91.67</v>
      </c>
      <c r="AP84" t="s">
        <v>38</v>
      </c>
      <c r="AQ84" t="s">
        <v>38</v>
      </c>
      <c r="AR84" t="s">
        <v>38</v>
      </c>
      <c r="AS84" t="s">
        <v>38</v>
      </c>
    </row>
    <row r="85" spans="1:45" x14ac:dyDescent="0.2">
      <c r="A85" t="s">
        <v>216</v>
      </c>
      <c r="B85">
        <v>320587</v>
      </c>
      <c r="C85">
        <v>648844</v>
      </c>
      <c r="D85" t="s">
        <v>217</v>
      </c>
      <c r="E85" t="s">
        <v>37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R85">
        <v>11</v>
      </c>
      <c r="S85">
        <v>11</v>
      </c>
      <c r="T85">
        <v>100</v>
      </c>
      <c r="U85">
        <v>100</v>
      </c>
      <c r="V85">
        <v>91.67</v>
      </c>
      <c r="W85">
        <v>91.67</v>
      </c>
      <c r="X85">
        <v>0</v>
      </c>
      <c r="Y85">
        <v>0</v>
      </c>
      <c r="AD85">
        <v>0</v>
      </c>
      <c r="AE85">
        <v>0</v>
      </c>
      <c r="AJ85">
        <v>11</v>
      </c>
      <c r="AK85">
        <v>11</v>
      </c>
      <c r="AL85">
        <v>100</v>
      </c>
      <c r="AM85">
        <v>100</v>
      </c>
      <c r="AN85">
        <v>91.67</v>
      </c>
      <c r="AO85">
        <v>91.67</v>
      </c>
      <c r="AP85" t="s">
        <v>38</v>
      </c>
      <c r="AQ85" t="s">
        <v>38</v>
      </c>
      <c r="AR85" t="s">
        <v>38</v>
      </c>
      <c r="AS85" t="s">
        <v>38</v>
      </c>
    </row>
    <row r="86" spans="1:45" x14ac:dyDescent="0.2">
      <c r="A86" t="s">
        <v>218</v>
      </c>
      <c r="B86">
        <v>324316</v>
      </c>
      <c r="C86">
        <v>661830</v>
      </c>
      <c r="D86" t="s">
        <v>219</v>
      </c>
      <c r="E86" t="s">
        <v>37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0</v>
      </c>
      <c r="M86">
        <v>0</v>
      </c>
      <c r="N86">
        <v>0</v>
      </c>
      <c r="P86">
        <v>0</v>
      </c>
      <c r="R86">
        <v>6</v>
      </c>
      <c r="S86">
        <v>6</v>
      </c>
      <c r="T86">
        <v>60</v>
      </c>
      <c r="U86">
        <v>60</v>
      </c>
      <c r="V86">
        <v>50</v>
      </c>
      <c r="W86">
        <v>50</v>
      </c>
      <c r="X86">
        <v>0</v>
      </c>
      <c r="Y86">
        <v>0</v>
      </c>
      <c r="AD86">
        <v>0</v>
      </c>
      <c r="AE86">
        <v>0</v>
      </c>
      <c r="AJ86">
        <v>6</v>
      </c>
      <c r="AK86">
        <v>6</v>
      </c>
      <c r="AL86">
        <v>60</v>
      </c>
      <c r="AM86">
        <v>60</v>
      </c>
      <c r="AN86">
        <v>50</v>
      </c>
      <c r="AO86">
        <v>50</v>
      </c>
      <c r="AP86" t="s">
        <v>54</v>
      </c>
      <c r="AQ86" t="s">
        <v>54</v>
      </c>
      <c r="AR86" t="s">
        <v>54</v>
      </c>
      <c r="AS86" t="s">
        <v>54</v>
      </c>
    </row>
    <row r="87" spans="1:45" x14ac:dyDescent="0.2">
      <c r="A87" t="s">
        <v>220</v>
      </c>
      <c r="B87">
        <v>324052</v>
      </c>
      <c r="C87">
        <v>475011</v>
      </c>
      <c r="D87" t="s">
        <v>221</v>
      </c>
      <c r="E87" t="s">
        <v>44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R87">
        <v>11</v>
      </c>
      <c r="S87">
        <v>11</v>
      </c>
      <c r="T87">
        <v>100</v>
      </c>
      <c r="U87">
        <v>100</v>
      </c>
      <c r="V87">
        <v>91.67</v>
      </c>
      <c r="W87">
        <v>91.67</v>
      </c>
      <c r="X87">
        <v>0</v>
      </c>
      <c r="Y87">
        <v>0</v>
      </c>
      <c r="AD87">
        <v>0</v>
      </c>
      <c r="AE87">
        <v>0</v>
      </c>
      <c r="AJ87">
        <v>11</v>
      </c>
      <c r="AK87">
        <v>11</v>
      </c>
      <c r="AL87">
        <v>100</v>
      </c>
      <c r="AM87">
        <v>100</v>
      </c>
      <c r="AN87">
        <v>91.67</v>
      </c>
      <c r="AO87">
        <v>91.67</v>
      </c>
      <c r="AP87" t="s">
        <v>38</v>
      </c>
      <c r="AQ87" t="s">
        <v>38</v>
      </c>
      <c r="AR87" t="s">
        <v>38</v>
      </c>
      <c r="AS87" t="s">
        <v>38</v>
      </c>
    </row>
    <row r="88" spans="1:45" x14ac:dyDescent="0.2">
      <c r="A88" t="s">
        <v>222</v>
      </c>
      <c r="B88">
        <v>322286</v>
      </c>
      <c r="C88">
        <v>661795</v>
      </c>
      <c r="D88" t="s">
        <v>223</v>
      </c>
      <c r="E88" t="s">
        <v>102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N88">
        <v>1</v>
      </c>
      <c r="O88">
        <v>0</v>
      </c>
      <c r="P88">
        <v>0</v>
      </c>
      <c r="R88">
        <v>8</v>
      </c>
      <c r="S88">
        <v>8</v>
      </c>
      <c r="T88">
        <v>80</v>
      </c>
      <c r="U88">
        <v>80</v>
      </c>
      <c r="V88">
        <v>66.67</v>
      </c>
      <c r="W88">
        <v>66.67</v>
      </c>
      <c r="X88">
        <v>0</v>
      </c>
      <c r="Y88">
        <v>0</v>
      </c>
      <c r="AD88">
        <v>0</v>
      </c>
      <c r="AE88">
        <v>0</v>
      </c>
      <c r="AJ88">
        <v>8</v>
      </c>
      <c r="AK88">
        <v>8</v>
      </c>
      <c r="AL88">
        <v>80</v>
      </c>
      <c r="AM88">
        <v>80</v>
      </c>
      <c r="AN88">
        <v>66.67</v>
      </c>
      <c r="AO88">
        <v>66.67</v>
      </c>
      <c r="AP88" t="s">
        <v>54</v>
      </c>
      <c r="AQ88" t="s">
        <v>54</v>
      </c>
      <c r="AR88" t="s">
        <v>54</v>
      </c>
      <c r="AS88" t="s">
        <v>54</v>
      </c>
    </row>
    <row r="89" spans="1:45" x14ac:dyDescent="0.2">
      <c r="A89" t="s">
        <v>224</v>
      </c>
      <c r="B89">
        <v>16012</v>
      </c>
      <c r="C89">
        <v>526979</v>
      </c>
      <c r="D89" t="s">
        <v>225</v>
      </c>
      <c r="E89" t="s">
        <v>37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0</v>
      </c>
      <c r="O89">
        <v>1</v>
      </c>
      <c r="P89">
        <v>0</v>
      </c>
      <c r="R89">
        <v>9</v>
      </c>
      <c r="S89">
        <v>9</v>
      </c>
      <c r="T89">
        <v>81.819999999999993</v>
      </c>
      <c r="U89">
        <v>81.819999999999993</v>
      </c>
      <c r="V89">
        <v>75</v>
      </c>
      <c r="W89">
        <v>75</v>
      </c>
      <c r="X89">
        <v>0</v>
      </c>
      <c r="Y89">
        <v>0</v>
      </c>
      <c r="AD89">
        <v>0</v>
      </c>
      <c r="AE89">
        <v>0</v>
      </c>
      <c r="AJ89">
        <v>9</v>
      </c>
      <c r="AK89">
        <v>9</v>
      </c>
      <c r="AL89">
        <v>81.819999999999993</v>
      </c>
      <c r="AM89">
        <v>81.819999999999993</v>
      </c>
      <c r="AN89">
        <v>75</v>
      </c>
      <c r="AO89">
        <v>75</v>
      </c>
      <c r="AP89" t="s">
        <v>54</v>
      </c>
      <c r="AQ89" t="s">
        <v>54</v>
      </c>
      <c r="AR89" t="s">
        <v>54</v>
      </c>
      <c r="AS89" t="s">
        <v>54</v>
      </c>
    </row>
    <row r="90" spans="1:45" x14ac:dyDescent="0.2">
      <c r="A90" t="s">
        <v>226</v>
      </c>
      <c r="B90">
        <v>179267</v>
      </c>
      <c r="C90">
        <v>597271</v>
      </c>
      <c r="D90" t="s">
        <v>227</v>
      </c>
      <c r="E90" t="s">
        <v>82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R90">
        <v>11</v>
      </c>
      <c r="S90">
        <v>11</v>
      </c>
      <c r="T90">
        <v>100</v>
      </c>
      <c r="U90">
        <v>100</v>
      </c>
      <c r="V90">
        <v>91.67</v>
      </c>
      <c r="W90">
        <v>91.67</v>
      </c>
      <c r="X90">
        <v>0</v>
      </c>
      <c r="Y90">
        <v>0</v>
      </c>
      <c r="AD90">
        <v>0</v>
      </c>
      <c r="AE90">
        <v>0</v>
      </c>
      <c r="AJ90">
        <v>11</v>
      </c>
      <c r="AK90">
        <v>11</v>
      </c>
      <c r="AL90">
        <v>100</v>
      </c>
      <c r="AM90">
        <v>100</v>
      </c>
      <c r="AN90">
        <v>91.67</v>
      </c>
      <c r="AO90">
        <v>91.67</v>
      </c>
      <c r="AP90" t="s">
        <v>38</v>
      </c>
      <c r="AQ90" t="s">
        <v>38</v>
      </c>
      <c r="AR90" t="s">
        <v>38</v>
      </c>
      <c r="AS90" t="s">
        <v>38</v>
      </c>
    </row>
    <row r="91" spans="1:45" x14ac:dyDescent="0.2">
      <c r="A91" t="s">
        <v>228</v>
      </c>
      <c r="B91">
        <v>320731</v>
      </c>
      <c r="C91">
        <v>648306</v>
      </c>
      <c r="D91" t="s">
        <v>229</v>
      </c>
      <c r="E91" t="s">
        <v>102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0</v>
      </c>
      <c r="R91">
        <v>10</v>
      </c>
      <c r="S91">
        <v>10</v>
      </c>
      <c r="T91">
        <v>90.91</v>
      </c>
      <c r="U91">
        <v>90.91</v>
      </c>
      <c r="V91">
        <v>83.33</v>
      </c>
      <c r="W91">
        <v>83.33</v>
      </c>
      <c r="X91">
        <v>0</v>
      </c>
      <c r="Y91">
        <v>0</v>
      </c>
      <c r="AD91">
        <v>0</v>
      </c>
      <c r="AE91">
        <v>0</v>
      </c>
      <c r="AJ91">
        <v>10</v>
      </c>
      <c r="AK91">
        <v>10</v>
      </c>
      <c r="AL91">
        <v>90.91</v>
      </c>
      <c r="AM91">
        <v>90.91</v>
      </c>
      <c r="AN91">
        <v>83.33</v>
      </c>
      <c r="AO91">
        <v>83.33</v>
      </c>
      <c r="AP91" t="s">
        <v>38</v>
      </c>
      <c r="AQ91" t="s">
        <v>38</v>
      </c>
      <c r="AR91" t="s">
        <v>54</v>
      </c>
      <c r="AS91" t="s">
        <v>54</v>
      </c>
    </row>
    <row r="92" spans="1:45" x14ac:dyDescent="0.2">
      <c r="A92" t="s">
        <v>230</v>
      </c>
      <c r="B92">
        <v>318505</v>
      </c>
      <c r="C92">
        <v>665826</v>
      </c>
      <c r="D92" t="s">
        <v>231</v>
      </c>
      <c r="E92" t="s">
        <v>37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0</v>
      </c>
      <c r="M92">
        <v>1</v>
      </c>
      <c r="N92">
        <v>1</v>
      </c>
      <c r="O92">
        <v>1</v>
      </c>
      <c r="P92">
        <v>0</v>
      </c>
      <c r="R92">
        <v>9</v>
      </c>
      <c r="S92">
        <v>9</v>
      </c>
      <c r="T92">
        <v>81.819999999999993</v>
      </c>
      <c r="U92">
        <v>81.819999999999993</v>
      </c>
      <c r="V92">
        <v>75</v>
      </c>
      <c r="W92">
        <v>75</v>
      </c>
      <c r="X92">
        <v>0</v>
      </c>
      <c r="Y92">
        <v>0</v>
      </c>
      <c r="AD92">
        <v>0</v>
      </c>
      <c r="AE92">
        <v>0</v>
      </c>
      <c r="AJ92">
        <v>9</v>
      </c>
      <c r="AK92">
        <v>9</v>
      </c>
      <c r="AL92">
        <v>81.819999999999993</v>
      </c>
      <c r="AM92">
        <v>81.819999999999993</v>
      </c>
      <c r="AN92">
        <v>75</v>
      </c>
      <c r="AO92">
        <v>75</v>
      </c>
      <c r="AP92" t="s">
        <v>54</v>
      </c>
      <c r="AQ92" t="s">
        <v>54</v>
      </c>
      <c r="AR92" t="s">
        <v>54</v>
      </c>
      <c r="AS92" t="s">
        <v>54</v>
      </c>
    </row>
    <row r="93" spans="1:45" x14ac:dyDescent="0.2">
      <c r="A93" t="s">
        <v>232</v>
      </c>
      <c r="B93">
        <v>318767</v>
      </c>
      <c r="C93">
        <v>669525</v>
      </c>
      <c r="D93" t="s">
        <v>233</v>
      </c>
      <c r="E93" t="s">
        <v>61</v>
      </c>
      <c r="F93">
        <v>1</v>
      </c>
      <c r="G93">
        <v>1</v>
      </c>
      <c r="H93">
        <v>0</v>
      </c>
      <c r="I93">
        <v>1</v>
      </c>
      <c r="K93">
        <v>1</v>
      </c>
      <c r="R93">
        <v>4</v>
      </c>
      <c r="S93">
        <v>4</v>
      </c>
      <c r="T93">
        <v>80</v>
      </c>
      <c r="U93">
        <v>80</v>
      </c>
      <c r="V93">
        <v>33.33</v>
      </c>
      <c r="W93">
        <v>33.33</v>
      </c>
      <c r="X93">
        <v>0</v>
      </c>
      <c r="Y93">
        <v>0</v>
      </c>
      <c r="AD93">
        <v>0</v>
      </c>
      <c r="AE93">
        <v>0</v>
      </c>
      <c r="AJ93">
        <v>4</v>
      </c>
      <c r="AK93">
        <v>4</v>
      </c>
      <c r="AL93">
        <v>80</v>
      </c>
      <c r="AM93">
        <v>80</v>
      </c>
      <c r="AN93">
        <v>33.33</v>
      </c>
      <c r="AO93">
        <v>33.33</v>
      </c>
      <c r="AP93" t="s">
        <v>54</v>
      </c>
      <c r="AQ93" t="s">
        <v>54</v>
      </c>
      <c r="AR93" t="s">
        <v>54</v>
      </c>
      <c r="AS93" t="s">
        <v>54</v>
      </c>
    </row>
    <row r="94" spans="1:45" x14ac:dyDescent="0.2">
      <c r="A94" t="s">
        <v>234</v>
      </c>
      <c r="B94">
        <v>323379</v>
      </c>
      <c r="C94">
        <v>651244</v>
      </c>
      <c r="D94" t="s">
        <v>235</v>
      </c>
      <c r="E94" t="s">
        <v>107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0</v>
      </c>
      <c r="R94">
        <v>11</v>
      </c>
      <c r="S94">
        <v>11</v>
      </c>
      <c r="T94">
        <v>91.67</v>
      </c>
      <c r="U94">
        <v>91.67</v>
      </c>
      <c r="V94">
        <v>91.67</v>
      </c>
      <c r="W94">
        <v>91.67</v>
      </c>
      <c r="X94">
        <v>0</v>
      </c>
      <c r="Y94">
        <v>0</v>
      </c>
      <c r="AD94">
        <v>0</v>
      </c>
      <c r="AE94">
        <v>0</v>
      </c>
      <c r="AJ94">
        <v>11</v>
      </c>
      <c r="AK94">
        <v>11</v>
      </c>
      <c r="AL94">
        <v>91.67</v>
      </c>
      <c r="AM94">
        <v>91.67</v>
      </c>
      <c r="AN94">
        <v>91.67</v>
      </c>
      <c r="AO94">
        <v>91.67</v>
      </c>
      <c r="AP94" t="s">
        <v>38</v>
      </c>
      <c r="AQ94" t="s">
        <v>38</v>
      </c>
      <c r="AR94" t="s">
        <v>38</v>
      </c>
      <c r="AS94" t="s">
        <v>38</v>
      </c>
    </row>
    <row r="95" spans="1:45" x14ac:dyDescent="0.2">
      <c r="A95" t="s">
        <v>236</v>
      </c>
      <c r="B95">
        <v>320258</v>
      </c>
      <c r="C95">
        <v>661214</v>
      </c>
      <c r="D95" t="s">
        <v>237</v>
      </c>
      <c r="E95" t="s">
        <v>47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R95">
        <v>11</v>
      </c>
      <c r="S95">
        <v>11</v>
      </c>
      <c r="T95">
        <v>100</v>
      </c>
      <c r="U95">
        <v>100</v>
      </c>
      <c r="V95">
        <v>91.67</v>
      </c>
      <c r="W95">
        <v>91.67</v>
      </c>
      <c r="X95">
        <v>0</v>
      </c>
      <c r="Y95">
        <v>0</v>
      </c>
      <c r="AD95">
        <v>0</v>
      </c>
      <c r="AE95">
        <v>0</v>
      </c>
      <c r="AJ95">
        <v>11</v>
      </c>
      <c r="AK95">
        <v>11</v>
      </c>
      <c r="AL95">
        <v>100</v>
      </c>
      <c r="AM95">
        <v>100</v>
      </c>
      <c r="AN95">
        <v>91.67</v>
      </c>
      <c r="AO95">
        <v>91.67</v>
      </c>
      <c r="AP95" t="s">
        <v>38</v>
      </c>
      <c r="AQ95" t="s">
        <v>38</v>
      </c>
      <c r="AR95" t="s">
        <v>38</v>
      </c>
      <c r="AS95" t="s">
        <v>38</v>
      </c>
    </row>
    <row r="96" spans="1:45" x14ac:dyDescent="0.2">
      <c r="A96" t="s">
        <v>238</v>
      </c>
      <c r="B96">
        <v>322933</v>
      </c>
      <c r="C96">
        <v>182080</v>
      </c>
      <c r="D96" t="s">
        <v>239</v>
      </c>
      <c r="E96" t="s">
        <v>79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R96">
        <v>11</v>
      </c>
      <c r="S96">
        <v>11</v>
      </c>
      <c r="T96">
        <v>100</v>
      </c>
      <c r="U96">
        <v>100</v>
      </c>
      <c r="V96">
        <v>91.67</v>
      </c>
      <c r="W96">
        <v>91.67</v>
      </c>
      <c r="X96">
        <v>0</v>
      </c>
      <c r="Y96">
        <v>0</v>
      </c>
      <c r="AD96">
        <v>0</v>
      </c>
      <c r="AE96">
        <v>0</v>
      </c>
      <c r="AJ96">
        <v>11</v>
      </c>
      <c r="AK96">
        <v>11</v>
      </c>
      <c r="AL96">
        <v>100</v>
      </c>
      <c r="AM96">
        <v>100</v>
      </c>
      <c r="AN96">
        <v>91.67</v>
      </c>
      <c r="AO96">
        <v>91.67</v>
      </c>
      <c r="AP96" t="s">
        <v>38</v>
      </c>
      <c r="AQ96" t="s">
        <v>38</v>
      </c>
      <c r="AR96" t="s">
        <v>38</v>
      </c>
      <c r="AS96" t="s">
        <v>38</v>
      </c>
    </row>
    <row r="97" spans="1:45" x14ac:dyDescent="0.2">
      <c r="A97" t="s">
        <v>240</v>
      </c>
      <c r="B97">
        <v>88051</v>
      </c>
      <c r="C97">
        <v>569701</v>
      </c>
      <c r="D97" t="s">
        <v>241</v>
      </c>
      <c r="E97" t="s">
        <v>53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P97">
        <v>1</v>
      </c>
      <c r="Q97">
        <v>1</v>
      </c>
      <c r="R97">
        <v>9</v>
      </c>
      <c r="S97">
        <v>9</v>
      </c>
      <c r="T97">
        <v>100</v>
      </c>
      <c r="U97">
        <v>100</v>
      </c>
      <c r="V97">
        <v>75</v>
      </c>
      <c r="W97">
        <v>75</v>
      </c>
      <c r="X97">
        <v>0</v>
      </c>
      <c r="Y97">
        <v>0</v>
      </c>
      <c r="AD97">
        <v>0</v>
      </c>
      <c r="AE97">
        <v>0</v>
      </c>
      <c r="AJ97">
        <v>9</v>
      </c>
      <c r="AK97">
        <v>9</v>
      </c>
      <c r="AL97">
        <v>100</v>
      </c>
      <c r="AM97">
        <v>100</v>
      </c>
      <c r="AN97">
        <v>75</v>
      </c>
      <c r="AO97">
        <v>75</v>
      </c>
      <c r="AP97" t="s">
        <v>38</v>
      </c>
      <c r="AQ97" t="s">
        <v>38</v>
      </c>
      <c r="AR97" t="s">
        <v>54</v>
      </c>
      <c r="AS97" t="s">
        <v>54</v>
      </c>
    </row>
    <row r="98" spans="1:45" x14ac:dyDescent="0.2">
      <c r="A98" t="s">
        <v>242</v>
      </c>
      <c r="B98">
        <v>270409</v>
      </c>
      <c r="C98">
        <v>11398</v>
      </c>
      <c r="D98" t="s">
        <v>243</v>
      </c>
      <c r="E98" t="s">
        <v>82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12</v>
      </c>
      <c r="S98">
        <v>12</v>
      </c>
      <c r="T98">
        <v>100</v>
      </c>
      <c r="U98">
        <v>100</v>
      </c>
      <c r="V98">
        <v>100</v>
      </c>
      <c r="W98">
        <v>100</v>
      </c>
      <c r="X98">
        <v>0</v>
      </c>
      <c r="Y98">
        <v>0</v>
      </c>
      <c r="AD98">
        <v>0</v>
      </c>
      <c r="AE98">
        <v>0</v>
      </c>
      <c r="AJ98">
        <v>12</v>
      </c>
      <c r="AK98">
        <v>12</v>
      </c>
      <c r="AL98">
        <v>100</v>
      </c>
      <c r="AM98">
        <v>100</v>
      </c>
      <c r="AN98">
        <v>100</v>
      </c>
      <c r="AO98">
        <v>100</v>
      </c>
      <c r="AP98" t="s">
        <v>38</v>
      </c>
      <c r="AQ98" t="s">
        <v>38</v>
      </c>
      <c r="AR98" t="s">
        <v>38</v>
      </c>
      <c r="AS98" t="s">
        <v>38</v>
      </c>
    </row>
    <row r="99" spans="1:45" x14ac:dyDescent="0.2">
      <c r="A99" t="s">
        <v>244</v>
      </c>
      <c r="B99">
        <v>320735</v>
      </c>
      <c r="C99">
        <v>667655</v>
      </c>
      <c r="D99" t="s">
        <v>245</v>
      </c>
      <c r="E99" t="s">
        <v>102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12</v>
      </c>
      <c r="S99">
        <v>12</v>
      </c>
      <c r="T99">
        <v>100</v>
      </c>
      <c r="U99">
        <v>100</v>
      </c>
      <c r="V99">
        <v>100</v>
      </c>
      <c r="W99">
        <v>100</v>
      </c>
      <c r="X99">
        <v>0</v>
      </c>
      <c r="Y99">
        <v>0</v>
      </c>
      <c r="AD99">
        <v>0</v>
      </c>
      <c r="AE99">
        <v>0</v>
      </c>
      <c r="AJ99">
        <v>12</v>
      </c>
      <c r="AK99">
        <v>12</v>
      </c>
      <c r="AL99">
        <v>100</v>
      </c>
      <c r="AM99">
        <v>100</v>
      </c>
      <c r="AN99">
        <v>100</v>
      </c>
      <c r="AO99">
        <v>100</v>
      </c>
      <c r="AP99" t="s">
        <v>38</v>
      </c>
      <c r="AQ99" t="s">
        <v>38</v>
      </c>
      <c r="AR99" t="s">
        <v>38</v>
      </c>
      <c r="AS99" t="s">
        <v>38</v>
      </c>
    </row>
    <row r="100" spans="1:45" x14ac:dyDescent="0.2">
      <c r="A100" t="s">
        <v>246</v>
      </c>
      <c r="B100">
        <v>60037</v>
      </c>
      <c r="C100">
        <v>493567</v>
      </c>
      <c r="D100" t="s">
        <v>247</v>
      </c>
      <c r="E100" t="s">
        <v>37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R100">
        <v>11</v>
      </c>
      <c r="S100">
        <v>11</v>
      </c>
      <c r="T100">
        <v>100</v>
      </c>
      <c r="U100">
        <v>100</v>
      </c>
      <c r="V100">
        <v>91.67</v>
      </c>
      <c r="W100">
        <v>91.67</v>
      </c>
      <c r="X100">
        <v>0</v>
      </c>
      <c r="Y100">
        <v>0</v>
      </c>
      <c r="AD100">
        <v>0</v>
      </c>
      <c r="AE100">
        <v>0</v>
      </c>
      <c r="AJ100">
        <v>11</v>
      </c>
      <c r="AK100">
        <v>11</v>
      </c>
      <c r="AL100">
        <v>100</v>
      </c>
      <c r="AM100">
        <v>100</v>
      </c>
      <c r="AN100">
        <v>91.67</v>
      </c>
      <c r="AO100">
        <v>91.67</v>
      </c>
      <c r="AP100" t="s">
        <v>38</v>
      </c>
      <c r="AQ100" t="s">
        <v>38</v>
      </c>
      <c r="AR100" t="s">
        <v>38</v>
      </c>
      <c r="AS100" t="s">
        <v>38</v>
      </c>
    </row>
    <row r="101" spans="1:45" x14ac:dyDescent="0.2">
      <c r="A101" t="s">
        <v>248</v>
      </c>
      <c r="B101">
        <v>319145</v>
      </c>
      <c r="C101">
        <v>648724</v>
      </c>
      <c r="D101" t="s">
        <v>249</v>
      </c>
      <c r="E101" t="s">
        <v>102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10</v>
      </c>
      <c r="S101">
        <v>10</v>
      </c>
      <c r="T101">
        <v>83.33</v>
      </c>
      <c r="U101">
        <v>83.33</v>
      </c>
      <c r="V101">
        <v>83.33</v>
      </c>
      <c r="W101">
        <v>83.33</v>
      </c>
      <c r="X101">
        <v>0</v>
      </c>
      <c r="Y101">
        <v>0</v>
      </c>
      <c r="AD101">
        <v>0</v>
      </c>
      <c r="AE101">
        <v>0</v>
      </c>
      <c r="AJ101">
        <v>10</v>
      </c>
      <c r="AK101">
        <v>10</v>
      </c>
      <c r="AL101">
        <v>83.33</v>
      </c>
      <c r="AM101">
        <v>83.33</v>
      </c>
      <c r="AN101">
        <v>83.33</v>
      </c>
      <c r="AO101">
        <v>83.33</v>
      </c>
      <c r="AP101" t="s">
        <v>54</v>
      </c>
      <c r="AQ101" t="s">
        <v>54</v>
      </c>
      <c r="AR101" t="s">
        <v>54</v>
      </c>
      <c r="AS101" t="s">
        <v>54</v>
      </c>
    </row>
    <row r="102" spans="1:45" x14ac:dyDescent="0.2">
      <c r="A102" t="s">
        <v>250</v>
      </c>
      <c r="B102">
        <v>319760</v>
      </c>
      <c r="C102">
        <v>669518</v>
      </c>
      <c r="D102" t="s">
        <v>251</v>
      </c>
      <c r="E102" t="s">
        <v>61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R102">
        <v>11</v>
      </c>
      <c r="S102">
        <v>11</v>
      </c>
      <c r="T102">
        <v>100</v>
      </c>
      <c r="U102">
        <v>100</v>
      </c>
      <c r="V102">
        <v>91.67</v>
      </c>
      <c r="W102">
        <v>91.67</v>
      </c>
      <c r="X102">
        <v>0</v>
      </c>
      <c r="Y102">
        <v>0</v>
      </c>
      <c r="AD102">
        <v>0</v>
      </c>
      <c r="AE102">
        <v>0</v>
      </c>
      <c r="AJ102">
        <v>11</v>
      </c>
      <c r="AK102">
        <v>11</v>
      </c>
      <c r="AL102">
        <v>100</v>
      </c>
      <c r="AM102">
        <v>100</v>
      </c>
      <c r="AN102">
        <v>91.67</v>
      </c>
      <c r="AO102">
        <v>91.67</v>
      </c>
      <c r="AP102" t="s">
        <v>38</v>
      </c>
      <c r="AQ102" t="s">
        <v>38</v>
      </c>
      <c r="AR102" t="s">
        <v>38</v>
      </c>
      <c r="AS102" t="s">
        <v>38</v>
      </c>
    </row>
    <row r="103" spans="1:45" x14ac:dyDescent="0.2">
      <c r="A103" t="s">
        <v>252</v>
      </c>
      <c r="B103">
        <v>318479</v>
      </c>
      <c r="C103">
        <v>666060</v>
      </c>
      <c r="D103" t="s">
        <v>253</v>
      </c>
      <c r="E103" t="s">
        <v>47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10</v>
      </c>
      <c r="S103">
        <v>10</v>
      </c>
      <c r="T103">
        <v>83.33</v>
      </c>
      <c r="U103">
        <v>83.33</v>
      </c>
      <c r="V103">
        <v>83.33</v>
      </c>
      <c r="W103">
        <v>83.33</v>
      </c>
      <c r="X103">
        <v>0</v>
      </c>
      <c r="Y103">
        <v>0</v>
      </c>
      <c r="AD103">
        <v>0</v>
      </c>
      <c r="AE103">
        <v>0</v>
      </c>
      <c r="AJ103">
        <v>10</v>
      </c>
      <c r="AK103">
        <v>10</v>
      </c>
      <c r="AL103">
        <v>83.33</v>
      </c>
      <c r="AM103">
        <v>83.33</v>
      </c>
      <c r="AN103">
        <v>83.33</v>
      </c>
      <c r="AO103">
        <v>83.33</v>
      </c>
      <c r="AP103" t="s">
        <v>54</v>
      </c>
      <c r="AQ103" t="s">
        <v>54</v>
      </c>
      <c r="AR103" t="s">
        <v>54</v>
      </c>
      <c r="AS103" t="s">
        <v>54</v>
      </c>
    </row>
    <row r="104" spans="1:45" x14ac:dyDescent="0.2">
      <c r="A104" t="s">
        <v>254</v>
      </c>
      <c r="B104">
        <v>323533</v>
      </c>
      <c r="C104">
        <v>666925</v>
      </c>
      <c r="D104" t="s">
        <v>255</v>
      </c>
      <c r="E104" t="s">
        <v>79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R104">
        <v>11</v>
      </c>
      <c r="S104">
        <v>11</v>
      </c>
      <c r="T104">
        <v>100</v>
      </c>
      <c r="U104">
        <v>100</v>
      </c>
      <c r="V104">
        <v>91.67</v>
      </c>
      <c r="W104">
        <v>91.67</v>
      </c>
      <c r="X104">
        <v>0</v>
      </c>
      <c r="Y104">
        <v>0</v>
      </c>
      <c r="AD104">
        <v>0</v>
      </c>
      <c r="AE104">
        <v>0</v>
      </c>
      <c r="AJ104">
        <v>11</v>
      </c>
      <c r="AK104">
        <v>11</v>
      </c>
      <c r="AL104">
        <v>100</v>
      </c>
      <c r="AM104">
        <v>100</v>
      </c>
      <c r="AN104">
        <v>91.67</v>
      </c>
      <c r="AO104">
        <v>91.67</v>
      </c>
      <c r="AP104" t="s">
        <v>38</v>
      </c>
      <c r="AQ104" t="s">
        <v>38</v>
      </c>
      <c r="AR104" t="s">
        <v>38</v>
      </c>
      <c r="AS104" t="s">
        <v>38</v>
      </c>
    </row>
    <row r="105" spans="1:45" x14ac:dyDescent="0.2">
      <c r="A105" t="s">
        <v>256</v>
      </c>
      <c r="B105">
        <v>319163</v>
      </c>
      <c r="C105">
        <v>666790</v>
      </c>
      <c r="D105" t="s">
        <v>257</v>
      </c>
      <c r="E105" t="s">
        <v>107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P105">
        <v>1</v>
      </c>
      <c r="Q105">
        <v>0</v>
      </c>
      <c r="R105">
        <v>8</v>
      </c>
      <c r="S105">
        <v>8</v>
      </c>
      <c r="T105">
        <v>72.73</v>
      </c>
      <c r="U105">
        <v>72.73</v>
      </c>
      <c r="V105">
        <v>66.67</v>
      </c>
      <c r="W105">
        <v>66.67</v>
      </c>
      <c r="X105">
        <v>0</v>
      </c>
      <c r="Y105">
        <v>0</v>
      </c>
      <c r="AD105">
        <v>0</v>
      </c>
      <c r="AE105">
        <v>0</v>
      </c>
      <c r="AJ105">
        <v>8</v>
      </c>
      <c r="AK105">
        <v>8</v>
      </c>
      <c r="AL105">
        <v>72.73</v>
      </c>
      <c r="AM105">
        <v>72.73</v>
      </c>
      <c r="AN105">
        <v>66.67</v>
      </c>
      <c r="AO105">
        <v>66.67</v>
      </c>
      <c r="AP105" t="s">
        <v>54</v>
      </c>
      <c r="AQ105" t="s">
        <v>54</v>
      </c>
      <c r="AR105" t="s">
        <v>54</v>
      </c>
      <c r="AS105" t="s">
        <v>54</v>
      </c>
    </row>
    <row r="106" spans="1:45" x14ac:dyDescent="0.2">
      <c r="A106" t="s">
        <v>258</v>
      </c>
      <c r="B106">
        <v>326342</v>
      </c>
      <c r="C106">
        <v>667576</v>
      </c>
      <c r="D106" t="s">
        <v>259</v>
      </c>
      <c r="E106" t="s">
        <v>41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0</v>
      </c>
      <c r="R106">
        <v>10</v>
      </c>
      <c r="S106">
        <v>10</v>
      </c>
      <c r="T106">
        <v>90.91</v>
      </c>
      <c r="U106">
        <v>90.91</v>
      </c>
      <c r="V106">
        <v>83.33</v>
      </c>
      <c r="W106">
        <v>83.33</v>
      </c>
      <c r="X106">
        <v>0</v>
      </c>
      <c r="Y106">
        <v>0</v>
      </c>
      <c r="AD106">
        <v>0</v>
      </c>
      <c r="AE106">
        <v>0</v>
      </c>
      <c r="AJ106">
        <v>10</v>
      </c>
      <c r="AK106">
        <v>10</v>
      </c>
      <c r="AL106">
        <v>90.91</v>
      </c>
      <c r="AM106">
        <v>90.91</v>
      </c>
      <c r="AN106">
        <v>83.33</v>
      </c>
      <c r="AO106">
        <v>83.33</v>
      </c>
      <c r="AP106" t="s">
        <v>38</v>
      </c>
      <c r="AQ106" t="s">
        <v>38</v>
      </c>
      <c r="AR106" t="s">
        <v>54</v>
      </c>
      <c r="AS106" t="s">
        <v>54</v>
      </c>
    </row>
    <row r="107" spans="1:45" x14ac:dyDescent="0.2">
      <c r="A107" t="s">
        <v>260</v>
      </c>
      <c r="B107">
        <v>175198</v>
      </c>
      <c r="C107">
        <v>599413</v>
      </c>
      <c r="D107" t="s">
        <v>261</v>
      </c>
      <c r="E107" t="s">
        <v>82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R107">
        <v>11</v>
      </c>
      <c r="S107">
        <v>11</v>
      </c>
      <c r="T107">
        <v>100</v>
      </c>
      <c r="U107">
        <v>100</v>
      </c>
      <c r="V107">
        <v>91.67</v>
      </c>
      <c r="W107">
        <v>91.67</v>
      </c>
      <c r="X107">
        <v>0</v>
      </c>
      <c r="Y107">
        <v>0</v>
      </c>
      <c r="AD107">
        <v>0</v>
      </c>
      <c r="AE107">
        <v>0</v>
      </c>
      <c r="AJ107">
        <v>11</v>
      </c>
      <c r="AK107">
        <v>11</v>
      </c>
      <c r="AL107">
        <v>100</v>
      </c>
      <c r="AM107">
        <v>100</v>
      </c>
      <c r="AN107">
        <v>91.67</v>
      </c>
      <c r="AO107">
        <v>91.67</v>
      </c>
      <c r="AP107" t="s">
        <v>38</v>
      </c>
      <c r="AQ107" t="s">
        <v>38</v>
      </c>
      <c r="AR107" t="s">
        <v>38</v>
      </c>
      <c r="AS107" t="s">
        <v>38</v>
      </c>
    </row>
    <row r="108" spans="1:45" x14ac:dyDescent="0.2">
      <c r="A108" t="s">
        <v>262</v>
      </c>
      <c r="B108">
        <v>320458</v>
      </c>
      <c r="C108">
        <v>669383</v>
      </c>
      <c r="D108" t="s">
        <v>263</v>
      </c>
      <c r="E108" t="s">
        <v>70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11</v>
      </c>
      <c r="S108">
        <v>11</v>
      </c>
      <c r="T108">
        <v>91.67</v>
      </c>
      <c r="U108">
        <v>91.67</v>
      </c>
      <c r="V108">
        <v>91.67</v>
      </c>
      <c r="W108">
        <v>91.67</v>
      </c>
      <c r="X108">
        <v>0</v>
      </c>
      <c r="Y108">
        <v>0</v>
      </c>
      <c r="AD108">
        <v>0</v>
      </c>
      <c r="AE108">
        <v>0</v>
      </c>
      <c r="AJ108">
        <v>11</v>
      </c>
      <c r="AK108">
        <v>11</v>
      </c>
      <c r="AL108">
        <v>91.67</v>
      </c>
      <c r="AM108">
        <v>91.67</v>
      </c>
      <c r="AN108">
        <v>91.67</v>
      </c>
      <c r="AO108">
        <v>91.67</v>
      </c>
      <c r="AP108" t="s">
        <v>38</v>
      </c>
      <c r="AQ108" t="s">
        <v>38</v>
      </c>
      <c r="AR108" t="s">
        <v>38</v>
      </c>
      <c r="AS108" t="s">
        <v>38</v>
      </c>
    </row>
    <row r="109" spans="1:45" x14ac:dyDescent="0.2">
      <c r="A109" t="s">
        <v>264</v>
      </c>
      <c r="B109">
        <v>174245</v>
      </c>
      <c r="C109">
        <v>582842</v>
      </c>
      <c r="D109" t="s">
        <v>265</v>
      </c>
      <c r="E109" t="s">
        <v>82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11</v>
      </c>
      <c r="S109">
        <v>11</v>
      </c>
      <c r="T109">
        <v>91.67</v>
      </c>
      <c r="U109">
        <v>91.67</v>
      </c>
      <c r="V109">
        <v>91.67</v>
      </c>
      <c r="W109">
        <v>91.67</v>
      </c>
      <c r="X109">
        <v>0</v>
      </c>
      <c r="Y109">
        <v>0</v>
      </c>
      <c r="AD109">
        <v>0</v>
      </c>
      <c r="AE109">
        <v>0</v>
      </c>
      <c r="AJ109">
        <v>11</v>
      </c>
      <c r="AK109">
        <v>11</v>
      </c>
      <c r="AL109">
        <v>91.67</v>
      </c>
      <c r="AM109">
        <v>91.67</v>
      </c>
      <c r="AN109">
        <v>91.67</v>
      </c>
      <c r="AO109">
        <v>91.67</v>
      </c>
      <c r="AP109" t="s">
        <v>38</v>
      </c>
      <c r="AQ109" t="s">
        <v>38</v>
      </c>
      <c r="AR109" t="s">
        <v>38</v>
      </c>
      <c r="AS109" t="s">
        <v>38</v>
      </c>
    </row>
    <row r="110" spans="1:45" x14ac:dyDescent="0.2">
      <c r="A110" t="s">
        <v>266</v>
      </c>
      <c r="B110">
        <v>320675</v>
      </c>
      <c r="C110">
        <v>655761</v>
      </c>
      <c r="D110" t="s">
        <v>267</v>
      </c>
      <c r="E110" t="s">
        <v>47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0</v>
      </c>
      <c r="R110">
        <v>11</v>
      </c>
      <c r="S110">
        <v>11</v>
      </c>
      <c r="T110">
        <v>91.67</v>
      </c>
      <c r="U110">
        <v>91.67</v>
      </c>
      <c r="V110">
        <v>91.67</v>
      </c>
      <c r="W110">
        <v>91.67</v>
      </c>
      <c r="X110">
        <v>0</v>
      </c>
      <c r="Y110">
        <v>0</v>
      </c>
      <c r="AD110">
        <v>0</v>
      </c>
      <c r="AE110">
        <v>0</v>
      </c>
      <c r="AJ110">
        <v>11</v>
      </c>
      <c r="AK110">
        <v>11</v>
      </c>
      <c r="AL110">
        <v>91.67</v>
      </c>
      <c r="AM110">
        <v>91.67</v>
      </c>
      <c r="AN110">
        <v>91.67</v>
      </c>
      <c r="AO110">
        <v>91.67</v>
      </c>
      <c r="AP110" t="s">
        <v>38</v>
      </c>
      <c r="AQ110" t="s">
        <v>38</v>
      </c>
      <c r="AR110" t="s">
        <v>38</v>
      </c>
      <c r="AS110" t="s">
        <v>38</v>
      </c>
    </row>
    <row r="111" spans="1:45" x14ac:dyDescent="0.2">
      <c r="A111" t="s">
        <v>268</v>
      </c>
      <c r="B111">
        <v>323026</v>
      </c>
      <c r="C111">
        <v>662401</v>
      </c>
      <c r="D111" t="s">
        <v>269</v>
      </c>
      <c r="E111" t="s">
        <v>107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0</v>
      </c>
      <c r="Q111">
        <v>1</v>
      </c>
      <c r="R111">
        <v>11</v>
      </c>
      <c r="S111">
        <v>11</v>
      </c>
      <c r="T111">
        <v>91.67</v>
      </c>
      <c r="U111">
        <v>91.67</v>
      </c>
      <c r="V111">
        <v>91.67</v>
      </c>
      <c r="W111">
        <v>91.67</v>
      </c>
      <c r="X111">
        <v>0</v>
      </c>
      <c r="Y111">
        <v>0</v>
      </c>
      <c r="AD111">
        <v>0</v>
      </c>
      <c r="AE111">
        <v>0</v>
      </c>
      <c r="AJ111">
        <v>11</v>
      </c>
      <c r="AK111">
        <v>11</v>
      </c>
      <c r="AL111">
        <v>91.67</v>
      </c>
      <c r="AM111">
        <v>91.67</v>
      </c>
      <c r="AN111">
        <v>91.67</v>
      </c>
      <c r="AO111">
        <v>91.67</v>
      </c>
      <c r="AP111" t="s">
        <v>38</v>
      </c>
      <c r="AQ111" t="s">
        <v>38</v>
      </c>
      <c r="AR111" t="s">
        <v>38</v>
      </c>
      <c r="AS111" t="s">
        <v>38</v>
      </c>
    </row>
    <row r="112" spans="1:45" x14ac:dyDescent="0.2">
      <c r="A112" t="s">
        <v>270</v>
      </c>
      <c r="B112">
        <v>320343</v>
      </c>
      <c r="C112">
        <v>647335</v>
      </c>
      <c r="D112" t="s">
        <v>271</v>
      </c>
      <c r="E112" t="s">
        <v>70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R112">
        <v>11</v>
      </c>
      <c r="S112">
        <v>11</v>
      </c>
      <c r="T112">
        <v>100</v>
      </c>
      <c r="U112">
        <v>100</v>
      </c>
      <c r="V112">
        <v>91.67</v>
      </c>
      <c r="W112">
        <v>91.67</v>
      </c>
      <c r="X112">
        <v>0</v>
      </c>
      <c r="Y112">
        <v>0</v>
      </c>
      <c r="AD112">
        <v>0</v>
      </c>
      <c r="AE112">
        <v>0</v>
      </c>
      <c r="AJ112">
        <v>11</v>
      </c>
      <c r="AK112">
        <v>11</v>
      </c>
      <c r="AL112">
        <v>100</v>
      </c>
      <c r="AM112">
        <v>100</v>
      </c>
      <c r="AN112">
        <v>91.67</v>
      </c>
      <c r="AO112">
        <v>91.67</v>
      </c>
      <c r="AP112" t="s">
        <v>38</v>
      </c>
      <c r="AQ112" t="s">
        <v>38</v>
      </c>
      <c r="AR112" t="s">
        <v>38</v>
      </c>
      <c r="AS112" t="s">
        <v>38</v>
      </c>
    </row>
    <row r="113" spans="1:45" x14ac:dyDescent="0.2">
      <c r="A113" t="s">
        <v>272</v>
      </c>
      <c r="B113">
        <v>319464</v>
      </c>
      <c r="C113">
        <v>668290</v>
      </c>
      <c r="D113" t="s">
        <v>273</v>
      </c>
      <c r="E113" t="s">
        <v>70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0</v>
      </c>
      <c r="Q113">
        <v>1</v>
      </c>
      <c r="R113">
        <v>11</v>
      </c>
      <c r="S113">
        <v>11</v>
      </c>
      <c r="T113">
        <v>91.67</v>
      </c>
      <c r="U113">
        <v>91.67</v>
      </c>
      <c r="V113">
        <v>91.67</v>
      </c>
      <c r="W113">
        <v>91.67</v>
      </c>
      <c r="X113">
        <v>0</v>
      </c>
      <c r="Y113">
        <v>0</v>
      </c>
      <c r="AD113">
        <v>0</v>
      </c>
      <c r="AE113">
        <v>0</v>
      </c>
      <c r="AJ113">
        <v>11</v>
      </c>
      <c r="AK113">
        <v>11</v>
      </c>
      <c r="AL113">
        <v>91.67</v>
      </c>
      <c r="AM113">
        <v>91.67</v>
      </c>
      <c r="AN113">
        <v>91.67</v>
      </c>
      <c r="AO113">
        <v>91.67</v>
      </c>
      <c r="AP113" t="s">
        <v>38</v>
      </c>
      <c r="AQ113" t="s">
        <v>38</v>
      </c>
      <c r="AR113" t="s">
        <v>38</v>
      </c>
      <c r="AS113" t="s">
        <v>38</v>
      </c>
    </row>
    <row r="114" spans="1:45" x14ac:dyDescent="0.2">
      <c r="A114" t="s">
        <v>274</v>
      </c>
      <c r="B114">
        <v>275804</v>
      </c>
      <c r="C114">
        <v>629317</v>
      </c>
      <c r="D114" t="s">
        <v>275</v>
      </c>
      <c r="E114" t="s">
        <v>44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0</v>
      </c>
      <c r="Q114">
        <v>0</v>
      </c>
      <c r="R114">
        <v>9</v>
      </c>
      <c r="S114">
        <v>9</v>
      </c>
      <c r="T114">
        <v>75</v>
      </c>
      <c r="U114">
        <v>75</v>
      </c>
      <c r="V114">
        <v>75</v>
      </c>
      <c r="W114">
        <v>75</v>
      </c>
      <c r="X114">
        <v>0</v>
      </c>
      <c r="Y114">
        <v>0</v>
      </c>
      <c r="AD114">
        <v>0</v>
      </c>
      <c r="AE114">
        <v>0</v>
      </c>
      <c r="AJ114">
        <v>9</v>
      </c>
      <c r="AK114">
        <v>9</v>
      </c>
      <c r="AL114">
        <v>75</v>
      </c>
      <c r="AM114">
        <v>75</v>
      </c>
      <c r="AN114">
        <v>75</v>
      </c>
      <c r="AO114">
        <v>75</v>
      </c>
      <c r="AP114" t="s">
        <v>54</v>
      </c>
      <c r="AQ114" t="s">
        <v>54</v>
      </c>
      <c r="AR114" t="s">
        <v>54</v>
      </c>
      <c r="AS114" t="s">
        <v>54</v>
      </c>
    </row>
    <row r="115" spans="1:45" x14ac:dyDescent="0.2">
      <c r="A115" t="s">
        <v>276</v>
      </c>
      <c r="B115">
        <v>325318</v>
      </c>
      <c r="C115">
        <v>670685</v>
      </c>
      <c r="D115" t="s">
        <v>277</v>
      </c>
      <c r="E115" t="s">
        <v>107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R115">
        <v>6</v>
      </c>
      <c r="S115">
        <v>6</v>
      </c>
      <c r="T115">
        <v>100</v>
      </c>
      <c r="U115">
        <v>100</v>
      </c>
      <c r="V115">
        <v>50</v>
      </c>
      <c r="W115">
        <v>50</v>
      </c>
      <c r="X115">
        <v>0</v>
      </c>
      <c r="Y115">
        <v>0</v>
      </c>
      <c r="AD115">
        <v>0</v>
      </c>
      <c r="AE115">
        <v>0</v>
      </c>
      <c r="AJ115">
        <v>6</v>
      </c>
      <c r="AK115">
        <v>6</v>
      </c>
      <c r="AL115">
        <v>100</v>
      </c>
      <c r="AM115">
        <v>100</v>
      </c>
      <c r="AN115">
        <v>50</v>
      </c>
      <c r="AO115">
        <v>50</v>
      </c>
      <c r="AP115" t="s">
        <v>38</v>
      </c>
      <c r="AQ115" t="s">
        <v>38</v>
      </c>
      <c r="AR115" t="s">
        <v>54</v>
      </c>
      <c r="AS115" t="s">
        <v>54</v>
      </c>
    </row>
    <row r="116" spans="1:45" x14ac:dyDescent="0.2">
      <c r="A116" t="s">
        <v>278</v>
      </c>
      <c r="B116">
        <v>323103</v>
      </c>
      <c r="C116">
        <v>649577</v>
      </c>
      <c r="D116" t="s">
        <v>279</v>
      </c>
      <c r="E116" t="s">
        <v>61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R116">
        <v>11</v>
      </c>
      <c r="S116">
        <v>11</v>
      </c>
      <c r="T116">
        <v>100</v>
      </c>
      <c r="U116">
        <v>100</v>
      </c>
      <c r="V116">
        <v>91.67</v>
      </c>
      <c r="W116">
        <v>91.67</v>
      </c>
      <c r="X116">
        <v>0</v>
      </c>
      <c r="Y116">
        <v>0</v>
      </c>
      <c r="AD116">
        <v>0</v>
      </c>
      <c r="AE116">
        <v>0</v>
      </c>
      <c r="AJ116">
        <v>11</v>
      </c>
      <c r="AK116">
        <v>11</v>
      </c>
      <c r="AL116">
        <v>100</v>
      </c>
      <c r="AM116">
        <v>100</v>
      </c>
      <c r="AN116">
        <v>91.67</v>
      </c>
      <c r="AO116">
        <v>91.67</v>
      </c>
      <c r="AP116" t="s">
        <v>38</v>
      </c>
      <c r="AQ116" t="s">
        <v>38</v>
      </c>
      <c r="AR116" t="s">
        <v>38</v>
      </c>
      <c r="AS116" t="s">
        <v>38</v>
      </c>
    </row>
    <row r="117" spans="1:45" x14ac:dyDescent="0.2">
      <c r="A117" t="s">
        <v>280</v>
      </c>
      <c r="B117">
        <v>176782</v>
      </c>
      <c r="C117">
        <v>597288</v>
      </c>
      <c r="D117" t="s">
        <v>281</v>
      </c>
      <c r="E117" t="s">
        <v>50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0</v>
      </c>
      <c r="Q117">
        <v>1</v>
      </c>
      <c r="R117">
        <v>11</v>
      </c>
      <c r="S117">
        <v>11</v>
      </c>
      <c r="T117">
        <v>91.67</v>
      </c>
      <c r="U117">
        <v>91.67</v>
      </c>
      <c r="V117">
        <v>91.67</v>
      </c>
      <c r="W117">
        <v>91.67</v>
      </c>
      <c r="X117">
        <v>0</v>
      </c>
      <c r="Y117">
        <v>0</v>
      </c>
      <c r="AD117">
        <v>0</v>
      </c>
      <c r="AE117">
        <v>0</v>
      </c>
      <c r="AJ117">
        <v>11</v>
      </c>
      <c r="AK117">
        <v>11</v>
      </c>
      <c r="AL117">
        <v>91.67</v>
      </c>
      <c r="AM117">
        <v>91.67</v>
      </c>
      <c r="AN117">
        <v>91.67</v>
      </c>
      <c r="AO117">
        <v>91.67</v>
      </c>
      <c r="AP117" t="s">
        <v>38</v>
      </c>
      <c r="AQ117" t="s">
        <v>38</v>
      </c>
      <c r="AR117" t="s">
        <v>38</v>
      </c>
      <c r="AS117" t="s">
        <v>38</v>
      </c>
    </row>
    <row r="118" spans="1:45" x14ac:dyDescent="0.2">
      <c r="A118" t="s">
        <v>282</v>
      </c>
      <c r="B118">
        <v>322573</v>
      </c>
      <c r="C118">
        <v>652632</v>
      </c>
      <c r="D118" t="s">
        <v>283</v>
      </c>
      <c r="E118" t="s">
        <v>70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11</v>
      </c>
      <c r="S118">
        <v>11</v>
      </c>
      <c r="T118">
        <v>91.67</v>
      </c>
      <c r="U118">
        <v>91.67</v>
      </c>
      <c r="V118">
        <v>91.67</v>
      </c>
      <c r="W118">
        <v>91.67</v>
      </c>
      <c r="X118">
        <v>0</v>
      </c>
      <c r="Y118">
        <v>0</v>
      </c>
      <c r="AD118">
        <v>0</v>
      </c>
      <c r="AE118">
        <v>0</v>
      </c>
      <c r="AJ118">
        <v>11</v>
      </c>
      <c r="AK118">
        <v>11</v>
      </c>
      <c r="AL118">
        <v>91.67</v>
      </c>
      <c r="AM118">
        <v>91.67</v>
      </c>
      <c r="AN118">
        <v>91.67</v>
      </c>
      <c r="AO118">
        <v>91.67</v>
      </c>
      <c r="AP118" t="s">
        <v>38</v>
      </c>
      <c r="AQ118" t="s">
        <v>38</v>
      </c>
      <c r="AR118" t="s">
        <v>38</v>
      </c>
      <c r="AS118" t="s">
        <v>38</v>
      </c>
    </row>
    <row r="119" spans="1:45" x14ac:dyDescent="0.2">
      <c r="A119" t="s">
        <v>284</v>
      </c>
      <c r="B119">
        <v>320604</v>
      </c>
      <c r="C119">
        <v>665525</v>
      </c>
      <c r="D119" t="s">
        <v>285</v>
      </c>
      <c r="E119" t="s">
        <v>102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12</v>
      </c>
      <c r="S119">
        <v>12</v>
      </c>
      <c r="T119">
        <v>100</v>
      </c>
      <c r="U119">
        <v>100</v>
      </c>
      <c r="V119">
        <v>100</v>
      </c>
      <c r="W119">
        <v>100</v>
      </c>
      <c r="X119">
        <v>0</v>
      </c>
      <c r="Y119">
        <v>0</v>
      </c>
      <c r="AD119">
        <v>0</v>
      </c>
      <c r="AE119">
        <v>0</v>
      </c>
      <c r="AJ119">
        <v>12</v>
      </c>
      <c r="AK119">
        <v>12</v>
      </c>
      <c r="AL119">
        <v>100</v>
      </c>
      <c r="AM119">
        <v>100</v>
      </c>
      <c r="AN119">
        <v>100</v>
      </c>
      <c r="AO119">
        <v>100</v>
      </c>
      <c r="AP119" t="s">
        <v>38</v>
      </c>
      <c r="AQ119" t="s">
        <v>38</v>
      </c>
      <c r="AR119" t="s">
        <v>38</v>
      </c>
      <c r="AS119" t="s">
        <v>38</v>
      </c>
    </row>
    <row r="120" spans="1:45" x14ac:dyDescent="0.2">
      <c r="A120" t="s">
        <v>286</v>
      </c>
      <c r="B120">
        <v>175320</v>
      </c>
      <c r="C120">
        <v>591019</v>
      </c>
      <c r="D120" t="s">
        <v>287</v>
      </c>
      <c r="E120" t="s">
        <v>82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Q120">
        <v>1</v>
      </c>
      <c r="R120">
        <v>11</v>
      </c>
      <c r="S120">
        <v>11</v>
      </c>
      <c r="T120">
        <v>100</v>
      </c>
      <c r="U120">
        <v>100</v>
      </c>
      <c r="V120">
        <v>91.67</v>
      </c>
      <c r="W120">
        <v>91.67</v>
      </c>
      <c r="X120">
        <v>0</v>
      </c>
      <c r="Y120">
        <v>0</v>
      </c>
      <c r="AD120">
        <v>0</v>
      </c>
      <c r="AE120">
        <v>0</v>
      </c>
      <c r="AJ120">
        <v>11</v>
      </c>
      <c r="AK120">
        <v>11</v>
      </c>
      <c r="AL120">
        <v>100</v>
      </c>
      <c r="AM120">
        <v>100</v>
      </c>
      <c r="AN120">
        <v>91.67</v>
      </c>
      <c r="AO120">
        <v>91.67</v>
      </c>
      <c r="AP120" t="s">
        <v>38</v>
      </c>
      <c r="AQ120" t="s">
        <v>38</v>
      </c>
      <c r="AR120" t="s">
        <v>38</v>
      </c>
      <c r="AS120" t="s">
        <v>38</v>
      </c>
    </row>
    <row r="121" spans="1:45" x14ac:dyDescent="0.2">
      <c r="A121" t="s">
        <v>288</v>
      </c>
      <c r="B121">
        <v>322293</v>
      </c>
      <c r="C121">
        <v>647648</v>
      </c>
      <c r="D121" t="s">
        <v>289</v>
      </c>
      <c r="E121" t="s">
        <v>53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0</v>
      </c>
      <c r="R121">
        <v>11</v>
      </c>
      <c r="S121">
        <v>11</v>
      </c>
      <c r="T121">
        <v>91.67</v>
      </c>
      <c r="U121">
        <v>91.67</v>
      </c>
      <c r="V121">
        <v>91.67</v>
      </c>
      <c r="W121">
        <v>91.67</v>
      </c>
      <c r="X121">
        <v>0</v>
      </c>
      <c r="Y121">
        <v>0</v>
      </c>
      <c r="AD121">
        <v>0</v>
      </c>
      <c r="AE121">
        <v>0</v>
      </c>
      <c r="AJ121">
        <v>11</v>
      </c>
      <c r="AK121">
        <v>11</v>
      </c>
      <c r="AL121">
        <v>91.67</v>
      </c>
      <c r="AM121">
        <v>91.67</v>
      </c>
      <c r="AN121">
        <v>91.67</v>
      </c>
      <c r="AO121">
        <v>91.67</v>
      </c>
      <c r="AP121" t="s">
        <v>38</v>
      </c>
      <c r="AQ121" t="s">
        <v>38</v>
      </c>
      <c r="AR121" t="s">
        <v>38</v>
      </c>
      <c r="AS121" t="s">
        <v>38</v>
      </c>
    </row>
    <row r="122" spans="1:45" x14ac:dyDescent="0.2">
      <c r="A122" t="s">
        <v>290</v>
      </c>
      <c r="B122">
        <v>320257</v>
      </c>
      <c r="C122">
        <v>649270</v>
      </c>
      <c r="D122" t="s">
        <v>291</v>
      </c>
      <c r="E122" t="s">
        <v>50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7</v>
      </c>
      <c r="S122">
        <v>7</v>
      </c>
      <c r="T122">
        <v>58.33</v>
      </c>
      <c r="U122">
        <v>58.33</v>
      </c>
      <c r="V122">
        <v>58.33</v>
      </c>
      <c r="W122">
        <v>58.33</v>
      </c>
      <c r="X122">
        <v>0</v>
      </c>
      <c r="Y122">
        <v>0</v>
      </c>
      <c r="AD122">
        <v>0</v>
      </c>
      <c r="AE122">
        <v>0</v>
      </c>
      <c r="AJ122">
        <v>7</v>
      </c>
      <c r="AK122">
        <v>7</v>
      </c>
      <c r="AL122">
        <v>58.33</v>
      </c>
      <c r="AM122">
        <v>58.33</v>
      </c>
      <c r="AN122">
        <v>58.33</v>
      </c>
      <c r="AO122">
        <v>58.33</v>
      </c>
      <c r="AP122" t="s">
        <v>54</v>
      </c>
      <c r="AQ122" t="s">
        <v>54</v>
      </c>
      <c r="AR122" t="s">
        <v>54</v>
      </c>
      <c r="AS122" t="s">
        <v>54</v>
      </c>
    </row>
    <row r="123" spans="1:45" x14ac:dyDescent="0.2">
      <c r="A123" t="s">
        <v>292</v>
      </c>
      <c r="B123">
        <v>320712</v>
      </c>
      <c r="C123">
        <v>665929</v>
      </c>
      <c r="D123" t="s">
        <v>293</v>
      </c>
      <c r="E123" t="s">
        <v>37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R123">
        <v>11</v>
      </c>
      <c r="S123">
        <v>11</v>
      </c>
      <c r="T123">
        <v>100</v>
      </c>
      <c r="U123">
        <v>100</v>
      </c>
      <c r="V123">
        <v>91.67</v>
      </c>
      <c r="W123">
        <v>91.67</v>
      </c>
      <c r="X123">
        <v>0</v>
      </c>
      <c r="Y123">
        <v>0</v>
      </c>
      <c r="AD123">
        <v>0</v>
      </c>
      <c r="AE123">
        <v>0</v>
      </c>
      <c r="AJ123">
        <v>11</v>
      </c>
      <c r="AK123">
        <v>11</v>
      </c>
      <c r="AL123">
        <v>100</v>
      </c>
      <c r="AM123">
        <v>100</v>
      </c>
      <c r="AN123">
        <v>91.67</v>
      </c>
      <c r="AO123">
        <v>91.67</v>
      </c>
      <c r="AP123" t="s">
        <v>38</v>
      </c>
      <c r="AQ123" t="s">
        <v>38</v>
      </c>
      <c r="AR123" t="s">
        <v>38</v>
      </c>
      <c r="AS123" t="s">
        <v>38</v>
      </c>
    </row>
    <row r="124" spans="1:45" x14ac:dyDescent="0.2">
      <c r="A124" t="s">
        <v>294</v>
      </c>
      <c r="B124">
        <v>322190</v>
      </c>
      <c r="C124">
        <v>664101</v>
      </c>
      <c r="D124" t="s">
        <v>295</v>
      </c>
      <c r="E124" t="s">
        <v>47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12</v>
      </c>
      <c r="S124">
        <v>12</v>
      </c>
      <c r="T124">
        <v>100</v>
      </c>
      <c r="U124">
        <v>100</v>
      </c>
      <c r="V124">
        <v>100</v>
      </c>
      <c r="W124">
        <v>100</v>
      </c>
      <c r="X124">
        <v>0</v>
      </c>
      <c r="Y124">
        <v>0</v>
      </c>
      <c r="AD124">
        <v>0</v>
      </c>
      <c r="AE124">
        <v>0</v>
      </c>
      <c r="AJ124">
        <v>12</v>
      </c>
      <c r="AK124">
        <v>12</v>
      </c>
      <c r="AL124">
        <v>100</v>
      </c>
      <c r="AM124">
        <v>100</v>
      </c>
      <c r="AN124">
        <v>100</v>
      </c>
      <c r="AO124">
        <v>100</v>
      </c>
      <c r="AP124" t="s">
        <v>38</v>
      </c>
      <c r="AQ124" t="s">
        <v>38</v>
      </c>
      <c r="AR124" t="s">
        <v>38</v>
      </c>
      <c r="AS124" t="s">
        <v>38</v>
      </c>
    </row>
    <row r="125" spans="1:45" x14ac:dyDescent="0.2">
      <c r="A125" t="s">
        <v>296</v>
      </c>
      <c r="B125">
        <v>83567</v>
      </c>
      <c r="C125">
        <v>409567</v>
      </c>
      <c r="D125" t="s">
        <v>297</v>
      </c>
      <c r="E125" t="s">
        <v>70</v>
      </c>
      <c r="R125">
        <v>0</v>
      </c>
      <c r="S125">
        <v>0</v>
      </c>
      <c r="V125">
        <v>0</v>
      </c>
      <c r="W125">
        <v>0</v>
      </c>
      <c r="X125">
        <v>0</v>
      </c>
      <c r="Y125">
        <v>0</v>
      </c>
      <c r="AD125">
        <v>0</v>
      </c>
      <c r="AE125">
        <v>0</v>
      </c>
      <c r="AJ125">
        <v>0</v>
      </c>
      <c r="AK125">
        <v>0</v>
      </c>
      <c r="AN125">
        <v>0</v>
      </c>
      <c r="AO125">
        <v>0</v>
      </c>
      <c r="AR125" t="s">
        <v>54</v>
      </c>
      <c r="AS125" t="s">
        <v>54</v>
      </c>
    </row>
    <row r="126" spans="1:45" x14ac:dyDescent="0.2">
      <c r="A126" t="s">
        <v>298</v>
      </c>
      <c r="B126">
        <v>319252</v>
      </c>
      <c r="C126">
        <v>653089</v>
      </c>
      <c r="D126" t="s">
        <v>299</v>
      </c>
      <c r="E126" t="s">
        <v>47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12</v>
      </c>
      <c r="S126">
        <v>12</v>
      </c>
      <c r="T126">
        <v>100</v>
      </c>
      <c r="U126">
        <v>100</v>
      </c>
      <c r="V126">
        <v>100</v>
      </c>
      <c r="W126">
        <v>100</v>
      </c>
      <c r="X126">
        <v>0</v>
      </c>
      <c r="Y126">
        <v>0</v>
      </c>
      <c r="AD126">
        <v>0</v>
      </c>
      <c r="AE126">
        <v>0</v>
      </c>
      <c r="AJ126">
        <v>12</v>
      </c>
      <c r="AK126">
        <v>12</v>
      </c>
      <c r="AL126">
        <v>100</v>
      </c>
      <c r="AM126">
        <v>100</v>
      </c>
      <c r="AN126">
        <v>100</v>
      </c>
      <c r="AO126">
        <v>100</v>
      </c>
      <c r="AP126" t="s">
        <v>38</v>
      </c>
      <c r="AQ126" t="s">
        <v>38</v>
      </c>
      <c r="AR126" t="s">
        <v>38</v>
      </c>
      <c r="AS126" t="s">
        <v>38</v>
      </c>
    </row>
    <row r="127" spans="1:45" x14ac:dyDescent="0.2">
      <c r="A127" t="s">
        <v>300</v>
      </c>
      <c r="B127">
        <v>318476</v>
      </c>
      <c r="C127">
        <v>646550</v>
      </c>
      <c r="D127" t="s">
        <v>301</v>
      </c>
      <c r="E127" t="s">
        <v>102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R127">
        <v>11</v>
      </c>
      <c r="S127">
        <v>11</v>
      </c>
      <c r="T127">
        <v>100</v>
      </c>
      <c r="U127">
        <v>100</v>
      </c>
      <c r="V127">
        <v>91.67</v>
      </c>
      <c r="W127">
        <v>91.67</v>
      </c>
      <c r="X127">
        <v>0</v>
      </c>
      <c r="Y127">
        <v>0</v>
      </c>
      <c r="AD127">
        <v>0</v>
      </c>
      <c r="AE127">
        <v>0</v>
      </c>
      <c r="AJ127">
        <v>11</v>
      </c>
      <c r="AK127">
        <v>11</v>
      </c>
      <c r="AL127">
        <v>100</v>
      </c>
      <c r="AM127">
        <v>100</v>
      </c>
      <c r="AN127">
        <v>91.67</v>
      </c>
      <c r="AO127">
        <v>91.67</v>
      </c>
      <c r="AP127" t="s">
        <v>38</v>
      </c>
      <c r="AQ127" t="s">
        <v>38</v>
      </c>
      <c r="AR127" t="s">
        <v>38</v>
      </c>
      <c r="AS127" t="s">
        <v>38</v>
      </c>
    </row>
    <row r="128" spans="1:45" x14ac:dyDescent="0.2">
      <c r="A128" t="s">
        <v>302</v>
      </c>
      <c r="B128">
        <v>152559</v>
      </c>
      <c r="C128">
        <v>388387</v>
      </c>
      <c r="D128" t="s">
        <v>303</v>
      </c>
      <c r="E128" t="s">
        <v>44</v>
      </c>
      <c r="F128">
        <v>1</v>
      </c>
      <c r="G128">
        <v>1</v>
      </c>
      <c r="I128">
        <v>1</v>
      </c>
      <c r="K128">
        <v>1</v>
      </c>
      <c r="L128">
        <v>1</v>
      </c>
      <c r="P128">
        <v>1</v>
      </c>
      <c r="R128">
        <v>6</v>
      </c>
      <c r="S128">
        <v>6</v>
      </c>
      <c r="T128">
        <v>100</v>
      </c>
      <c r="U128">
        <v>100</v>
      </c>
      <c r="V128">
        <v>50</v>
      </c>
      <c r="W128">
        <v>50</v>
      </c>
      <c r="X128">
        <v>0</v>
      </c>
      <c r="Y128">
        <v>0</v>
      </c>
      <c r="AD128">
        <v>0</v>
      </c>
      <c r="AE128">
        <v>0</v>
      </c>
      <c r="AJ128">
        <v>6</v>
      </c>
      <c r="AK128">
        <v>6</v>
      </c>
      <c r="AL128">
        <v>100</v>
      </c>
      <c r="AM128">
        <v>100</v>
      </c>
      <c r="AN128">
        <v>50</v>
      </c>
      <c r="AO128">
        <v>50</v>
      </c>
      <c r="AP128" t="s">
        <v>38</v>
      </c>
      <c r="AQ128" t="s">
        <v>38</v>
      </c>
      <c r="AR128" t="s">
        <v>54</v>
      </c>
      <c r="AS128" t="s">
        <v>54</v>
      </c>
    </row>
    <row r="129" spans="1:45" x14ac:dyDescent="0.2">
      <c r="A129" t="s">
        <v>304</v>
      </c>
      <c r="B129">
        <v>323407</v>
      </c>
      <c r="C129">
        <v>652594</v>
      </c>
      <c r="D129" t="s">
        <v>305</v>
      </c>
      <c r="E129" t="s">
        <v>37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R129">
        <v>11</v>
      </c>
      <c r="S129">
        <v>11</v>
      </c>
      <c r="T129">
        <v>100</v>
      </c>
      <c r="U129">
        <v>100</v>
      </c>
      <c r="V129">
        <v>91.67</v>
      </c>
      <c r="W129">
        <v>91.67</v>
      </c>
      <c r="X129">
        <v>0</v>
      </c>
      <c r="Y129">
        <v>0</v>
      </c>
      <c r="AD129">
        <v>0</v>
      </c>
      <c r="AE129">
        <v>0</v>
      </c>
      <c r="AJ129">
        <v>11</v>
      </c>
      <c r="AK129">
        <v>11</v>
      </c>
      <c r="AL129">
        <v>100</v>
      </c>
      <c r="AM129">
        <v>100</v>
      </c>
      <c r="AN129">
        <v>91.67</v>
      </c>
      <c r="AO129">
        <v>91.67</v>
      </c>
      <c r="AP129" t="s">
        <v>38</v>
      </c>
      <c r="AQ129" t="s">
        <v>38</v>
      </c>
      <c r="AR129" t="s">
        <v>38</v>
      </c>
      <c r="AS129" t="s">
        <v>38</v>
      </c>
    </row>
    <row r="130" spans="1:45" x14ac:dyDescent="0.2">
      <c r="A130" t="s">
        <v>306</v>
      </c>
      <c r="B130">
        <v>322100</v>
      </c>
      <c r="C130">
        <v>665639</v>
      </c>
      <c r="D130" t="s">
        <v>307</v>
      </c>
      <c r="E130" t="s">
        <v>44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R130">
        <v>10</v>
      </c>
      <c r="S130">
        <v>10</v>
      </c>
      <c r="T130">
        <v>100</v>
      </c>
      <c r="U130">
        <v>100</v>
      </c>
      <c r="V130">
        <v>83.33</v>
      </c>
      <c r="W130">
        <v>83.33</v>
      </c>
      <c r="X130">
        <v>0</v>
      </c>
      <c r="Y130">
        <v>0</v>
      </c>
      <c r="AD130">
        <v>0</v>
      </c>
      <c r="AE130">
        <v>0</v>
      </c>
      <c r="AJ130">
        <v>10</v>
      </c>
      <c r="AK130">
        <v>10</v>
      </c>
      <c r="AL130">
        <v>100</v>
      </c>
      <c r="AM130">
        <v>100</v>
      </c>
      <c r="AN130">
        <v>83.33</v>
      </c>
      <c r="AO130">
        <v>83.33</v>
      </c>
      <c r="AP130" t="s">
        <v>38</v>
      </c>
      <c r="AQ130" t="s">
        <v>38</v>
      </c>
      <c r="AR130" t="s">
        <v>54</v>
      </c>
      <c r="AS130" t="s">
        <v>54</v>
      </c>
    </row>
    <row r="131" spans="1:45" x14ac:dyDescent="0.2">
      <c r="A131" t="s">
        <v>308</v>
      </c>
      <c r="B131">
        <v>321019</v>
      </c>
      <c r="C131">
        <v>665360</v>
      </c>
      <c r="D131" t="s">
        <v>309</v>
      </c>
      <c r="E131" t="s">
        <v>61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R131">
        <v>11</v>
      </c>
      <c r="S131">
        <v>11</v>
      </c>
      <c r="T131">
        <v>100</v>
      </c>
      <c r="U131">
        <v>100</v>
      </c>
      <c r="V131">
        <v>91.67</v>
      </c>
      <c r="W131">
        <v>91.67</v>
      </c>
      <c r="X131">
        <v>0</v>
      </c>
      <c r="Y131">
        <v>0</v>
      </c>
      <c r="AD131">
        <v>0</v>
      </c>
      <c r="AE131">
        <v>0</v>
      </c>
      <c r="AJ131">
        <v>11</v>
      </c>
      <c r="AK131">
        <v>11</v>
      </c>
      <c r="AL131">
        <v>100</v>
      </c>
      <c r="AM131">
        <v>100</v>
      </c>
      <c r="AN131">
        <v>91.67</v>
      </c>
      <c r="AO131">
        <v>91.67</v>
      </c>
      <c r="AP131" t="s">
        <v>38</v>
      </c>
      <c r="AQ131" t="s">
        <v>38</v>
      </c>
      <c r="AR131" t="s">
        <v>38</v>
      </c>
      <c r="AS131" t="s">
        <v>38</v>
      </c>
    </row>
    <row r="132" spans="1:45" x14ac:dyDescent="0.2">
      <c r="A132" t="s">
        <v>310</v>
      </c>
      <c r="B132">
        <v>323116</v>
      </c>
      <c r="C132">
        <v>652175</v>
      </c>
      <c r="D132" t="s">
        <v>311</v>
      </c>
      <c r="E132" t="s">
        <v>53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0</v>
      </c>
      <c r="R132">
        <v>11</v>
      </c>
      <c r="S132">
        <v>11</v>
      </c>
      <c r="T132">
        <v>91.67</v>
      </c>
      <c r="U132">
        <v>91.67</v>
      </c>
      <c r="V132">
        <v>91.67</v>
      </c>
      <c r="W132">
        <v>91.67</v>
      </c>
      <c r="X132">
        <v>0</v>
      </c>
      <c r="Y132">
        <v>0</v>
      </c>
      <c r="AD132">
        <v>0</v>
      </c>
      <c r="AE132">
        <v>0</v>
      </c>
      <c r="AJ132">
        <v>11</v>
      </c>
      <c r="AK132">
        <v>11</v>
      </c>
      <c r="AL132">
        <v>91.67</v>
      </c>
      <c r="AM132">
        <v>91.67</v>
      </c>
      <c r="AN132">
        <v>91.67</v>
      </c>
      <c r="AO132">
        <v>91.67</v>
      </c>
      <c r="AP132" t="s">
        <v>38</v>
      </c>
      <c r="AQ132" t="s">
        <v>38</v>
      </c>
      <c r="AR132" t="s">
        <v>38</v>
      </c>
      <c r="AS132" t="s">
        <v>38</v>
      </c>
    </row>
    <row r="133" spans="1:45" x14ac:dyDescent="0.2">
      <c r="A133" t="s">
        <v>312</v>
      </c>
      <c r="B133">
        <v>318871</v>
      </c>
      <c r="C133">
        <v>650286</v>
      </c>
      <c r="D133" t="s">
        <v>313</v>
      </c>
      <c r="E133" t="s">
        <v>53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11</v>
      </c>
      <c r="S133">
        <v>11</v>
      </c>
      <c r="T133">
        <v>91.67</v>
      </c>
      <c r="U133">
        <v>91.67</v>
      </c>
      <c r="V133">
        <v>91.67</v>
      </c>
      <c r="W133">
        <v>91.67</v>
      </c>
      <c r="X133">
        <v>0</v>
      </c>
      <c r="Y133">
        <v>0</v>
      </c>
      <c r="AD133">
        <v>0</v>
      </c>
      <c r="AE133">
        <v>0</v>
      </c>
      <c r="AJ133">
        <v>11</v>
      </c>
      <c r="AK133">
        <v>11</v>
      </c>
      <c r="AL133">
        <v>91.67</v>
      </c>
      <c r="AM133">
        <v>91.67</v>
      </c>
      <c r="AN133">
        <v>91.67</v>
      </c>
      <c r="AO133">
        <v>91.67</v>
      </c>
      <c r="AP133" t="s">
        <v>38</v>
      </c>
      <c r="AQ133" t="s">
        <v>38</v>
      </c>
      <c r="AR133" t="s">
        <v>38</v>
      </c>
      <c r="AS133" t="s">
        <v>38</v>
      </c>
    </row>
    <row r="134" spans="1:45" x14ac:dyDescent="0.2">
      <c r="A134" t="s">
        <v>314</v>
      </c>
      <c r="B134">
        <v>319085</v>
      </c>
      <c r="C134">
        <v>661766</v>
      </c>
      <c r="D134" t="s">
        <v>315</v>
      </c>
      <c r="E134" t="s">
        <v>61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R134">
        <v>11</v>
      </c>
      <c r="S134">
        <v>11</v>
      </c>
      <c r="T134">
        <v>100</v>
      </c>
      <c r="U134">
        <v>100</v>
      </c>
      <c r="V134">
        <v>91.67</v>
      </c>
      <c r="W134">
        <v>91.67</v>
      </c>
      <c r="X134">
        <v>0</v>
      </c>
      <c r="Y134">
        <v>0</v>
      </c>
      <c r="AD134">
        <v>0</v>
      </c>
      <c r="AE134">
        <v>0</v>
      </c>
      <c r="AJ134">
        <v>11</v>
      </c>
      <c r="AK134">
        <v>11</v>
      </c>
      <c r="AL134">
        <v>100</v>
      </c>
      <c r="AM134">
        <v>100</v>
      </c>
      <c r="AN134">
        <v>91.67</v>
      </c>
      <c r="AO134">
        <v>91.67</v>
      </c>
      <c r="AP134" t="s">
        <v>38</v>
      </c>
      <c r="AQ134" t="s">
        <v>38</v>
      </c>
      <c r="AR134" t="s">
        <v>38</v>
      </c>
      <c r="AS134" t="s">
        <v>38</v>
      </c>
    </row>
    <row r="135" spans="1:45" x14ac:dyDescent="0.2">
      <c r="A135" t="s">
        <v>316</v>
      </c>
      <c r="B135">
        <v>322304</v>
      </c>
      <c r="C135">
        <v>669069</v>
      </c>
      <c r="D135" t="s">
        <v>317</v>
      </c>
      <c r="E135" t="s">
        <v>79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R135">
        <v>11</v>
      </c>
      <c r="S135">
        <v>11</v>
      </c>
      <c r="T135">
        <v>100</v>
      </c>
      <c r="U135">
        <v>100</v>
      </c>
      <c r="V135">
        <v>91.67</v>
      </c>
      <c r="W135">
        <v>91.67</v>
      </c>
      <c r="X135">
        <v>0</v>
      </c>
      <c r="Y135">
        <v>0</v>
      </c>
      <c r="AD135">
        <v>0</v>
      </c>
      <c r="AE135">
        <v>0</v>
      </c>
      <c r="AJ135">
        <v>11</v>
      </c>
      <c r="AK135">
        <v>11</v>
      </c>
      <c r="AL135">
        <v>100</v>
      </c>
      <c r="AM135">
        <v>100</v>
      </c>
      <c r="AN135">
        <v>91.67</v>
      </c>
      <c r="AO135">
        <v>91.67</v>
      </c>
      <c r="AP135" t="s">
        <v>38</v>
      </c>
      <c r="AQ135" t="s">
        <v>38</v>
      </c>
      <c r="AR135" t="s">
        <v>38</v>
      </c>
      <c r="AS135" t="s">
        <v>38</v>
      </c>
    </row>
    <row r="136" spans="1:45" x14ac:dyDescent="0.2">
      <c r="A136" t="s">
        <v>318</v>
      </c>
      <c r="B136">
        <v>324364</v>
      </c>
      <c r="C136">
        <v>669834</v>
      </c>
      <c r="D136" t="s">
        <v>319</v>
      </c>
      <c r="E136" t="s">
        <v>107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Q136">
        <v>0</v>
      </c>
      <c r="R136">
        <v>7</v>
      </c>
      <c r="S136">
        <v>7</v>
      </c>
      <c r="T136">
        <v>87.5</v>
      </c>
      <c r="U136">
        <v>87.5</v>
      </c>
      <c r="V136">
        <v>58.33</v>
      </c>
      <c r="W136">
        <v>58.33</v>
      </c>
      <c r="X136">
        <v>0</v>
      </c>
      <c r="Y136">
        <v>0</v>
      </c>
      <c r="AD136">
        <v>0</v>
      </c>
      <c r="AE136">
        <v>0</v>
      </c>
      <c r="AJ136">
        <v>7</v>
      </c>
      <c r="AK136">
        <v>7</v>
      </c>
      <c r="AL136">
        <v>87.5</v>
      </c>
      <c r="AM136">
        <v>87.5</v>
      </c>
      <c r="AN136">
        <v>58.33</v>
      </c>
      <c r="AO136">
        <v>58.33</v>
      </c>
      <c r="AP136" t="s">
        <v>54</v>
      </c>
      <c r="AQ136" t="s">
        <v>54</v>
      </c>
      <c r="AR136" t="s">
        <v>54</v>
      </c>
      <c r="AS136" t="s">
        <v>54</v>
      </c>
    </row>
    <row r="137" spans="1:45" x14ac:dyDescent="0.2">
      <c r="A137" t="s">
        <v>320</v>
      </c>
      <c r="B137">
        <v>318308</v>
      </c>
      <c r="C137">
        <v>665848</v>
      </c>
      <c r="D137" t="s">
        <v>321</v>
      </c>
      <c r="E137" t="s">
        <v>61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0</v>
      </c>
      <c r="R137">
        <v>6</v>
      </c>
      <c r="S137">
        <v>6</v>
      </c>
      <c r="T137">
        <v>85.71</v>
      </c>
      <c r="U137">
        <v>85.71</v>
      </c>
      <c r="V137">
        <v>50</v>
      </c>
      <c r="W137">
        <v>50</v>
      </c>
      <c r="X137">
        <v>0</v>
      </c>
      <c r="Y137">
        <v>0</v>
      </c>
      <c r="AD137">
        <v>0</v>
      </c>
      <c r="AE137">
        <v>0</v>
      </c>
      <c r="AJ137">
        <v>6</v>
      </c>
      <c r="AK137">
        <v>6</v>
      </c>
      <c r="AL137">
        <v>85.71</v>
      </c>
      <c r="AM137">
        <v>85.71</v>
      </c>
      <c r="AN137">
        <v>50</v>
      </c>
      <c r="AO137">
        <v>50</v>
      </c>
      <c r="AP137" t="s">
        <v>54</v>
      </c>
      <c r="AQ137" t="s">
        <v>54</v>
      </c>
      <c r="AR137" t="s">
        <v>54</v>
      </c>
      <c r="AS137" t="s">
        <v>54</v>
      </c>
    </row>
    <row r="138" spans="1:45" x14ac:dyDescent="0.2">
      <c r="A138" t="s">
        <v>322</v>
      </c>
      <c r="B138">
        <v>318795</v>
      </c>
      <c r="C138">
        <v>666445</v>
      </c>
      <c r="D138" t="s">
        <v>323</v>
      </c>
      <c r="E138" t="s">
        <v>107</v>
      </c>
      <c r="F138">
        <v>1</v>
      </c>
      <c r="G138">
        <v>1</v>
      </c>
      <c r="H138">
        <v>0</v>
      </c>
      <c r="I138">
        <v>1</v>
      </c>
      <c r="K138">
        <v>0</v>
      </c>
      <c r="R138">
        <v>3</v>
      </c>
      <c r="S138">
        <v>3</v>
      </c>
      <c r="T138">
        <v>60</v>
      </c>
      <c r="U138">
        <v>60</v>
      </c>
      <c r="V138">
        <v>25</v>
      </c>
      <c r="W138">
        <v>25</v>
      </c>
      <c r="X138">
        <v>0</v>
      </c>
      <c r="Y138">
        <v>0</v>
      </c>
      <c r="AD138">
        <v>0</v>
      </c>
      <c r="AE138">
        <v>0</v>
      </c>
      <c r="AJ138">
        <v>3</v>
      </c>
      <c r="AK138">
        <v>3</v>
      </c>
      <c r="AL138">
        <v>60</v>
      </c>
      <c r="AM138">
        <v>60</v>
      </c>
      <c r="AN138">
        <v>25</v>
      </c>
      <c r="AO138">
        <v>25</v>
      </c>
      <c r="AP138" t="s">
        <v>54</v>
      </c>
      <c r="AQ138" t="s">
        <v>54</v>
      </c>
      <c r="AR138" t="s">
        <v>54</v>
      </c>
      <c r="AS138" t="s">
        <v>54</v>
      </c>
    </row>
    <row r="139" spans="1:45" x14ac:dyDescent="0.2">
      <c r="A139" t="s">
        <v>324</v>
      </c>
      <c r="B139">
        <v>323210</v>
      </c>
      <c r="C139">
        <v>648628</v>
      </c>
      <c r="D139" t="s">
        <v>325</v>
      </c>
      <c r="E139" t="s">
        <v>50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12</v>
      </c>
      <c r="S139">
        <v>12</v>
      </c>
      <c r="T139">
        <v>100</v>
      </c>
      <c r="U139">
        <v>100</v>
      </c>
      <c r="V139">
        <v>100</v>
      </c>
      <c r="W139">
        <v>100</v>
      </c>
      <c r="X139">
        <v>0</v>
      </c>
      <c r="Y139">
        <v>0</v>
      </c>
      <c r="AD139">
        <v>0</v>
      </c>
      <c r="AE139">
        <v>0</v>
      </c>
      <c r="AJ139">
        <v>12</v>
      </c>
      <c r="AK139">
        <v>12</v>
      </c>
      <c r="AL139">
        <v>100</v>
      </c>
      <c r="AM139">
        <v>100</v>
      </c>
      <c r="AN139">
        <v>100</v>
      </c>
      <c r="AO139">
        <v>100</v>
      </c>
      <c r="AP139" t="s">
        <v>38</v>
      </c>
      <c r="AQ139" t="s">
        <v>38</v>
      </c>
      <c r="AR139" t="s">
        <v>38</v>
      </c>
      <c r="AS139" t="s">
        <v>38</v>
      </c>
    </row>
    <row r="140" spans="1:45" x14ac:dyDescent="0.2">
      <c r="A140" t="s">
        <v>326</v>
      </c>
      <c r="B140">
        <v>55097</v>
      </c>
      <c r="C140">
        <v>466510</v>
      </c>
      <c r="D140" t="s">
        <v>327</v>
      </c>
      <c r="E140" t="s">
        <v>44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0</v>
      </c>
      <c r="O140">
        <v>0</v>
      </c>
      <c r="P140">
        <v>1</v>
      </c>
      <c r="R140">
        <v>9</v>
      </c>
      <c r="S140">
        <v>9</v>
      </c>
      <c r="T140">
        <v>81.819999999999993</v>
      </c>
      <c r="U140">
        <v>81.819999999999993</v>
      </c>
      <c r="V140">
        <v>75</v>
      </c>
      <c r="W140">
        <v>75</v>
      </c>
      <c r="X140">
        <v>0</v>
      </c>
      <c r="Y140">
        <v>0</v>
      </c>
      <c r="AD140">
        <v>0</v>
      </c>
      <c r="AE140">
        <v>0</v>
      </c>
      <c r="AJ140">
        <v>9</v>
      </c>
      <c r="AK140">
        <v>9</v>
      </c>
      <c r="AL140">
        <v>81.819999999999993</v>
      </c>
      <c r="AM140">
        <v>81.819999999999993</v>
      </c>
      <c r="AN140">
        <v>75</v>
      </c>
      <c r="AO140">
        <v>75</v>
      </c>
      <c r="AP140" t="s">
        <v>54</v>
      </c>
      <c r="AQ140" t="s">
        <v>54</v>
      </c>
      <c r="AR140" t="s">
        <v>54</v>
      </c>
      <c r="AS140" t="s">
        <v>54</v>
      </c>
    </row>
    <row r="141" spans="1:45" x14ac:dyDescent="0.2">
      <c r="A141" t="s">
        <v>328</v>
      </c>
      <c r="B141">
        <v>325044</v>
      </c>
      <c r="C141">
        <v>650717</v>
      </c>
      <c r="D141" t="s">
        <v>329</v>
      </c>
      <c r="E141" t="s">
        <v>107</v>
      </c>
      <c r="F141">
        <v>1</v>
      </c>
      <c r="G141">
        <v>1</v>
      </c>
      <c r="I141">
        <v>1</v>
      </c>
      <c r="K141">
        <v>1</v>
      </c>
      <c r="R141">
        <v>4</v>
      </c>
      <c r="S141">
        <v>4</v>
      </c>
      <c r="T141">
        <v>100</v>
      </c>
      <c r="U141">
        <v>100</v>
      </c>
      <c r="V141">
        <v>33.33</v>
      </c>
      <c r="W141">
        <v>33.33</v>
      </c>
      <c r="X141">
        <v>0</v>
      </c>
      <c r="Y141">
        <v>0</v>
      </c>
      <c r="AD141">
        <v>0</v>
      </c>
      <c r="AE141">
        <v>0</v>
      </c>
      <c r="AJ141">
        <v>4</v>
      </c>
      <c r="AK141">
        <v>4</v>
      </c>
      <c r="AL141">
        <v>100</v>
      </c>
      <c r="AM141">
        <v>100</v>
      </c>
      <c r="AN141">
        <v>33.33</v>
      </c>
      <c r="AO141">
        <v>33.33</v>
      </c>
      <c r="AP141" t="s">
        <v>38</v>
      </c>
      <c r="AQ141" t="s">
        <v>38</v>
      </c>
      <c r="AR141" t="s">
        <v>54</v>
      </c>
      <c r="AS141" t="s">
        <v>54</v>
      </c>
    </row>
    <row r="142" spans="1:45" x14ac:dyDescent="0.2">
      <c r="A142" t="s">
        <v>330</v>
      </c>
      <c r="B142">
        <v>279217</v>
      </c>
      <c r="C142">
        <v>629176</v>
      </c>
      <c r="D142" t="s">
        <v>331</v>
      </c>
      <c r="E142" t="s">
        <v>44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10</v>
      </c>
      <c r="S142">
        <v>10</v>
      </c>
      <c r="T142">
        <v>83.33</v>
      </c>
      <c r="U142">
        <v>83.33</v>
      </c>
      <c r="V142">
        <v>83.33</v>
      </c>
      <c r="W142">
        <v>83.33</v>
      </c>
      <c r="X142">
        <v>0</v>
      </c>
      <c r="Y142">
        <v>0</v>
      </c>
      <c r="AD142">
        <v>0</v>
      </c>
      <c r="AE142">
        <v>0</v>
      </c>
      <c r="AJ142">
        <v>10</v>
      </c>
      <c r="AK142">
        <v>10</v>
      </c>
      <c r="AL142">
        <v>83.33</v>
      </c>
      <c r="AM142">
        <v>83.33</v>
      </c>
      <c r="AN142">
        <v>83.33</v>
      </c>
      <c r="AO142">
        <v>83.33</v>
      </c>
      <c r="AP142" t="s">
        <v>54</v>
      </c>
      <c r="AQ142" t="s">
        <v>54</v>
      </c>
      <c r="AR142" t="s">
        <v>54</v>
      </c>
      <c r="AS142" t="s">
        <v>54</v>
      </c>
    </row>
    <row r="143" spans="1:45" x14ac:dyDescent="0.2">
      <c r="A143" t="s">
        <v>332</v>
      </c>
      <c r="B143">
        <v>318816</v>
      </c>
      <c r="C143">
        <v>665510</v>
      </c>
      <c r="D143" t="s">
        <v>333</v>
      </c>
      <c r="E143" t="s">
        <v>89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R143">
        <v>11</v>
      </c>
      <c r="S143">
        <v>11</v>
      </c>
      <c r="T143">
        <v>100</v>
      </c>
      <c r="U143">
        <v>100</v>
      </c>
      <c r="V143">
        <v>91.67</v>
      </c>
      <c r="W143">
        <v>91.67</v>
      </c>
      <c r="X143">
        <v>0</v>
      </c>
      <c r="Y143">
        <v>0</v>
      </c>
      <c r="AD143">
        <v>0</v>
      </c>
      <c r="AE143">
        <v>0</v>
      </c>
      <c r="AJ143">
        <v>11</v>
      </c>
      <c r="AK143">
        <v>11</v>
      </c>
      <c r="AL143">
        <v>100</v>
      </c>
      <c r="AM143">
        <v>100</v>
      </c>
      <c r="AN143">
        <v>91.67</v>
      </c>
      <c r="AO143">
        <v>91.67</v>
      </c>
      <c r="AP143" t="s">
        <v>38</v>
      </c>
      <c r="AQ143" t="s">
        <v>38</v>
      </c>
      <c r="AR143" t="s">
        <v>38</v>
      </c>
      <c r="AS143" t="s">
        <v>38</v>
      </c>
    </row>
    <row r="144" spans="1:45" x14ac:dyDescent="0.2">
      <c r="A144" t="s">
        <v>334</v>
      </c>
      <c r="B144">
        <v>276376</v>
      </c>
      <c r="C144">
        <v>632641</v>
      </c>
      <c r="D144" t="s">
        <v>335</v>
      </c>
      <c r="E144" t="s">
        <v>44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R144">
        <v>11</v>
      </c>
      <c r="S144">
        <v>11</v>
      </c>
      <c r="T144">
        <v>100</v>
      </c>
      <c r="U144">
        <v>100</v>
      </c>
      <c r="V144">
        <v>91.67</v>
      </c>
      <c r="W144">
        <v>91.67</v>
      </c>
      <c r="X144">
        <v>0</v>
      </c>
      <c r="Y144">
        <v>0</v>
      </c>
      <c r="AD144">
        <v>0</v>
      </c>
      <c r="AE144">
        <v>0</v>
      </c>
      <c r="AJ144">
        <v>11</v>
      </c>
      <c r="AK144">
        <v>11</v>
      </c>
      <c r="AL144">
        <v>100</v>
      </c>
      <c r="AM144">
        <v>100</v>
      </c>
      <c r="AN144">
        <v>91.67</v>
      </c>
      <c r="AO144">
        <v>91.67</v>
      </c>
      <c r="AP144" t="s">
        <v>38</v>
      </c>
      <c r="AQ144" t="s">
        <v>38</v>
      </c>
      <c r="AR144" t="s">
        <v>38</v>
      </c>
      <c r="AS144" t="s">
        <v>38</v>
      </c>
    </row>
    <row r="145" spans="1:45" x14ac:dyDescent="0.2">
      <c r="A145" t="s">
        <v>336</v>
      </c>
      <c r="B145">
        <v>322544</v>
      </c>
      <c r="C145">
        <v>663218</v>
      </c>
      <c r="D145" t="s">
        <v>337</v>
      </c>
      <c r="E145" t="s">
        <v>70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0</v>
      </c>
      <c r="Q145">
        <v>1</v>
      </c>
      <c r="R145">
        <v>11</v>
      </c>
      <c r="S145">
        <v>11</v>
      </c>
      <c r="T145">
        <v>91.67</v>
      </c>
      <c r="U145">
        <v>91.67</v>
      </c>
      <c r="V145">
        <v>91.67</v>
      </c>
      <c r="W145">
        <v>91.67</v>
      </c>
      <c r="X145">
        <v>0</v>
      </c>
      <c r="Y145">
        <v>0</v>
      </c>
      <c r="AD145">
        <v>0</v>
      </c>
      <c r="AE145">
        <v>0</v>
      </c>
      <c r="AJ145">
        <v>11</v>
      </c>
      <c r="AK145">
        <v>11</v>
      </c>
      <c r="AL145">
        <v>91.67</v>
      </c>
      <c r="AM145">
        <v>91.67</v>
      </c>
      <c r="AN145">
        <v>91.67</v>
      </c>
      <c r="AO145">
        <v>91.67</v>
      </c>
      <c r="AP145" t="s">
        <v>38</v>
      </c>
      <c r="AQ145" t="s">
        <v>38</v>
      </c>
      <c r="AR145" t="s">
        <v>38</v>
      </c>
      <c r="AS145" t="s">
        <v>38</v>
      </c>
    </row>
    <row r="146" spans="1:45" x14ac:dyDescent="0.2">
      <c r="A146" t="s">
        <v>338</v>
      </c>
      <c r="B146">
        <v>21595</v>
      </c>
      <c r="C146">
        <v>526953</v>
      </c>
      <c r="D146" t="s">
        <v>339</v>
      </c>
      <c r="E146" t="s">
        <v>82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R146">
        <v>11</v>
      </c>
      <c r="S146">
        <v>11</v>
      </c>
      <c r="T146">
        <v>100</v>
      </c>
      <c r="U146">
        <v>100</v>
      </c>
      <c r="V146">
        <v>91.67</v>
      </c>
      <c r="W146">
        <v>91.67</v>
      </c>
      <c r="X146">
        <v>0</v>
      </c>
      <c r="Y146">
        <v>0</v>
      </c>
      <c r="AD146">
        <v>0</v>
      </c>
      <c r="AE146">
        <v>0</v>
      </c>
      <c r="AJ146">
        <v>11</v>
      </c>
      <c r="AK146">
        <v>11</v>
      </c>
      <c r="AL146">
        <v>100</v>
      </c>
      <c r="AM146">
        <v>100</v>
      </c>
      <c r="AN146">
        <v>91.67</v>
      </c>
      <c r="AO146">
        <v>91.67</v>
      </c>
      <c r="AP146" t="s">
        <v>38</v>
      </c>
      <c r="AQ146" t="s">
        <v>38</v>
      </c>
      <c r="AR146" t="s">
        <v>38</v>
      </c>
      <c r="AS146" t="s">
        <v>38</v>
      </c>
    </row>
    <row r="147" spans="1:45" x14ac:dyDescent="0.2">
      <c r="A147" t="s">
        <v>340</v>
      </c>
      <c r="B147">
        <v>320148</v>
      </c>
      <c r="C147">
        <v>668482</v>
      </c>
      <c r="D147" t="s">
        <v>341</v>
      </c>
      <c r="E147" t="s">
        <v>47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R147">
        <v>11</v>
      </c>
      <c r="S147">
        <v>11</v>
      </c>
      <c r="T147">
        <v>100</v>
      </c>
      <c r="U147">
        <v>100</v>
      </c>
      <c r="V147">
        <v>91.67</v>
      </c>
      <c r="W147">
        <v>91.67</v>
      </c>
      <c r="X147">
        <v>0</v>
      </c>
      <c r="Y147">
        <v>0</v>
      </c>
      <c r="AD147">
        <v>0</v>
      </c>
      <c r="AE147">
        <v>0</v>
      </c>
      <c r="AJ147">
        <v>11</v>
      </c>
      <c r="AK147">
        <v>11</v>
      </c>
      <c r="AL147">
        <v>100</v>
      </c>
      <c r="AM147">
        <v>100</v>
      </c>
      <c r="AN147">
        <v>91.67</v>
      </c>
      <c r="AO147">
        <v>91.67</v>
      </c>
      <c r="AP147" t="s">
        <v>38</v>
      </c>
      <c r="AQ147" t="s">
        <v>38</v>
      </c>
      <c r="AR147" t="s">
        <v>38</v>
      </c>
      <c r="AS147" t="s">
        <v>38</v>
      </c>
    </row>
    <row r="148" spans="1:45" x14ac:dyDescent="0.2">
      <c r="A148" t="s">
        <v>342</v>
      </c>
      <c r="B148">
        <v>319335</v>
      </c>
      <c r="C148">
        <v>662398</v>
      </c>
      <c r="D148" t="s">
        <v>343</v>
      </c>
      <c r="E148" t="s">
        <v>107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1</v>
      </c>
      <c r="R148">
        <v>11</v>
      </c>
      <c r="S148">
        <v>11</v>
      </c>
      <c r="T148">
        <v>91.67</v>
      </c>
      <c r="U148">
        <v>91.67</v>
      </c>
      <c r="V148">
        <v>91.67</v>
      </c>
      <c r="W148">
        <v>91.67</v>
      </c>
      <c r="X148">
        <v>0</v>
      </c>
      <c r="Y148">
        <v>0</v>
      </c>
      <c r="AD148">
        <v>0</v>
      </c>
      <c r="AE148">
        <v>0</v>
      </c>
      <c r="AJ148">
        <v>11</v>
      </c>
      <c r="AK148">
        <v>11</v>
      </c>
      <c r="AL148">
        <v>91.67</v>
      </c>
      <c r="AM148">
        <v>91.67</v>
      </c>
      <c r="AN148">
        <v>91.67</v>
      </c>
      <c r="AO148">
        <v>91.67</v>
      </c>
      <c r="AP148" t="s">
        <v>38</v>
      </c>
      <c r="AQ148" t="s">
        <v>38</v>
      </c>
      <c r="AR148" t="s">
        <v>38</v>
      </c>
      <c r="AS148" t="s">
        <v>38</v>
      </c>
    </row>
    <row r="149" spans="1:45" x14ac:dyDescent="0.2">
      <c r="A149" t="s">
        <v>344</v>
      </c>
      <c r="B149">
        <v>321158</v>
      </c>
      <c r="C149">
        <v>663980</v>
      </c>
      <c r="D149" t="s">
        <v>345</v>
      </c>
      <c r="E149" t="s">
        <v>102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R149">
        <v>11</v>
      </c>
      <c r="S149">
        <v>11</v>
      </c>
      <c r="T149">
        <v>100</v>
      </c>
      <c r="U149">
        <v>100</v>
      </c>
      <c r="V149">
        <v>91.67</v>
      </c>
      <c r="W149">
        <v>91.67</v>
      </c>
      <c r="X149">
        <v>0</v>
      </c>
      <c r="Y149">
        <v>0</v>
      </c>
      <c r="AD149">
        <v>0</v>
      </c>
      <c r="AE149">
        <v>0</v>
      </c>
      <c r="AJ149">
        <v>11</v>
      </c>
      <c r="AK149">
        <v>11</v>
      </c>
      <c r="AL149">
        <v>100</v>
      </c>
      <c r="AM149">
        <v>100</v>
      </c>
      <c r="AN149">
        <v>91.67</v>
      </c>
      <c r="AO149">
        <v>91.67</v>
      </c>
      <c r="AP149" t="s">
        <v>38</v>
      </c>
      <c r="AQ149" t="s">
        <v>38</v>
      </c>
      <c r="AR149" t="s">
        <v>38</v>
      </c>
      <c r="AS149" t="s">
        <v>38</v>
      </c>
    </row>
    <row r="150" spans="1:45" x14ac:dyDescent="0.2">
      <c r="A150" t="s">
        <v>346</v>
      </c>
      <c r="B150">
        <v>319384</v>
      </c>
      <c r="C150">
        <v>663545</v>
      </c>
      <c r="D150" t="s">
        <v>347</v>
      </c>
      <c r="E150" t="s">
        <v>61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R150">
        <v>11</v>
      </c>
      <c r="S150">
        <v>11</v>
      </c>
      <c r="T150">
        <v>100</v>
      </c>
      <c r="U150">
        <v>100</v>
      </c>
      <c r="V150">
        <v>91.67</v>
      </c>
      <c r="W150">
        <v>91.67</v>
      </c>
      <c r="X150">
        <v>0</v>
      </c>
      <c r="Y150">
        <v>0</v>
      </c>
      <c r="AD150">
        <v>0</v>
      </c>
      <c r="AE150">
        <v>0</v>
      </c>
      <c r="AJ150">
        <v>11</v>
      </c>
      <c r="AK150">
        <v>11</v>
      </c>
      <c r="AL150">
        <v>100</v>
      </c>
      <c r="AM150">
        <v>100</v>
      </c>
      <c r="AN150">
        <v>91.67</v>
      </c>
      <c r="AO150">
        <v>91.67</v>
      </c>
      <c r="AP150" t="s">
        <v>38</v>
      </c>
      <c r="AQ150" t="s">
        <v>38</v>
      </c>
      <c r="AR150" t="s">
        <v>38</v>
      </c>
      <c r="AS150" t="s">
        <v>38</v>
      </c>
    </row>
    <row r="151" spans="1:45" x14ac:dyDescent="0.2">
      <c r="A151" t="s">
        <v>348</v>
      </c>
      <c r="B151">
        <v>90243</v>
      </c>
      <c r="C151">
        <v>573187</v>
      </c>
      <c r="D151" t="s">
        <v>349</v>
      </c>
      <c r="E151" t="s">
        <v>61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R151">
        <v>11</v>
      </c>
      <c r="S151">
        <v>11</v>
      </c>
      <c r="T151">
        <v>100</v>
      </c>
      <c r="U151">
        <v>100</v>
      </c>
      <c r="V151">
        <v>91.67</v>
      </c>
      <c r="W151">
        <v>91.67</v>
      </c>
      <c r="X151">
        <v>0</v>
      </c>
      <c r="Y151">
        <v>0</v>
      </c>
      <c r="AD151">
        <v>0</v>
      </c>
      <c r="AE151">
        <v>0</v>
      </c>
      <c r="AJ151">
        <v>11</v>
      </c>
      <c r="AK151">
        <v>11</v>
      </c>
      <c r="AL151">
        <v>100</v>
      </c>
      <c r="AM151">
        <v>100</v>
      </c>
      <c r="AN151">
        <v>91.67</v>
      </c>
      <c r="AO151">
        <v>91.67</v>
      </c>
      <c r="AP151" t="s">
        <v>38</v>
      </c>
      <c r="AQ151" t="s">
        <v>38</v>
      </c>
      <c r="AR151" t="s">
        <v>38</v>
      </c>
      <c r="AS151" t="s">
        <v>38</v>
      </c>
    </row>
    <row r="152" spans="1:45" x14ac:dyDescent="0.2">
      <c r="A152" t="s">
        <v>350</v>
      </c>
      <c r="B152">
        <v>319091</v>
      </c>
      <c r="C152">
        <v>669224</v>
      </c>
      <c r="D152" t="s">
        <v>351</v>
      </c>
      <c r="E152" t="s">
        <v>53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0</v>
      </c>
      <c r="R152">
        <v>11</v>
      </c>
      <c r="S152">
        <v>11</v>
      </c>
      <c r="T152">
        <v>91.67</v>
      </c>
      <c r="U152">
        <v>91.67</v>
      </c>
      <c r="V152">
        <v>91.67</v>
      </c>
      <c r="W152">
        <v>91.67</v>
      </c>
      <c r="X152">
        <v>0</v>
      </c>
      <c r="Y152">
        <v>0</v>
      </c>
      <c r="AD152">
        <v>0</v>
      </c>
      <c r="AE152">
        <v>0</v>
      </c>
      <c r="AJ152">
        <v>11</v>
      </c>
      <c r="AK152">
        <v>11</v>
      </c>
      <c r="AL152">
        <v>91.67</v>
      </c>
      <c r="AM152">
        <v>91.67</v>
      </c>
      <c r="AN152">
        <v>91.67</v>
      </c>
      <c r="AO152">
        <v>91.67</v>
      </c>
      <c r="AP152" t="s">
        <v>38</v>
      </c>
      <c r="AQ152" t="s">
        <v>38</v>
      </c>
      <c r="AR152" t="s">
        <v>38</v>
      </c>
      <c r="AS152" t="s">
        <v>38</v>
      </c>
    </row>
    <row r="153" spans="1:45" x14ac:dyDescent="0.2">
      <c r="A153" t="s">
        <v>352</v>
      </c>
      <c r="B153">
        <v>321992</v>
      </c>
      <c r="C153">
        <v>652934</v>
      </c>
      <c r="D153" t="s">
        <v>353</v>
      </c>
      <c r="E153" t="s">
        <v>89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R153">
        <v>11</v>
      </c>
      <c r="S153">
        <v>11</v>
      </c>
      <c r="T153">
        <v>100</v>
      </c>
      <c r="U153">
        <v>100</v>
      </c>
      <c r="V153">
        <v>91.67</v>
      </c>
      <c r="W153">
        <v>91.67</v>
      </c>
      <c r="X153">
        <v>0</v>
      </c>
      <c r="Y153">
        <v>0</v>
      </c>
      <c r="AD153">
        <v>0</v>
      </c>
      <c r="AE153">
        <v>0</v>
      </c>
      <c r="AJ153">
        <v>11</v>
      </c>
      <c r="AK153">
        <v>11</v>
      </c>
      <c r="AL153">
        <v>100</v>
      </c>
      <c r="AM153">
        <v>100</v>
      </c>
      <c r="AN153">
        <v>91.67</v>
      </c>
      <c r="AO153">
        <v>91.67</v>
      </c>
      <c r="AP153" t="s">
        <v>38</v>
      </c>
      <c r="AQ153" t="s">
        <v>38</v>
      </c>
      <c r="AR153" t="s">
        <v>38</v>
      </c>
      <c r="AS153" t="s">
        <v>38</v>
      </c>
    </row>
    <row r="154" spans="1:45" x14ac:dyDescent="0.2">
      <c r="A154" t="s">
        <v>354</v>
      </c>
      <c r="B154">
        <v>323729</v>
      </c>
      <c r="C154">
        <v>650613</v>
      </c>
      <c r="D154" t="s">
        <v>355</v>
      </c>
      <c r="E154" t="s">
        <v>70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9</v>
      </c>
      <c r="S154">
        <v>9</v>
      </c>
      <c r="T154">
        <v>75</v>
      </c>
      <c r="U154">
        <v>75</v>
      </c>
      <c r="V154">
        <v>75</v>
      </c>
      <c r="W154">
        <v>75</v>
      </c>
      <c r="X154">
        <v>0</v>
      </c>
      <c r="Y154">
        <v>0</v>
      </c>
      <c r="AD154">
        <v>0</v>
      </c>
      <c r="AE154">
        <v>0</v>
      </c>
      <c r="AJ154">
        <v>9</v>
      </c>
      <c r="AK154">
        <v>9</v>
      </c>
      <c r="AL154">
        <v>75</v>
      </c>
      <c r="AM154">
        <v>75</v>
      </c>
      <c r="AN154">
        <v>75</v>
      </c>
      <c r="AO154">
        <v>75</v>
      </c>
      <c r="AP154" t="s">
        <v>54</v>
      </c>
      <c r="AQ154" t="s">
        <v>54</v>
      </c>
      <c r="AR154" t="s">
        <v>54</v>
      </c>
      <c r="AS154" t="s">
        <v>54</v>
      </c>
    </row>
    <row r="155" spans="1:45" x14ac:dyDescent="0.2">
      <c r="A155" t="s">
        <v>356</v>
      </c>
      <c r="B155">
        <v>18403</v>
      </c>
      <c r="C155">
        <v>462331</v>
      </c>
      <c r="D155" t="s">
        <v>357</v>
      </c>
      <c r="E155" t="s">
        <v>44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0</v>
      </c>
      <c r="P155">
        <v>1</v>
      </c>
      <c r="Q155">
        <v>0</v>
      </c>
      <c r="R155">
        <v>8</v>
      </c>
      <c r="S155">
        <v>8</v>
      </c>
      <c r="T155">
        <v>80</v>
      </c>
      <c r="U155">
        <v>80</v>
      </c>
      <c r="V155">
        <v>66.67</v>
      </c>
      <c r="W155">
        <v>66.67</v>
      </c>
      <c r="X155">
        <v>0</v>
      </c>
      <c r="Y155">
        <v>0</v>
      </c>
      <c r="AD155">
        <v>0</v>
      </c>
      <c r="AE155">
        <v>0</v>
      </c>
      <c r="AJ155">
        <v>8</v>
      </c>
      <c r="AK155">
        <v>8</v>
      </c>
      <c r="AL155">
        <v>80</v>
      </c>
      <c r="AM155">
        <v>80</v>
      </c>
      <c r="AN155">
        <v>66.67</v>
      </c>
      <c r="AO155">
        <v>66.67</v>
      </c>
      <c r="AP155" t="s">
        <v>54</v>
      </c>
      <c r="AQ155" t="s">
        <v>54</v>
      </c>
      <c r="AR155" t="s">
        <v>54</v>
      </c>
      <c r="AS155" t="s">
        <v>54</v>
      </c>
    </row>
    <row r="156" spans="1:45" x14ac:dyDescent="0.2">
      <c r="A156" t="s">
        <v>358</v>
      </c>
      <c r="B156">
        <v>319130</v>
      </c>
      <c r="C156">
        <v>647603</v>
      </c>
      <c r="D156" t="s">
        <v>359</v>
      </c>
      <c r="E156" t="s">
        <v>44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R156">
        <v>11</v>
      </c>
      <c r="S156">
        <v>11</v>
      </c>
      <c r="T156">
        <v>100</v>
      </c>
      <c r="U156">
        <v>100</v>
      </c>
      <c r="V156">
        <v>91.67</v>
      </c>
      <c r="W156">
        <v>91.67</v>
      </c>
      <c r="X156">
        <v>0</v>
      </c>
      <c r="Y156">
        <v>0</v>
      </c>
      <c r="AD156">
        <v>0</v>
      </c>
      <c r="AE156">
        <v>0</v>
      </c>
      <c r="AJ156">
        <v>11</v>
      </c>
      <c r="AK156">
        <v>11</v>
      </c>
      <c r="AL156">
        <v>100</v>
      </c>
      <c r="AM156">
        <v>100</v>
      </c>
      <c r="AN156">
        <v>91.67</v>
      </c>
      <c r="AO156">
        <v>91.67</v>
      </c>
      <c r="AP156" t="s">
        <v>38</v>
      </c>
      <c r="AQ156" t="s">
        <v>38</v>
      </c>
      <c r="AR156" t="s">
        <v>38</v>
      </c>
      <c r="AS156" t="s">
        <v>38</v>
      </c>
    </row>
    <row r="157" spans="1:45" x14ac:dyDescent="0.2">
      <c r="A157" t="s">
        <v>360</v>
      </c>
      <c r="B157">
        <v>321541</v>
      </c>
      <c r="C157">
        <v>648778</v>
      </c>
      <c r="D157" t="s">
        <v>361</v>
      </c>
      <c r="E157" t="s">
        <v>70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R157">
        <v>11</v>
      </c>
      <c r="S157">
        <v>11</v>
      </c>
      <c r="T157">
        <v>100</v>
      </c>
      <c r="U157">
        <v>100</v>
      </c>
      <c r="V157">
        <v>91.67</v>
      </c>
      <c r="W157">
        <v>91.67</v>
      </c>
      <c r="X157">
        <v>0</v>
      </c>
      <c r="Y157">
        <v>0</v>
      </c>
      <c r="AD157">
        <v>0</v>
      </c>
      <c r="AE157">
        <v>0</v>
      </c>
      <c r="AJ157">
        <v>11</v>
      </c>
      <c r="AK157">
        <v>11</v>
      </c>
      <c r="AL157">
        <v>100</v>
      </c>
      <c r="AM157">
        <v>100</v>
      </c>
      <c r="AN157">
        <v>91.67</v>
      </c>
      <c r="AO157">
        <v>91.67</v>
      </c>
      <c r="AP157" t="s">
        <v>38</v>
      </c>
      <c r="AQ157" t="s">
        <v>38</v>
      </c>
      <c r="AR157" t="s">
        <v>38</v>
      </c>
      <c r="AS157" t="s">
        <v>38</v>
      </c>
    </row>
    <row r="158" spans="1:45" x14ac:dyDescent="0.2">
      <c r="A158" t="s">
        <v>362</v>
      </c>
      <c r="B158">
        <v>321238</v>
      </c>
      <c r="C158">
        <v>647748</v>
      </c>
      <c r="D158" t="s">
        <v>363</v>
      </c>
      <c r="E158" t="s">
        <v>169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R158">
        <v>11</v>
      </c>
      <c r="S158">
        <v>11</v>
      </c>
      <c r="T158">
        <v>100</v>
      </c>
      <c r="U158">
        <v>100</v>
      </c>
      <c r="V158">
        <v>91.67</v>
      </c>
      <c r="W158">
        <v>91.67</v>
      </c>
      <c r="X158">
        <v>0</v>
      </c>
      <c r="Y158">
        <v>0</v>
      </c>
      <c r="AD158">
        <v>0</v>
      </c>
      <c r="AE158">
        <v>0</v>
      </c>
      <c r="AJ158">
        <v>11</v>
      </c>
      <c r="AK158">
        <v>11</v>
      </c>
      <c r="AL158">
        <v>100</v>
      </c>
      <c r="AM158">
        <v>100</v>
      </c>
      <c r="AN158">
        <v>91.67</v>
      </c>
      <c r="AO158">
        <v>91.67</v>
      </c>
      <c r="AP158" t="s">
        <v>38</v>
      </c>
      <c r="AQ158" t="s">
        <v>38</v>
      </c>
      <c r="AR158" t="s">
        <v>38</v>
      </c>
      <c r="AS158" t="s">
        <v>38</v>
      </c>
    </row>
    <row r="159" spans="1:45" x14ac:dyDescent="0.2">
      <c r="A159" t="s">
        <v>364</v>
      </c>
      <c r="B159">
        <v>34187</v>
      </c>
      <c r="C159">
        <v>462409</v>
      </c>
      <c r="D159" t="s">
        <v>365</v>
      </c>
      <c r="E159" t="s">
        <v>44</v>
      </c>
      <c r="F159">
        <v>1</v>
      </c>
      <c r="G159">
        <v>1</v>
      </c>
      <c r="H159">
        <v>1</v>
      </c>
      <c r="I159">
        <v>1</v>
      </c>
      <c r="J159">
        <v>0</v>
      </c>
      <c r="K159">
        <v>1</v>
      </c>
      <c r="L159">
        <v>1</v>
      </c>
      <c r="M159">
        <v>0</v>
      </c>
      <c r="P159">
        <v>1</v>
      </c>
      <c r="Q159">
        <v>0</v>
      </c>
      <c r="R159">
        <v>7</v>
      </c>
      <c r="S159">
        <v>7</v>
      </c>
      <c r="T159">
        <v>70</v>
      </c>
      <c r="U159">
        <v>70</v>
      </c>
      <c r="V159">
        <v>58.33</v>
      </c>
      <c r="W159">
        <v>58.33</v>
      </c>
      <c r="X159">
        <v>0</v>
      </c>
      <c r="Y159">
        <v>0</v>
      </c>
      <c r="AD159">
        <v>0</v>
      </c>
      <c r="AE159">
        <v>0</v>
      </c>
      <c r="AJ159">
        <v>7</v>
      </c>
      <c r="AK159">
        <v>7</v>
      </c>
      <c r="AL159">
        <v>70</v>
      </c>
      <c r="AM159">
        <v>70</v>
      </c>
      <c r="AN159">
        <v>58.33</v>
      </c>
      <c r="AO159">
        <v>58.33</v>
      </c>
      <c r="AP159" t="s">
        <v>54</v>
      </c>
      <c r="AQ159" t="s">
        <v>54</v>
      </c>
      <c r="AR159" t="s">
        <v>54</v>
      </c>
      <c r="AS159" t="s">
        <v>54</v>
      </c>
    </row>
    <row r="160" spans="1:45" x14ac:dyDescent="0.2">
      <c r="A160" t="s">
        <v>366</v>
      </c>
      <c r="B160">
        <v>317638</v>
      </c>
      <c r="C160">
        <v>288764</v>
      </c>
      <c r="D160" t="s">
        <v>367</v>
      </c>
      <c r="E160" t="s">
        <v>82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12</v>
      </c>
      <c r="S160">
        <v>12</v>
      </c>
      <c r="T160">
        <v>100</v>
      </c>
      <c r="U160">
        <v>100</v>
      </c>
      <c r="V160">
        <v>100</v>
      </c>
      <c r="W160">
        <v>100</v>
      </c>
      <c r="X160">
        <v>0</v>
      </c>
      <c r="Y160">
        <v>0</v>
      </c>
      <c r="AD160">
        <v>0</v>
      </c>
      <c r="AE160">
        <v>0</v>
      </c>
      <c r="AJ160">
        <v>12</v>
      </c>
      <c r="AK160">
        <v>12</v>
      </c>
      <c r="AL160">
        <v>100</v>
      </c>
      <c r="AM160">
        <v>100</v>
      </c>
      <c r="AN160">
        <v>100</v>
      </c>
      <c r="AO160">
        <v>100</v>
      </c>
      <c r="AP160" t="s">
        <v>38</v>
      </c>
      <c r="AQ160" t="s">
        <v>38</v>
      </c>
      <c r="AR160" t="s">
        <v>38</v>
      </c>
      <c r="AS160" t="s">
        <v>38</v>
      </c>
    </row>
    <row r="161" spans="1:45" x14ac:dyDescent="0.2">
      <c r="A161" t="s">
        <v>368</v>
      </c>
      <c r="B161">
        <v>322181</v>
      </c>
      <c r="C161">
        <v>665802</v>
      </c>
      <c r="D161" t="s">
        <v>369</v>
      </c>
      <c r="E161" t="s">
        <v>102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R161">
        <v>11</v>
      </c>
      <c r="S161">
        <v>11</v>
      </c>
      <c r="T161">
        <v>100</v>
      </c>
      <c r="U161">
        <v>100</v>
      </c>
      <c r="V161">
        <v>91.67</v>
      </c>
      <c r="W161">
        <v>91.67</v>
      </c>
      <c r="X161">
        <v>0</v>
      </c>
      <c r="Y161">
        <v>0</v>
      </c>
      <c r="AD161">
        <v>0</v>
      </c>
      <c r="AE161">
        <v>0</v>
      </c>
      <c r="AJ161">
        <v>11</v>
      </c>
      <c r="AK161">
        <v>11</v>
      </c>
      <c r="AL161">
        <v>100</v>
      </c>
      <c r="AM161">
        <v>100</v>
      </c>
      <c r="AN161">
        <v>91.67</v>
      </c>
      <c r="AO161">
        <v>91.67</v>
      </c>
      <c r="AP161" t="s">
        <v>38</v>
      </c>
      <c r="AQ161" t="s">
        <v>38</v>
      </c>
      <c r="AR161" t="s">
        <v>38</v>
      </c>
      <c r="AS161" t="s">
        <v>38</v>
      </c>
    </row>
    <row r="162" spans="1:45" x14ac:dyDescent="0.2">
      <c r="A162" t="s">
        <v>370</v>
      </c>
      <c r="B162">
        <v>324092</v>
      </c>
      <c r="C162">
        <v>666994</v>
      </c>
      <c r="D162" t="s">
        <v>371</v>
      </c>
      <c r="E162" t="s">
        <v>41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R162">
        <v>11</v>
      </c>
      <c r="S162">
        <v>11</v>
      </c>
      <c r="T162">
        <v>100</v>
      </c>
      <c r="U162">
        <v>100</v>
      </c>
      <c r="V162">
        <v>91.67</v>
      </c>
      <c r="W162">
        <v>91.67</v>
      </c>
      <c r="X162">
        <v>0</v>
      </c>
      <c r="Y162">
        <v>0</v>
      </c>
      <c r="AD162">
        <v>0</v>
      </c>
      <c r="AE162">
        <v>0</v>
      </c>
      <c r="AJ162">
        <v>11</v>
      </c>
      <c r="AK162">
        <v>11</v>
      </c>
      <c r="AL162">
        <v>100</v>
      </c>
      <c r="AM162">
        <v>100</v>
      </c>
      <c r="AN162">
        <v>91.67</v>
      </c>
      <c r="AO162">
        <v>91.67</v>
      </c>
      <c r="AP162" t="s">
        <v>38</v>
      </c>
      <c r="AQ162" t="s">
        <v>38</v>
      </c>
      <c r="AR162" t="s">
        <v>38</v>
      </c>
      <c r="AS162" t="s">
        <v>38</v>
      </c>
    </row>
    <row r="163" spans="1:45" x14ac:dyDescent="0.2">
      <c r="A163" t="s">
        <v>372</v>
      </c>
      <c r="B163">
        <v>83739</v>
      </c>
      <c r="C163">
        <v>566333</v>
      </c>
      <c r="D163" t="s">
        <v>373</v>
      </c>
      <c r="E163" t="s">
        <v>79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R163">
        <v>11</v>
      </c>
      <c r="S163">
        <v>11</v>
      </c>
      <c r="T163">
        <v>100</v>
      </c>
      <c r="U163">
        <v>100</v>
      </c>
      <c r="V163">
        <v>91.67</v>
      </c>
      <c r="W163">
        <v>91.67</v>
      </c>
      <c r="X163">
        <v>0</v>
      </c>
      <c r="Y163">
        <v>0</v>
      </c>
      <c r="AD163">
        <v>0</v>
      </c>
      <c r="AE163">
        <v>0</v>
      </c>
      <c r="AJ163">
        <v>11</v>
      </c>
      <c r="AK163">
        <v>11</v>
      </c>
      <c r="AL163">
        <v>100</v>
      </c>
      <c r="AM163">
        <v>100</v>
      </c>
      <c r="AN163">
        <v>91.67</v>
      </c>
      <c r="AO163">
        <v>91.67</v>
      </c>
      <c r="AP163" t="s">
        <v>38</v>
      </c>
      <c r="AQ163" t="s">
        <v>38</v>
      </c>
      <c r="AR163" t="s">
        <v>38</v>
      </c>
      <c r="AS163" t="s">
        <v>38</v>
      </c>
    </row>
    <row r="164" spans="1:45" x14ac:dyDescent="0.2">
      <c r="A164" t="s">
        <v>374</v>
      </c>
      <c r="B164">
        <v>174359</v>
      </c>
      <c r="C164">
        <v>595399</v>
      </c>
      <c r="D164" t="s">
        <v>375</v>
      </c>
      <c r="E164" t="s">
        <v>82</v>
      </c>
      <c r="R164">
        <v>0</v>
      </c>
      <c r="S164">
        <v>0</v>
      </c>
      <c r="V164">
        <v>0</v>
      </c>
      <c r="W164">
        <v>0</v>
      </c>
      <c r="X164">
        <v>0</v>
      </c>
      <c r="Y164">
        <v>0</v>
      </c>
      <c r="AD164">
        <v>0</v>
      </c>
      <c r="AE164">
        <v>0</v>
      </c>
      <c r="AJ164">
        <v>0</v>
      </c>
      <c r="AK164">
        <v>0</v>
      </c>
      <c r="AN164">
        <v>0</v>
      </c>
      <c r="AO164">
        <v>0</v>
      </c>
      <c r="AR164" t="s">
        <v>54</v>
      </c>
      <c r="AS164" t="s">
        <v>54</v>
      </c>
    </row>
    <row r="165" spans="1:45" x14ac:dyDescent="0.2">
      <c r="A165" t="s">
        <v>376</v>
      </c>
      <c r="B165">
        <v>323600</v>
      </c>
      <c r="C165">
        <v>668950</v>
      </c>
      <c r="D165" t="s">
        <v>377</v>
      </c>
      <c r="E165" t="s">
        <v>53</v>
      </c>
      <c r="F165">
        <v>1</v>
      </c>
      <c r="G165">
        <v>1</v>
      </c>
      <c r="H165">
        <v>1</v>
      </c>
      <c r="K165">
        <v>1</v>
      </c>
      <c r="L165">
        <v>1</v>
      </c>
      <c r="M165">
        <v>1</v>
      </c>
      <c r="N165">
        <v>0</v>
      </c>
      <c r="O165">
        <v>0</v>
      </c>
      <c r="P165">
        <v>1</v>
      </c>
      <c r="Q165">
        <v>0</v>
      </c>
      <c r="R165">
        <v>7</v>
      </c>
      <c r="S165">
        <v>7</v>
      </c>
      <c r="T165">
        <v>70</v>
      </c>
      <c r="U165">
        <v>70</v>
      </c>
      <c r="V165">
        <v>58.33</v>
      </c>
      <c r="W165">
        <v>58.33</v>
      </c>
      <c r="X165">
        <v>0</v>
      </c>
      <c r="Y165">
        <v>0</v>
      </c>
      <c r="AD165">
        <v>0</v>
      </c>
      <c r="AE165">
        <v>0</v>
      </c>
      <c r="AJ165">
        <v>7</v>
      </c>
      <c r="AK165">
        <v>7</v>
      </c>
      <c r="AL165">
        <v>70</v>
      </c>
      <c r="AM165">
        <v>70</v>
      </c>
      <c r="AN165">
        <v>58.33</v>
      </c>
      <c r="AO165">
        <v>58.33</v>
      </c>
      <c r="AP165" t="s">
        <v>54</v>
      </c>
      <c r="AQ165" t="s">
        <v>54</v>
      </c>
      <c r="AR165" t="s">
        <v>54</v>
      </c>
      <c r="AS165" t="s">
        <v>54</v>
      </c>
    </row>
    <row r="166" spans="1:45" x14ac:dyDescent="0.2">
      <c r="A166" t="s">
        <v>378</v>
      </c>
      <c r="B166">
        <v>321585</v>
      </c>
      <c r="C166">
        <v>652726</v>
      </c>
      <c r="D166" t="s">
        <v>379</v>
      </c>
      <c r="E166" t="s">
        <v>53</v>
      </c>
      <c r="G166">
        <v>1</v>
      </c>
      <c r="R166">
        <v>1</v>
      </c>
      <c r="S166">
        <v>1</v>
      </c>
      <c r="T166">
        <v>100</v>
      </c>
      <c r="U166">
        <v>100</v>
      </c>
      <c r="V166">
        <v>8.33</v>
      </c>
      <c r="W166">
        <v>8.33</v>
      </c>
      <c r="X166">
        <v>0</v>
      </c>
      <c r="Y166">
        <v>0</v>
      </c>
      <c r="AD166">
        <v>0</v>
      </c>
      <c r="AE166">
        <v>0</v>
      </c>
      <c r="AJ166">
        <v>1</v>
      </c>
      <c r="AK166">
        <v>1</v>
      </c>
      <c r="AL166">
        <v>100</v>
      </c>
      <c r="AM166">
        <v>100</v>
      </c>
      <c r="AN166">
        <v>8.33</v>
      </c>
      <c r="AO166">
        <v>8.33</v>
      </c>
      <c r="AP166" t="s">
        <v>38</v>
      </c>
      <c r="AQ166" t="s">
        <v>38</v>
      </c>
      <c r="AR166" t="s">
        <v>54</v>
      </c>
      <c r="AS166" t="s">
        <v>54</v>
      </c>
    </row>
    <row r="167" spans="1:45" x14ac:dyDescent="0.2">
      <c r="A167" t="s">
        <v>380</v>
      </c>
      <c r="B167">
        <v>323296</v>
      </c>
      <c r="C167">
        <v>666002</v>
      </c>
      <c r="D167" t="s">
        <v>381</v>
      </c>
      <c r="E167" t="s">
        <v>89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R167">
        <v>11</v>
      </c>
      <c r="S167">
        <v>11</v>
      </c>
      <c r="T167">
        <v>100</v>
      </c>
      <c r="U167">
        <v>100</v>
      </c>
      <c r="V167">
        <v>91.67</v>
      </c>
      <c r="W167">
        <v>91.67</v>
      </c>
      <c r="X167">
        <v>0</v>
      </c>
      <c r="Y167">
        <v>0</v>
      </c>
      <c r="AD167">
        <v>0</v>
      </c>
      <c r="AE167">
        <v>0</v>
      </c>
      <c r="AJ167">
        <v>11</v>
      </c>
      <c r="AK167">
        <v>11</v>
      </c>
      <c r="AL167">
        <v>100</v>
      </c>
      <c r="AM167">
        <v>100</v>
      </c>
      <c r="AN167">
        <v>91.67</v>
      </c>
      <c r="AO167">
        <v>91.67</v>
      </c>
      <c r="AP167" t="s">
        <v>38</v>
      </c>
      <c r="AQ167" t="s">
        <v>38</v>
      </c>
      <c r="AR167" t="s">
        <v>38</v>
      </c>
      <c r="AS167" t="s">
        <v>38</v>
      </c>
    </row>
    <row r="168" spans="1:45" x14ac:dyDescent="0.2">
      <c r="A168" t="s">
        <v>382</v>
      </c>
      <c r="B168">
        <v>320668</v>
      </c>
      <c r="C168">
        <v>664573</v>
      </c>
      <c r="D168" t="s">
        <v>383</v>
      </c>
      <c r="E168" t="s">
        <v>53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12</v>
      </c>
      <c r="S168">
        <v>12</v>
      </c>
      <c r="T168">
        <v>100</v>
      </c>
      <c r="U168">
        <v>100</v>
      </c>
      <c r="V168">
        <v>100</v>
      </c>
      <c r="W168">
        <v>100</v>
      </c>
      <c r="X168">
        <v>0</v>
      </c>
      <c r="Y168">
        <v>0</v>
      </c>
      <c r="AD168">
        <v>0</v>
      </c>
      <c r="AE168">
        <v>0</v>
      </c>
      <c r="AJ168">
        <v>12</v>
      </c>
      <c r="AK168">
        <v>12</v>
      </c>
      <c r="AL168">
        <v>100</v>
      </c>
      <c r="AM168">
        <v>100</v>
      </c>
      <c r="AN168">
        <v>100</v>
      </c>
      <c r="AO168">
        <v>100</v>
      </c>
      <c r="AP168" t="s">
        <v>38</v>
      </c>
      <c r="AQ168" t="s">
        <v>38</v>
      </c>
      <c r="AR168" t="s">
        <v>38</v>
      </c>
      <c r="AS168" t="s">
        <v>38</v>
      </c>
    </row>
    <row r="169" spans="1:45" x14ac:dyDescent="0.2">
      <c r="A169" t="s">
        <v>384</v>
      </c>
      <c r="B169">
        <v>275554</v>
      </c>
      <c r="C169">
        <v>630761</v>
      </c>
      <c r="D169" t="s">
        <v>385</v>
      </c>
      <c r="E169" t="s">
        <v>169</v>
      </c>
      <c r="F169">
        <v>1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R169">
        <v>2</v>
      </c>
      <c r="S169">
        <v>2</v>
      </c>
      <c r="T169">
        <v>28.57</v>
      </c>
      <c r="U169">
        <v>28.57</v>
      </c>
      <c r="V169">
        <v>16.670000000000002</v>
      </c>
      <c r="W169">
        <v>16.670000000000002</v>
      </c>
      <c r="X169">
        <v>0</v>
      </c>
      <c r="Y169">
        <v>0</v>
      </c>
      <c r="AD169">
        <v>0</v>
      </c>
      <c r="AE169">
        <v>0</v>
      </c>
      <c r="AJ169">
        <v>2</v>
      </c>
      <c r="AK169">
        <v>2</v>
      </c>
      <c r="AL169">
        <v>28.57</v>
      </c>
      <c r="AM169">
        <v>28.57</v>
      </c>
      <c r="AN169">
        <v>16.670000000000002</v>
      </c>
      <c r="AO169">
        <v>16.670000000000002</v>
      </c>
      <c r="AP169" t="s">
        <v>54</v>
      </c>
      <c r="AQ169" t="s">
        <v>54</v>
      </c>
      <c r="AR169" t="s">
        <v>54</v>
      </c>
      <c r="AS169" t="s">
        <v>54</v>
      </c>
    </row>
    <row r="170" spans="1:45" x14ac:dyDescent="0.2">
      <c r="A170" t="s">
        <v>386</v>
      </c>
      <c r="B170">
        <v>320483</v>
      </c>
      <c r="C170">
        <v>666065</v>
      </c>
      <c r="D170" t="s">
        <v>387</v>
      </c>
      <c r="E170" t="s">
        <v>50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11</v>
      </c>
      <c r="S170">
        <v>11</v>
      </c>
      <c r="T170">
        <v>91.67</v>
      </c>
      <c r="U170">
        <v>91.67</v>
      </c>
      <c r="V170">
        <v>91.67</v>
      </c>
      <c r="W170">
        <v>91.67</v>
      </c>
      <c r="X170">
        <v>0</v>
      </c>
      <c r="Y170">
        <v>0</v>
      </c>
      <c r="AD170">
        <v>0</v>
      </c>
      <c r="AE170">
        <v>0</v>
      </c>
      <c r="AJ170">
        <v>11</v>
      </c>
      <c r="AK170">
        <v>11</v>
      </c>
      <c r="AL170">
        <v>91.67</v>
      </c>
      <c r="AM170">
        <v>91.67</v>
      </c>
      <c r="AN170">
        <v>91.67</v>
      </c>
      <c r="AO170">
        <v>91.67</v>
      </c>
      <c r="AP170" t="s">
        <v>38</v>
      </c>
      <c r="AQ170" t="s">
        <v>38</v>
      </c>
      <c r="AR170" t="s">
        <v>38</v>
      </c>
      <c r="AS170" t="s">
        <v>38</v>
      </c>
    </row>
    <row r="171" spans="1:45" x14ac:dyDescent="0.2">
      <c r="A171" t="s">
        <v>388</v>
      </c>
      <c r="B171">
        <v>178907</v>
      </c>
      <c r="C171">
        <v>595275</v>
      </c>
      <c r="D171" t="s">
        <v>389</v>
      </c>
      <c r="E171" t="s">
        <v>82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R171">
        <v>11</v>
      </c>
      <c r="S171">
        <v>11</v>
      </c>
      <c r="T171">
        <v>100</v>
      </c>
      <c r="U171">
        <v>100</v>
      </c>
      <c r="V171">
        <v>91.67</v>
      </c>
      <c r="W171">
        <v>91.67</v>
      </c>
      <c r="X171">
        <v>0</v>
      </c>
      <c r="Y171">
        <v>0</v>
      </c>
      <c r="AD171">
        <v>0</v>
      </c>
      <c r="AE171">
        <v>0</v>
      </c>
      <c r="AJ171">
        <v>11</v>
      </c>
      <c r="AK171">
        <v>11</v>
      </c>
      <c r="AL171">
        <v>100</v>
      </c>
      <c r="AM171">
        <v>100</v>
      </c>
      <c r="AN171">
        <v>91.67</v>
      </c>
      <c r="AO171">
        <v>91.67</v>
      </c>
      <c r="AP171" t="s">
        <v>38</v>
      </c>
      <c r="AQ171" t="s">
        <v>38</v>
      </c>
      <c r="AR171" t="s">
        <v>38</v>
      </c>
      <c r="AS171" t="s">
        <v>38</v>
      </c>
    </row>
    <row r="172" spans="1:45" x14ac:dyDescent="0.2">
      <c r="A172" t="s">
        <v>390</v>
      </c>
      <c r="B172">
        <v>213998</v>
      </c>
      <c r="C172">
        <v>350726</v>
      </c>
      <c r="D172" t="s">
        <v>391</v>
      </c>
      <c r="E172" t="s">
        <v>44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11</v>
      </c>
      <c r="S172">
        <v>11</v>
      </c>
      <c r="T172">
        <v>91.67</v>
      </c>
      <c r="U172">
        <v>91.67</v>
      </c>
      <c r="V172">
        <v>91.67</v>
      </c>
      <c r="W172">
        <v>91.67</v>
      </c>
      <c r="X172">
        <v>0</v>
      </c>
      <c r="Y172">
        <v>0</v>
      </c>
      <c r="AD172">
        <v>0</v>
      </c>
      <c r="AE172">
        <v>0</v>
      </c>
      <c r="AJ172">
        <v>11</v>
      </c>
      <c r="AK172">
        <v>11</v>
      </c>
      <c r="AL172">
        <v>91.67</v>
      </c>
      <c r="AM172">
        <v>91.67</v>
      </c>
      <c r="AN172">
        <v>91.67</v>
      </c>
      <c r="AO172">
        <v>91.67</v>
      </c>
      <c r="AP172" t="s">
        <v>38</v>
      </c>
      <c r="AQ172" t="s">
        <v>38</v>
      </c>
      <c r="AR172" t="s">
        <v>38</v>
      </c>
      <c r="AS172" t="s">
        <v>38</v>
      </c>
    </row>
    <row r="173" spans="1:45" x14ac:dyDescent="0.2">
      <c r="A173" t="s">
        <v>392</v>
      </c>
      <c r="B173">
        <v>49301</v>
      </c>
      <c r="C173">
        <v>462045</v>
      </c>
      <c r="D173" t="s">
        <v>393</v>
      </c>
      <c r="E173" t="s">
        <v>79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R173">
        <v>11</v>
      </c>
      <c r="S173">
        <v>11</v>
      </c>
      <c r="T173">
        <v>100</v>
      </c>
      <c r="U173">
        <v>100</v>
      </c>
      <c r="V173">
        <v>91.67</v>
      </c>
      <c r="W173">
        <v>91.67</v>
      </c>
      <c r="X173">
        <v>0</v>
      </c>
      <c r="Y173">
        <v>0</v>
      </c>
      <c r="AD173">
        <v>0</v>
      </c>
      <c r="AE173">
        <v>0</v>
      </c>
      <c r="AJ173">
        <v>11</v>
      </c>
      <c r="AK173">
        <v>11</v>
      </c>
      <c r="AL173">
        <v>100</v>
      </c>
      <c r="AM173">
        <v>100</v>
      </c>
      <c r="AN173">
        <v>91.67</v>
      </c>
      <c r="AO173">
        <v>91.67</v>
      </c>
      <c r="AP173" t="s">
        <v>38</v>
      </c>
      <c r="AQ173" t="s">
        <v>38</v>
      </c>
      <c r="AR173" t="s">
        <v>38</v>
      </c>
      <c r="AS173" t="s">
        <v>38</v>
      </c>
    </row>
    <row r="174" spans="1:45" x14ac:dyDescent="0.2">
      <c r="A174" t="s">
        <v>394</v>
      </c>
      <c r="B174">
        <v>179862</v>
      </c>
      <c r="C174">
        <v>536083</v>
      </c>
      <c r="D174" t="s">
        <v>395</v>
      </c>
      <c r="E174" t="s">
        <v>61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R174">
        <v>11</v>
      </c>
      <c r="S174">
        <v>11</v>
      </c>
      <c r="T174">
        <v>100</v>
      </c>
      <c r="U174">
        <v>100</v>
      </c>
      <c r="V174">
        <v>91.67</v>
      </c>
      <c r="W174">
        <v>91.67</v>
      </c>
      <c r="X174">
        <v>0</v>
      </c>
      <c r="Y174">
        <v>0</v>
      </c>
      <c r="AD174">
        <v>0</v>
      </c>
      <c r="AE174">
        <v>0</v>
      </c>
      <c r="AJ174">
        <v>11</v>
      </c>
      <c r="AK174">
        <v>11</v>
      </c>
      <c r="AL174">
        <v>100</v>
      </c>
      <c r="AM174">
        <v>100</v>
      </c>
      <c r="AN174">
        <v>91.67</v>
      </c>
      <c r="AO174">
        <v>91.67</v>
      </c>
      <c r="AP174" t="s">
        <v>38</v>
      </c>
      <c r="AQ174" t="s">
        <v>38</v>
      </c>
      <c r="AR174" t="s">
        <v>38</v>
      </c>
      <c r="AS174" t="s">
        <v>38</v>
      </c>
    </row>
    <row r="175" spans="1:45" x14ac:dyDescent="0.2">
      <c r="A175" t="s">
        <v>396</v>
      </c>
      <c r="B175">
        <v>38090</v>
      </c>
      <c r="C175">
        <v>535047</v>
      </c>
      <c r="D175" t="s">
        <v>397</v>
      </c>
      <c r="E175" t="s">
        <v>61</v>
      </c>
      <c r="F175">
        <v>1</v>
      </c>
      <c r="G175">
        <v>1</v>
      </c>
      <c r="H175">
        <v>0</v>
      </c>
      <c r="I175">
        <v>1</v>
      </c>
      <c r="J175">
        <v>0</v>
      </c>
      <c r="K175">
        <v>1</v>
      </c>
      <c r="R175">
        <v>4</v>
      </c>
      <c r="S175">
        <v>4</v>
      </c>
      <c r="T175">
        <v>66.67</v>
      </c>
      <c r="U175">
        <v>66.67</v>
      </c>
      <c r="V175">
        <v>33.33</v>
      </c>
      <c r="W175">
        <v>33.33</v>
      </c>
      <c r="X175">
        <v>0</v>
      </c>
      <c r="Y175">
        <v>0</v>
      </c>
      <c r="AD175">
        <v>0</v>
      </c>
      <c r="AE175">
        <v>0</v>
      </c>
      <c r="AJ175">
        <v>4</v>
      </c>
      <c r="AK175">
        <v>4</v>
      </c>
      <c r="AL175">
        <v>66.67</v>
      </c>
      <c r="AM175">
        <v>66.67</v>
      </c>
      <c r="AN175">
        <v>33.33</v>
      </c>
      <c r="AO175">
        <v>33.33</v>
      </c>
      <c r="AP175" t="s">
        <v>54</v>
      </c>
      <c r="AQ175" t="s">
        <v>54</v>
      </c>
      <c r="AR175" t="s">
        <v>54</v>
      </c>
      <c r="AS175" t="s">
        <v>54</v>
      </c>
    </row>
    <row r="176" spans="1:45" x14ac:dyDescent="0.2">
      <c r="A176" t="s">
        <v>398</v>
      </c>
      <c r="B176">
        <v>321076</v>
      </c>
      <c r="C176">
        <v>650566</v>
      </c>
      <c r="D176" t="s">
        <v>399</v>
      </c>
      <c r="E176" t="s">
        <v>37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0</v>
      </c>
      <c r="M176">
        <v>1</v>
      </c>
      <c r="N176">
        <v>1</v>
      </c>
      <c r="O176">
        <v>1</v>
      </c>
      <c r="P176">
        <v>0</v>
      </c>
      <c r="R176">
        <v>9</v>
      </c>
      <c r="S176">
        <v>9</v>
      </c>
      <c r="T176">
        <v>81.819999999999993</v>
      </c>
      <c r="U176">
        <v>81.819999999999993</v>
      </c>
      <c r="V176">
        <v>75</v>
      </c>
      <c r="W176">
        <v>75</v>
      </c>
      <c r="X176">
        <v>0</v>
      </c>
      <c r="Y176">
        <v>0</v>
      </c>
      <c r="AD176">
        <v>0</v>
      </c>
      <c r="AE176">
        <v>0</v>
      </c>
      <c r="AJ176">
        <v>9</v>
      </c>
      <c r="AK176">
        <v>9</v>
      </c>
      <c r="AL176">
        <v>81.819999999999993</v>
      </c>
      <c r="AM176">
        <v>81.819999999999993</v>
      </c>
      <c r="AN176">
        <v>75</v>
      </c>
      <c r="AO176">
        <v>75</v>
      </c>
      <c r="AP176" t="s">
        <v>54</v>
      </c>
      <c r="AQ176" t="s">
        <v>54</v>
      </c>
      <c r="AR176" t="s">
        <v>54</v>
      </c>
      <c r="AS176" t="s">
        <v>54</v>
      </c>
    </row>
    <row r="177" spans="1:45" x14ac:dyDescent="0.2">
      <c r="A177" t="s">
        <v>400</v>
      </c>
      <c r="B177">
        <v>276652</v>
      </c>
      <c r="C177">
        <v>630881</v>
      </c>
      <c r="D177" t="s">
        <v>401</v>
      </c>
      <c r="E177" t="s">
        <v>44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0</v>
      </c>
      <c r="R177">
        <v>10</v>
      </c>
      <c r="S177">
        <v>10</v>
      </c>
      <c r="T177">
        <v>83.33</v>
      </c>
      <c r="U177">
        <v>83.33</v>
      </c>
      <c r="V177">
        <v>83.33</v>
      </c>
      <c r="W177">
        <v>83.33</v>
      </c>
      <c r="X177">
        <v>0</v>
      </c>
      <c r="Y177">
        <v>0</v>
      </c>
      <c r="AD177">
        <v>0</v>
      </c>
      <c r="AE177">
        <v>0</v>
      </c>
      <c r="AJ177">
        <v>10</v>
      </c>
      <c r="AK177">
        <v>10</v>
      </c>
      <c r="AL177">
        <v>83.33</v>
      </c>
      <c r="AM177">
        <v>83.33</v>
      </c>
      <c r="AN177">
        <v>83.33</v>
      </c>
      <c r="AO177">
        <v>83.33</v>
      </c>
      <c r="AP177" t="s">
        <v>54</v>
      </c>
      <c r="AQ177" t="s">
        <v>54</v>
      </c>
      <c r="AR177" t="s">
        <v>54</v>
      </c>
      <c r="AS177" t="s">
        <v>54</v>
      </c>
    </row>
    <row r="178" spans="1:45" x14ac:dyDescent="0.2">
      <c r="A178" t="s">
        <v>402</v>
      </c>
      <c r="B178">
        <v>175056</v>
      </c>
      <c r="C178">
        <v>600368</v>
      </c>
      <c r="D178" t="s">
        <v>403</v>
      </c>
      <c r="E178" t="s">
        <v>82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Q178">
        <v>1</v>
      </c>
      <c r="R178">
        <v>11</v>
      </c>
      <c r="S178">
        <v>11</v>
      </c>
      <c r="T178">
        <v>100</v>
      </c>
      <c r="U178">
        <v>100</v>
      </c>
      <c r="V178">
        <v>91.67</v>
      </c>
      <c r="W178">
        <v>91.67</v>
      </c>
      <c r="X178">
        <v>0</v>
      </c>
      <c r="Y178">
        <v>0</v>
      </c>
      <c r="AD178">
        <v>0</v>
      </c>
      <c r="AE178">
        <v>0</v>
      </c>
      <c r="AJ178">
        <v>11</v>
      </c>
      <c r="AK178">
        <v>11</v>
      </c>
      <c r="AL178">
        <v>100</v>
      </c>
      <c r="AM178">
        <v>100</v>
      </c>
      <c r="AN178">
        <v>91.67</v>
      </c>
      <c r="AO178">
        <v>91.67</v>
      </c>
      <c r="AP178" t="s">
        <v>38</v>
      </c>
      <c r="AQ178" t="s">
        <v>38</v>
      </c>
      <c r="AR178" t="s">
        <v>38</v>
      </c>
      <c r="AS178" t="s">
        <v>38</v>
      </c>
    </row>
    <row r="179" spans="1:45" x14ac:dyDescent="0.2">
      <c r="A179" t="s">
        <v>404</v>
      </c>
      <c r="B179">
        <v>322210</v>
      </c>
      <c r="C179">
        <v>664099</v>
      </c>
      <c r="D179" t="s">
        <v>405</v>
      </c>
      <c r="E179" t="s">
        <v>102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0</v>
      </c>
      <c r="R179">
        <v>10</v>
      </c>
      <c r="S179">
        <v>10</v>
      </c>
      <c r="T179">
        <v>90.91</v>
      </c>
      <c r="U179">
        <v>90.91</v>
      </c>
      <c r="V179">
        <v>83.33</v>
      </c>
      <c r="W179">
        <v>83.33</v>
      </c>
      <c r="X179">
        <v>0</v>
      </c>
      <c r="Y179">
        <v>0</v>
      </c>
      <c r="AD179">
        <v>0</v>
      </c>
      <c r="AE179">
        <v>0</v>
      </c>
      <c r="AJ179">
        <v>10</v>
      </c>
      <c r="AK179">
        <v>10</v>
      </c>
      <c r="AL179">
        <v>90.91</v>
      </c>
      <c r="AM179">
        <v>90.91</v>
      </c>
      <c r="AN179">
        <v>83.33</v>
      </c>
      <c r="AO179">
        <v>83.33</v>
      </c>
      <c r="AP179" t="s">
        <v>38</v>
      </c>
      <c r="AQ179" t="s">
        <v>38</v>
      </c>
      <c r="AR179" t="s">
        <v>54</v>
      </c>
      <c r="AS179" t="s">
        <v>54</v>
      </c>
    </row>
    <row r="180" spans="1:45" x14ac:dyDescent="0.2">
      <c r="A180" t="s">
        <v>406</v>
      </c>
      <c r="B180">
        <v>67619</v>
      </c>
      <c r="C180">
        <v>461678</v>
      </c>
      <c r="D180" t="s">
        <v>407</v>
      </c>
      <c r="E180" t="s">
        <v>44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0</v>
      </c>
      <c r="R180">
        <v>10</v>
      </c>
      <c r="S180">
        <v>10</v>
      </c>
      <c r="T180">
        <v>90.91</v>
      </c>
      <c r="U180">
        <v>90.91</v>
      </c>
      <c r="V180">
        <v>83.33</v>
      </c>
      <c r="W180">
        <v>83.33</v>
      </c>
      <c r="X180">
        <v>0</v>
      </c>
      <c r="Y180">
        <v>0</v>
      </c>
      <c r="AD180">
        <v>0</v>
      </c>
      <c r="AE180">
        <v>0</v>
      </c>
      <c r="AJ180">
        <v>10</v>
      </c>
      <c r="AK180">
        <v>10</v>
      </c>
      <c r="AL180">
        <v>90.91</v>
      </c>
      <c r="AM180">
        <v>90.91</v>
      </c>
      <c r="AN180">
        <v>83.33</v>
      </c>
      <c r="AO180">
        <v>83.33</v>
      </c>
      <c r="AP180" t="s">
        <v>38</v>
      </c>
      <c r="AQ180" t="s">
        <v>38</v>
      </c>
      <c r="AR180" t="s">
        <v>54</v>
      </c>
      <c r="AS180" t="s">
        <v>54</v>
      </c>
    </row>
    <row r="181" spans="1:45" x14ac:dyDescent="0.2">
      <c r="A181" t="s">
        <v>408</v>
      </c>
      <c r="B181">
        <v>8270</v>
      </c>
      <c r="C181">
        <v>381127</v>
      </c>
      <c r="D181" t="s">
        <v>409</v>
      </c>
      <c r="E181" t="s">
        <v>82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R181">
        <v>11</v>
      </c>
      <c r="S181">
        <v>11</v>
      </c>
      <c r="T181">
        <v>100</v>
      </c>
      <c r="U181">
        <v>100</v>
      </c>
      <c r="V181">
        <v>91.67</v>
      </c>
      <c r="W181">
        <v>91.67</v>
      </c>
      <c r="X181">
        <v>0</v>
      </c>
      <c r="Y181">
        <v>0</v>
      </c>
      <c r="AD181">
        <v>0</v>
      </c>
      <c r="AE181">
        <v>0</v>
      </c>
      <c r="AJ181">
        <v>11</v>
      </c>
      <c r="AK181">
        <v>11</v>
      </c>
      <c r="AL181">
        <v>100</v>
      </c>
      <c r="AM181">
        <v>100</v>
      </c>
      <c r="AN181">
        <v>91.67</v>
      </c>
      <c r="AO181">
        <v>91.67</v>
      </c>
      <c r="AP181" t="s">
        <v>38</v>
      </c>
      <c r="AQ181" t="s">
        <v>38</v>
      </c>
      <c r="AR181" t="s">
        <v>38</v>
      </c>
      <c r="AS181" t="s">
        <v>38</v>
      </c>
    </row>
    <row r="182" spans="1:45" x14ac:dyDescent="0.2">
      <c r="A182" t="s">
        <v>410</v>
      </c>
      <c r="B182">
        <v>319663</v>
      </c>
      <c r="C182">
        <v>667625</v>
      </c>
      <c r="D182" t="s">
        <v>411</v>
      </c>
      <c r="E182" t="s">
        <v>47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12</v>
      </c>
      <c r="S182">
        <v>12</v>
      </c>
      <c r="T182">
        <v>100</v>
      </c>
      <c r="U182">
        <v>100</v>
      </c>
      <c r="V182">
        <v>100</v>
      </c>
      <c r="W182">
        <v>100</v>
      </c>
      <c r="X182">
        <v>0</v>
      </c>
      <c r="Y182">
        <v>0</v>
      </c>
      <c r="AD182">
        <v>0</v>
      </c>
      <c r="AE182">
        <v>0</v>
      </c>
      <c r="AJ182">
        <v>12</v>
      </c>
      <c r="AK182">
        <v>12</v>
      </c>
      <c r="AL182">
        <v>100</v>
      </c>
      <c r="AM182">
        <v>100</v>
      </c>
      <c r="AN182">
        <v>100</v>
      </c>
      <c r="AO182">
        <v>100</v>
      </c>
      <c r="AP182" t="s">
        <v>38</v>
      </c>
      <c r="AQ182" t="s">
        <v>38</v>
      </c>
      <c r="AR182" t="s">
        <v>38</v>
      </c>
      <c r="AS182" t="s">
        <v>38</v>
      </c>
    </row>
    <row r="183" spans="1:45" x14ac:dyDescent="0.2">
      <c r="A183" t="s">
        <v>412</v>
      </c>
      <c r="B183">
        <v>318187</v>
      </c>
      <c r="C183">
        <v>667767</v>
      </c>
      <c r="D183" t="s">
        <v>413</v>
      </c>
      <c r="E183" t="s">
        <v>37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R183">
        <v>11</v>
      </c>
      <c r="S183">
        <v>11</v>
      </c>
      <c r="T183">
        <v>100</v>
      </c>
      <c r="U183">
        <v>100</v>
      </c>
      <c r="V183">
        <v>91.67</v>
      </c>
      <c r="W183">
        <v>91.67</v>
      </c>
      <c r="X183">
        <v>0</v>
      </c>
      <c r="Y183">
        <v>0</v>
      </c>
      <c r="AD183">
        <v>0</v>
      </c>
      <c r="AE183">
        <v>0</v>
      </c>
      <c r="AJ183">
        <v>11</v>
      </c>
      <c r="AK183">
        <v>11</v>
      </c>
      <c r="AL183">
        <v>100</v>
      </c>
      <c r="AM183">
        <v>100</v>
      </c>
      <c r="AN183">
        <v>91.67</v>
      </c>
      <c r="AO183">
        <v>91.67</v>
      </c>
      <c r="AP183" t="s">
        <v>38</v>
      </c>
      <c r="AQ183" t="s">
        <v>38</v>
      </c>
      <c r="AR183" t="s">
        <v>38</v>
      </c>
      <c r="AS183" t="s">
        <v>38</v>
      </c>
    </row>
    <row r="184" spans="1:45" x14ac:dyDescent="0.2">
      <c r="A184" t="s">
        <v>414</v>
      </c>
      <c r="B184">
        <v>176807</v>
      </c>
      <c r="C184">
        <v>602789</v>
      </c>
      <c r="D184" t="s">
        <v>415</v>
      </c>
      <c r="E184" t="s">
        <v>47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12</v>
      </c>
      <c r="S184">
        <v>12</v>
      </c>
      <c r="T184">
        <v>100</v>
      </c>
      <c r="U184">
        <v>100</v>
      </c>
      <c r="V184">
        <v>100</v>
      </c>
      <c r="W184">
        <v>100</v>
      </c>
      <c r="X184">
        <v>0</v>
      </c>
      <c r="Y184">
        <v>0</v>
      </c>
      <c r="AD184">
        <v>0</v>
      </c>
      <c r="AE184">
        <v>0</v>
      </c>
      <c r="AJ184">
        <v>12</v>
      </c>
      <c r="AK184">
        <v>12</v>
      </c>
      <c r="AL184">
        <v>100</v>
      </c>
      <c r="AM184">
        <v>100</v>
      </c>
      <c r="AN184">
        <v>100</v>
      </c>
      <c r="AO184">
        <v>100</v>
      </c>
      <c r="AP184" t="s">
        <v>38</v>
      </c>
      <c r="AQ184" t="s">
        <v>38</v>
      </c>
      <c r="AR184" t="s">
        <v>38</v>
      </c>
      <c r="AS184" t="s">
        <v>38</v>
      </c>
    </row>
    <row r="185" spans="1:45" x14ac:dyDescent="0.2">
      <c r="A185" t="s">
        <v>416</v>
      </c>
      <c r="B185">
        <v>321308</v>
      </c>
      <c r="C185">
        <v>666563</v>
      </c>
      <c r="D185" t="s">
        <v>417</v>
      </c>
      <c r="E185" t="s">
        <v>102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0</v>
      </c>
      <c r="R185">
        <v>10</v>
      </c>
      <c r="S185">
        <v>10</v>
      </c>
      <c r="T185">
        <v>90.91</v>
      </c>
      <c r="U185">
        <v>90.91</v>
      </c>
      <c r="V185">
        <v>83.33</v>
      </c>
      <c r="W185">
        <v>83.33</v>
      </c>
      <c r="X185">
        <v>0</v>
      </c>
      <c r="Y185">
        <v>0</v>
      </c>
      <c r="AD185">
        <v>0</v>
      </c>
      <c r="AE185">
        <v>0</v>
      </c>
      <c r="AJ185">
        <v>10</v>
      </c>
      <c r="AK185">
        <v>10</v>
      </c>
      <c r="AL185">
        <v>90.91</v>
      </c>
      <c r="AM185">
        <v>90.91</v>
      </c>
      <c r="AN185">
        <v>83.33</v>
      </c>
      <c r="AO185">
        <v>83.33</v>
      </c>
      <c r="AP185" t="s">
        <v>38</v>
      </c>
      <c r="AQ185" t="s">
        <v>38</v>
      </c>
      <c r="AR185" t="s">
        <v>54</v>
      </c>
      <c r="AS185" t="s">
        <v>54</v>
      </c>
    </row>
    <row r="186" spans="1:45" x14ac:dyDescent="0.2">
      <c r="A186" t="s">
        <v>418</v>
      </c>
      <c r="B186">
        <v>320162</v>
      </c>
      <c r="C186">
        <v>668705</v>
      </c>
      <c r="D186" t="s">
        <v>419</v>
      </c>
      <c r="E186" t="s">
        <v>79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R186">
        <v>11</v>
      </c>
      <c r="S186">
        <v>11</v>
      </c>
      <c r="T186">
        <v>100</v>
      </c>
      <c r="U186">
        <v>100</v>
      </c>
      <c r="V186">
        <v>91.67</v>
      </c>
      <c r="W186">
        <v>91.67</v>
      </c>
      <c r="X186">
        <v>0</v>
      </c>
      <c r="Y186">
        <v>0</v>
      </c>
      <c r="AD186">
        <v>0</v>
      </c>
      <c r="AE186">
        <v>0</v>
      </c>
      <c r="AJ186">
        <v>11</v>
      </c>
      <c r="AK186">
        <v>11</v>
      </c>
      <c r="AL186">
        <v>100</v>
      </c>
      <c r="AM186">
        <v>100</v>
      </c>
      <c r="AN186">
        <v>91.67</v>
      </c>
      <c r="AO186">
        <v>91.67</v>
      </c>
      <c r="AP186" t="s">
        <v>38</v>
      </c>
      <c r="AQ186" t="s">
        <v>38</v>
      </c>
      <c r="AR186" t="s">
        <v>38</v>
      </c>
      <c r="AS186" t="s">
        <v>38</v>
      </c>
    </row>
    <row r="187" spans="1:45" x14ac:dyDescent="0.2">
      <c r="A187" t="s">
        <v>420</v>
      </c>
      <c r="B187">
        <v>319189</v>
      </c>
      <c r="C187">
        <v>665486</v>
      </c>
      <c r="D187" t="s">
        <v>421</v>
      </c>
      <c r="E187" t="s">
        <v>169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R187">
        <v>11</v>
      </c>
      <c r="S187">
        <v>11</v>
      </c>
      <c r="T187">
        <v>100</v>
      </c>
      <c r="U187">
        <v>100</v>
      </c>
      <c r="V187">
        <v>91.67</v>
      </c>
      <c r="W187">
        <v>91.67</v>
      </c>
      <c r="X187">
        <v>0</v>
      </c>
      <c r="Y187">
        <v>0</v>
      </c>
      <c r="AD187">
        <v>0</v>
      </c>
      <c r="AE187">
        <v>0</v>
      </c>
      <c r="AJ187">
        <v>11</v>
      </c>
      <c r="AK187">
        <v>11</v>
      </c>
      <c r="AL187">
        <v>100</v>
      </c>
      <c r="AM187">
        <v>100</v>
      </c>
      <c r="AN187">
        <v>91.67</v>
      </c>
      <c r="AO187">
        <v>91.67</v>
      </c>
      <c r="AP187" t="s">
        <v>38</v>
      </c>
      <c r="AQ187" t="s">
        <v>38</v>
      </c>
      <c r="AR187" t="s">
        <v>38</v>
      </c>
      <c r="AS187" t="s">
        <v>38</v>
      </c>
    </row>
    <row r="188" spans="1:45" x14ac:dyDescent="0.2">
      <c r="A188" t="s">
        <v>422</v>
      </c>
      <c r="B188">
        <v>178326</v>
      </c>
      <c r="C188">
        <v>580029</v>
      </c>
      <c r="D188" t="s">
        <v>423</v>
      </c>
      <c r="E188" t="s">
        <v>44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0</v>
      </c>
      <c r="R188">
        <v>10</v>
      </c>
      <c r="S188">
        <v>10</v>
      </c>
      <c r="T188">
        <v>83.33</v>
      </c>
      <c r="U188">
        <v>83.33</v>
      </c>
      <c r="V188">
        <v>83.33</v>
      </c>
      <c r="W188">
        <v>83.33</v>
      </c>
      <c r="X188">
        <v>0</v>
      </c>
      <c r="Y188">
        <v>0</v>
      </c>
      <c r="AD188">
        <v>0</v>
      </c>
      <c r="AE188">
        <v>0</v>
      </c>
      <c r="AJ188">
        <v>10</v>
      </c>
      <c r="AK188">
        <v>10</v>
      </c>
      <c r="AL188">
        <v>83.33</v>
      </c>
      <c r="AM188">
        <v>83.33</v>
      </c>
      <c r="AN188">
        <v>83.33</v>
      </c>
      <c r="AO188">
        <v>83.33</v>
      </c>
      <c r="AP188" t="s">
        <v>54</v>
      </c>
      <c r="AQ188" t="s">
        <v>54</v>
      </c>
      <c r="AR188" t="s">
        <v>54</v>
      </c>
      <c r="AS188" t="s">
        <v>54</v>
      </c>
    </row>
    <row r="189" spans="1:45" x14ac:dyDescent="0.2">
      <c r="A189" t="s">
        <v>424</v>
      </c>
      <c r="B189">
        <v>324014</v>
      </c>
      <c r="C189">
        <v>414570</v>
      </c>
      <c r="D189" t="s">
        <v>425</v>
      </c>
      <c r="E189" t="s">
        <v>44</v>
      </c>
      <c r="F189">
        <v>1</v>
      </c>
      <c r="I189">
        <v>1</v>
      </c>
      <c r="K189">
        <v>1</v>
      </c>
      <c r="R189">
        <v>3</v>
      </c>
      <c r="S189">
        <v>3</v>
      </c>
      <c r="T189">
        <v>100</v>
      </c>
      <c r="U189">
        <v>100</v>
      </c>
      <c r="V189">
        <v>25</v>
      </c>
      <c r="W189">
        <v>25</v>
      </c>
      <c r="X189">
        <v>0</v>
      </c>
      <c r="Y189">
        <v>0</v>
      </c>
      <c r="AD189">
        <v>0</v>
      </c>
      <c r="AE189">
        <v>0</v>
      </c>
      <c r="AJ189">
        <v>3</v>
      </c>
      <c r="AK189">
        <v>3</v>
      </c>
      <c r="AL189">
        <v>100</v>
      </c>
      <c r="AM189">
        <v>100</v>
      </c>
      <c r="AN189">
        <v>25</v>
      </c>
      <c r="AO189">
        <v>25</v>
      </c>
      <c r="AP189" t="s">
        <v>38</v>
      </c>
      <c r="AQ189" t="s">
        <v>38</v>
      </c>
      <c r="AR189" t="s">
        <v>54</v>
      </c>
      <c r="AS189" t="s">
        <v>54</v>
      </c>
    </row>
    <row r="190" spans="1:45" x14ac:dyDescent="0.2">
      <c r="A190" t="s">
        <v>426</v>
      </c>
      <c r="B190">
        <v>321907</v>
      </c>
      <c r="C190">
        <v>665966</v>
      </c>
      <c r="D190" t="s">
        <v>427</v>
      </c>
      <c r="E190" t="s">
        <v>169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R190">
        <v>11</v>
      </c>
      <c r="S190">
        <v>11</v>
      </c>
      <c r="T190">
        <v>100</v>
      </c>
      <c r="U190">
        <v>100</v>
      </c>
      <c r="V190">
        <v>91.67</v>
      </c>
      <c r="W190">
        <v>91.67</v>
      </c>
      <c r="X190">
        <v>0</v>
      </c>
      <c r="Y190">
        <v>0</v>
      </c>
      <c r="AD190">
        <v>0</v>
      </c>
      <c r="AE190">
        <v>0</v>
      </c>
      <c r="AJ190">
        <v>11</v>
      </c>
      <c r="AK190">
        <v>11</v>
      </c>
      <c r="AL190">
        <v>100</v>
      </c>
      <c r="AM190">
        <v>100</v>
      </c>
      <c r="AN190">
        <v>91.67</v>
      </c>
      <c r="AO190">
        <v>91.67</v>
      </c>
      <c r="AP190" t="s">
        <v>38</v>
      </c>
      <c r="AQ190" t="s">
        <v>38</v>
      </c>
      <c r="AR190" t="s">
        <v>38</v>
      </c>
      <c r="AS190" t="s">
        <v>38</v>
      </c>
    </row>
    <row r="191" spans="1:45" x14ac:dyDescent="0.2">
      <c r="A191" t="s">
        <v>428</v>
      </c>
      <c r="B191">
        <v>320007</v>
      </c>
      <c r="C191">
        <v>668556</v>
      </c>
      <c r="D191" t="s">
        <v>429</v>
      </c>
      <c r="E191" t="s">
        <v>89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R191">
        <v>11</v>
      </c>
      <c r="S191">
        <v>11</v>
      </c>
      <c r="T191">
        <v>100</v>
      </c>
      <c r="U191">
        <v>100</v>
      </c>
      <c r="V191">
        <v>91.67</v>
      </c>
      <c r="W191">
        <v>91.67</v>
      </c>
      <c r="X191">
        <v>0</v>
      </c>
      <c r="Y191">
        <v>0</v>
      </c>
      <c r="AD191">
        <v>0</v>
      </c>
      <c r="AE191">
        <v>0</v>
      </c>
      <c r="AJ191">
        <v>11</v>
      </c>
      <c r="AK191">
        <v>11</v>
      </c>
      <c r="AL191">
        <v>100</v>
      </c>
      <c r="AM191">
        <v>100</v>
      </c>
      <c r="AN191">
        <v>91.67</v>
      </c>
      <c r="AO191">
        <v>91.67</v>
      </c>
      <c r="AP191" t="s">
        <v>38</v>
      </c>
      <c r="AQ191" t="s">
        <v>38</v>
      </c>
      <c r="AR191" t="s">
        <v>38</v>
      </c>
      <c r="AS191" t="s">
        <v>38</v>
      </c>
    </row>
    <row r="192" spans="1:45" x14ac:dyDescent="0.2">
      <c r="A192" t="s">
        <v>430</v>
      </c>
      <c r="B192">
        <v>321599</v>
      </c>
      <c r="C192">
        <v>663977</v>
      </c>
      <c r="D192" t="s">
        <v>431</v>
      </c>
      <c r="E192" t="s">
        <v>53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12</v>
      </c>
      <c r="S192">
        <v>12</v>
      </c>
      <c r="T192">
        <v>100</v>
      </c>
      <c r="U192">
        <v>100</v>
      </c>
      <c r="V192">
        <v>100</v>
      </c>
      <c r="W192">
        <v>100</v>
      </c>
      <c r="X192">
        <v>0</v>
      </c>
      <c r="Y192">
        <v>0</v>
      </c>
      <c r="AD192">
        <v>0</v>
      </c>
      <c r="AE192">
        <v>0</v>
      </c>
      <c r="AJ192">
        <v>12</v>
      </c>
      <c r="AK192">
        <v>12</v>
      </c>
      <c r="AL192">
        <v>100</v>
      </c>
      <c r="AM192">
        <v>100</v>
      </c>
      <c r="AN192">
        <v>100</v>
      </c>
      <c r="AO192">
        <v>100</v>
      </c>
      <c r="AP192" t="s">
        <v>38</v>
      </c>
      <c r="AQ192" t="s">
        <v>38</v>
      </c>
      <c r="AR192" t="s">
        <v>38</v>
      </c>
      <c r="AS192" t="s">
        <v>38</v>
      </c>
    </row>
    <row r="193" spans="1:45" x14ac:dyDescent="0.2">
      <c r="A193" t="s">
        <v>432</v>
      </c>
      <c r="B193">
        <v>324290</v>
      </c>
      <c r="C193">
        <v>667662</v>
      </c>
      <c r="D193" t="s">
        <v>433</v>
      </c>
      <c r="E193" t="s">
        <v>50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0</v>
      </c>
      <c r="Q193">
        <v>1</v>
      </c>
      <c r="R193">
        <v>11</v>
      </c>
      <c r="S193">
        <v>11</v>
      </c>
      <c r="T193">
        <v>91.67</v>
      </c>
      <c r="U193">
        <v>91.67</v>
      </c>
      <c r="V193">
        <v>91.67</v>
      </c>
      <c r="W193">
        <v>91.67</v>
      </c>
      <c r="X193">
        <v>0</v>
      </c>
      <c r="Y193">
        <v>0</v>
      </c>
      <c r="AD193">
        <v>0</v>
      </c>
      <c r="AE193">
        <v>0</v>
      </c>
      <c r="AJ193">
        <v>11</v>
      </c>
      <c r="AK193">
        <v>11</v>
      </c>
      <c r="AL193">
        <v>91.67</v>
      </c>
      <c r="AM193">
        <v>91.67</v>
      </c>
      <c r="AN193">
        <v>91.67</v>
      </c>
      <c r="AO193">
        <v>91.67</v>
      </c>
      <c r="AP193" t="s">
        <v>38</v>
      </c>
      <c r="AQ193" t="s">
        <v>38</v>
      </c>
      <c r="AR193" t="s">
        <v>38</v>
      </c>
      <c r="AS193" t="s">
        <v>38</v>
      </c>
    </row>
    <row r="194" spans="1:45" x14ac:dyDescent="0.2">
      <c r="A194" t="s">
        <v>434</v>
      </c>
      <c r="B194">
        <v>319803</v>
      </c>
      <c r="C194">
        <v>664969</v>
      </c>
      <c r="D194" t="s">
        <v>435</v>
      </c>
      <c r="E194" t="s">
        <v>79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R194">
        <v>11</v>
      </c>
      <c r="S194">
        <v>11</v>
      </c>
      <c r="T194">
        <v>100</v>
      </c>
      <c r="U194">
        <v>100</v>
      </c>
      <c r="V194">
        <v>91.67</v>
      </c>
      <c r="W194">
        <v>91.67</v>
      </c>
      <c r="X194">
        <v>0</v>
      </c>
      <c r="Y194">
        <v>0</v>
      </c>
      <c r="AD194">
        <v>0</v>
      </c>
      <c r="AE194">
        <v>0</v>
      </c>
      <c r="AJ194">
        <v>11</v>
      </c>
      <c r="AK194">
        <v>11</v>
      </c>
      <c r="AL194">
        <v>100</v>
      </c>
      <c r="AM194">
        <v>100</v>
      </c>
      <c r="AN194">
        <v>91.67</v>
      </c>
      <c r="AO194">
        <v>91.67</v>
      </c>
      <c r="AP194" t="s">
        <v>38</v>
      </c>
      <c r="AQ194" t="s">
        <v>38</v>
      </c>
      <c r="AR194" t="s">
        <v>38</v>
      </c>
      <c r="AS194" t="s">
        <v>38</v>
      </c>
    </row>
    <row r="195" spans="1:45" x14ac:dyDescent="0.2">
      <c r="A195" t="s">
        <v>436</v>
      </c>
      <c r="B195">
        <v>320384</v>
      </c>
      <c r="C195">
        <v>667707</v>
      </c>
      <c r="D195" t="s">
        <v>437</v>
      </c>
      <c r="E195" t="s">
        <v>37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R195">
        <v>11</v>
      </c>
      <c r="S195">
        <v>11</v>
      </c>
      <c r="T195">
        <v>100</v>
      </c>
      <c r="U195">
        <v>100</v>
      </c>
      <c r="V195">
        <v>91.67</v>
      </c>
      <c r="W195">
        <v>91.67</v>
      </c>
      <c r="X195">
        <v>0</v>
      </c>
      <c r="Y195">
        <v>0</v>
      </c>
      <c r="AD195">
        <v>0</v>
      </c>
      <c r="AE195">
        <v>0</v>
      </c>
      <c r="AJ195">
        <v>11</v>
      </c>
      <c r="AK195">
        <v>11</v>
      </c>
      <c r="AL195">
        <v>100</v>
      </c>
      <c r="AM195">
        <v>100</v>
      </c>
      <c r="AN195">
        <v>91.67</v>
      </c>
      <c r="AO195">
        <v>91.67</v>
      </c>
      <c r="AP195" t="s">
        <v>38</v>
      </c>
      <c r="AQ195" t="s">
        <v>38</v>
      </c>
      <c r="AR195" t="s">
        <v>38</v>
      </c>
      <c r="AS195" t="s">
        <v>38</v>
      </c>
    </row>
    <row r="196" spans="1:45" x14ac:dyDescent="0.2">
      <c r="A196" t="s">
        <v>438</v>
      </c>
      <c r="B196">
        <v>318731</v>
      </c>
      <c r="C196">
        <v>665051</v>
      </c>
      <c r="D196" t="s">
        <v>439</v>
      </c>
      <c r="E196" t="s">
        <v>89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R196">
        <v>10</v>
      </c>
      <c r="S196">
        <v>10</v>
      </c>
      <c r="T196">
        <v>100</v>
      </c>
      <c r="U196">
        <v>100</v>
      </c>
      <c r="V196">
        <v>83.33</v>
      </c>
      <c r="W196">
        <v>83.33</v>
      </c>
      <c r="X196">
        <v>0</v>
      </c>
      <c r="Y196">
        <v>0</v>
      </c>
      <c r="AD196">
        <v>0</v>
      </c>
      <c r="AE196">
        <v>0</v>
      </c>
      <c r="AJ196">
        <v>10</v>
      </c>
      <c r="AK196">
        <v>10</v>
      </c>
      <c r="AL196">
        <v>100</v>
      </c>
      <c r="AM196">
        <v>100</v>
      </c>
      <c r="AN196">
        <v>83.33</v>
      </c>
      <c r="AO196">
        <v>83.33</v>
      </c>
      <c r="AP196" t="s">
        <v>38</v>
      </c>
      <c r="AQ196" t="s">
        <v>38</v>
      </c>
      <c r="AR196" t="s">
        <v>54</v>
      </c>
      <c r="AS196" t="s">
        <v>54</v>
      </c>
    </row>
    <row r="197" spans="1:45" x14ac:dyDescent="0.2">
      <c r="A197" t="s">
        <v>440</v>
      </c>
      <c r="B197">
        <v>320833</v>
      </c>
      <c r="C197">
        <v>656189</v>
      </c>
      <c r="D197" t="s">
        <v>441</v>
      </c>
      <c r="E197" t="s">
        <v>89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R197">
        <v>11</v>
      </c>
      <c r="S197">
        <v>11</v>
      </c>
      <c r="T197">
        <v>100</v>
      </c>
      <c r="U197">
        <v>100</v>
      </c>
      <c r="V197">
        <v>91.67</v>
      </c>
      <c r="W197">
        <v>91.67</v>
      </c>
      <c r="X197">
        <v>0</v>
      </c>
      <c r="Y197">
        <v>0</v>
      </c>
      <c r="AD197">
        <v>0</v>
      </c>
      <c r="AE197">
        <v>0</v>
      </c>
      <c r="AJ197">
        <v>11</v>
      </c>
      <c r="AK197">
        <v>11</v>
      </c>
      <c r="AL197">
        <v>100</v>
      </c>
      <c r="AM197">
        <v>100</v>
      </c>
      <c r="AN197">
        <v>91.67</v>
      </c>
      <c r="AO197">
        <v>91.67</v>
      </c>
      <c r="AP197" t="s">
        <v>38</v>
      </c>
      <c r="AQ197" t="s">
        <v>38</v>
      </c>
      <c r="AR197" t="s">
        <v>38</v>
      </c>
      <c r="AS197" t="s">
        <v>38</v>
      </c>
    </row>
    <row r="198" spans="1:45" x14ac:dyDescent="0.2">
      <c r="A198" t="s">
        <v>442</v>
      </c>
      <c r="B198">
        <v>318345</v>
      </c>
      <c r="C198">
        <v>656165</v>
      </c>
      <c r="D198" t="s">
        <v>443</v>
      </c>
      <c r="E198" t="s">
        <v>89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R198">
        <v>11</v>
      </c>
      <c r="S198">
        <v>11</v>
      </c>
      <c r="T198">
        <v>100</v>
      </c>
      <c r="U198">
        <v>100</v>
      </c>
      <c r="V198">
        <v>91.67</v>
      </c>
      <c r="W198">
        <v>91.67</v>
      </c>
      <c r="X198">
        <v>0</v>
      </c>
      <c r="Y198">
        <v>0</v>
      </c>
      <c r="AD198">
        <v>0</v>
      </c>
      <c r="AE198">
        <v>0</v>
      </c>
      <c r="AJ198">
        <v>11</v>
      </c>
      <c r="AK198">
        <v>11</v>
      </c>
      <c r="AL198">
        <v>100</v>
      </c>
      <c r="AM198">
        <v>100</v>
      </c>
      <c r="AN198">
        <v>91.67</v>
      </c>
      <c r="AO198">
        <v>91.67</v>
      </c>
      <c r="AP198" t="s">
        <v>38</v>
      </c>
      <c r="AQ198" t="s">
        <v>38</v>
      </c>
      <c r="AR198" t="s">
        <v>38</v>
      </c>
      <c r="AS198" t="s">
        <v>38</v>
      </c>
    </row>
    <row r="199" spans="1:45" x14ac:dyDescent="0.2">
      <c r="A199" t="s">
        <v>444</v>
      </c>
      <c r="B199">
        <v>326824</v>
      </c>
      <c r="C199">
        <v>669822</v>
      </c>
      <c r="D199" t="s">
        <v>445</v>
      </c>
      <c r="E199" t="s">
        <v>53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0</v>
      </c>
      <c r="R199">
        <v>11</v>
      </c>
      <c r="S199">
        <v>11</v>
      </c>
      <c r="T199">
        <v>91.67</v>
      </c>
      <c r="U199">
        <v>91.67</v>
      </c>
      <c r="V199">
        <v>91.67</v>
      </c>
      <c r="W199">
        <v>91.67</v>
      </c>
      <c r="X199">
        <v>0</v>
      </c>
      <c r="Y199">
        <v>0</v>
      </c>
      <c r="AD199">
        <v>0</v>
      </c>
      <c r="AE199">
        <v>0</v>
      </c>
      <c r="AJ199">
        <v>11</v>
      </c>
      <c r="AK199">
        <v>11</v>
      </c>
      <c r="AL199">
        <v>91.67</v>
      </c>
      <c r="AM199">
        <v>91.67</v>
      </c>
      <c r="AN199">
        <v>91.67</v>
      </c>
      <c r="AO199">
        <v>91.67</v>
      </c>
      <c r="AP199" t="s">
        <v>38</v>
      </c>
      <c r="AQ199" t="s">
        <v>38</v>
      </c>
      <c r="AR199" t="s">
        <v>38</v>
      </c>
      <c r="AS199" t="s">
        <v>38</v>
      </c>
    </row>
    <row r="200" spans="1:45" x14ac:dyDescent="0.2">
      <c r="A200" t="s">
        <v>446</v>
      </c>
      <c r="B200">
        <v>178247</v>
      </c>
      <c r="C200">
        <v>593201</v>
      </c>
      <c r="D200" t="s">
        <v>447</v>
      </c>
      <c r="E200" t="s">
        <v>47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R200">
        <v>9</v>
      </c>
      <c r="S200">
        <v>9</v>
      </c>
      <c r="T200">
        <v>100</v>
      </c>
      <c r="U200">
        <v>100</v>
      </c>
      <c r="V200">
        <v>75</v>
      </c>
      <c r="W200">
        <v>75</v>
      </c>
      <c r="X200">
        <v>0</v>
      </c>
      <c r="Y200">
        <v>0</v>
      </c>
      <c r="AD200">
        <v>0</v>
      </c>
      <c r="AE200">
        <v>0</v>
      </c>
      <c r="AJ200">
        <v>9</v>
      </c>
      <c r="AK200">
        <v>9</v>
      </c>
      <c r="AL200">
        <v>100</v>
      </c>
      <c r="AM200">
        <v>100</v>
      </c>
      <c r="AN200">
        <v>75</v>
      </c>
      <c r="AO200">
        <v>75</v>
      </c>
      <c r="AP200" t="s">
        <v>38</v>
      </c>
      <c r="AQ200" t="s">
        <v>38</v>
      </c>
      <c r="AR200" t="s">
        <v>54</v>
      </c>
      <c r="AS200" t="s">
        <v>54</v>
      </c>
    </row>
    <row r="201" spans="1:45" x14ac:dyDescent="0.2">
      <c r="A201" t="s">
        <v>448</v>
      </c>
      <c r="B201">
        <v>318914</v>
      </c>
      <c r="C201">
        <v>665644</v>
      </c>
      <c r="D201" t="s">
        <v>449</v>
      </c>
      <c r="E201" t="s">
        <v>37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0</v>
      </c>
      <c r="P201">
        <v>1</v>
      </c>
      <c r="R201">
        <v>10</v>
      </c>
      <c r="S201">
        <v>10</v>
      </c>
      <c r="T201">
        <v>90.91</v>
      </c>
      <c r="U201">
        <v>90.91</v>
      </c>
      <c r="V201">
        <v>83.33</v>
      </c>
      <c r="W201">
        <v>83.33</v>
      </c>
      <c r="X201">
        <v>0</v>
      </c>
      <c r="Y201">
        <v>0</v>
      </c>
      <c r="AD201">
        <v>0</v>
      </c>
      <c r="AE201">
        <v>0</v>
      </c>
      <c r="AJ201">
        <v>10</v>
      </c>
      <c r="AK201">
        <v>10</v>
      </c>
      <c r="AL201">
        <v>90.91</v>
      </c>
      <c r="AM201">
        <v>90.91</v>
      </c>
      <c r="AN201">
        <v>83.33</v>
      </c>
      <c r="AO201">
        <v>83.33</v>
      </c>
      <c r="AP201" t="s">
        <v>38</v>
      </c>
      <c r="AQ201" t="s">
        <v>38</v>
      </c>
      <c r="AR201" t="s">
        <v>54</v>
      </c>
      <c r="AS201" t="s">
        <v>54</v>
      </c>
    </row>
    <row r="202" spans="1:45" x14ac:dyDescent="0.2">
      <c r="A202" t="s">
        <v>450</v>
      </c>
      <c r="B202">
        <v>60236</v>
      </c>
      <c r="C202">
        <v>492821</v>
      </c>
      <c r="D202" t="s">
        <v>451</v>
      </c>
      <c r="E202" t="s">
        <v>169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P202">
        <v>0</v>
      </c>
      <c r="R202">
        <v>9</v>
      </c>
      <c r="S202">
        <v>9</v>
      </c>
      <c r="T202">
        <v>81.819999999999993</v>
      </c>
      <c r="U202">
        <v>81.819999999999993</v>
      </c>
      <c r="V202">
        <v>75</v>
      </c>
      <c r="W202">
        <v>75</v>
      </c>
      <c r="X202">
        <v>0</v>
      </c>
      <c r="Y202">
        <v>0</v>
      </c>
      <c r="AD202">
        <v>0</v>
      </c>
      <c r="AE202">
        <v>0</v>
      </c>
      <c r="AJ202">
        <v>9</v>
      </c>
      <c r="AK202">
        <v>9</v>
      </c>
      <c r="AL202">
        <v>81.819999999999993</v>
      </c>
      <c r="AM202">
        <v>81.819999999999993</v>
      </c>
      <c r="AN202">
        <v>75</v>
      </c>
      <c r="AO202">
        <v>75</v>
      </c>
      <c r="AP202" t="s">
        <v>54</v>
      </c>
      <c r="AQ202" t="s">
        <v>54</v>
      </c>
      <c r="AR202" t="s">
        <v>54</v>
      </c>
      <c r="AS202" t="s">
        <v>54</v>
      </c>
    </row>
    <row r="203" spans="1:45" x14ac:dyDescent="0.2">
      <c r="A203" t="s">
        <v>452</v>
      </c>
      <c r="B203">
        <v>323441</v>
      </c>
      <c r="C203">
        <v>656071</v>
      </c>
      <c r="D203" t="s">
        <v>453</v>
      </c>
      <c r="E203" t="s">
        <v>102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</v>
      </c>
      <c r="Q203">
        <v>0</v>
      </c>
      <c r="R203">
        <v>10</v>
      </c>
      <c r="S203">
        <v>10</v>
      </c>
      <c r="T203">
        <v>83.33</v>
      </c>
      <c r="U203">
        <v>83.33</v>
      </c>
      <c r="V203">
        <v>83.33</v>
      </c>
      <c r="W203">
        <v>83.33</v>
      </c>
      <c r="X203">
        <v>0</v>
      </c>
      <c r="Y203">
        <v>0</v>
      </c>
      <c r="AD203">
        <v>0</v>
      </c>
      <c r="AE203">
        <v>0</v>
      </c>
      <c r="AJ203">
        <v>10</v>
      </c>
      <c r="AK203">
        <v>10</v>
      </c>
      <c r="AL203">
        <v>83.33</v>
      </c>
      <c r="AM203">
        <v>83.33</v>
      </c>
      <c r="AN203">
        <v>83.33</v>
      </c>
      <c r="AO203">
        <v>83.33</v>
      </c>
      <c r="AP203" t="s">
        <v>54</v>
      </c>
      <c r="AQ203" t="s">
        <v>54</v>
      </c>
      <c r="AR203" t="s">
        <v>54</v>
      </c>
      <c r="AS203" t="s">
        <v>54</v>
      </c>
    </row>
    <row r="204" spans="1:45" x14ac:dyDescent="0.2">
      <c r="A204" t="s">
        <v>454</v>
      </c>
      <c r="B204">
        <v>319358</v>
      </c>
      <c r="C204">
        <v>649722</v>
      </c>
      <c r="D204" t="s">
        <v>455</v>
      </c>
      <c r="E204" t="s">
        <v>169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R204">
        <v>11</v>
      </c>
      <c r="S204">
        <v>11</v>
      </c>
      <c r="T204">
        <v>100</v>
      </c>
      <c r="U204">
        <v>100</v>
      </c>
      <c r="V204">
        <v>91.67</v>
      </c>
      <c r="W204">
        <v>91.67</v>
      </c>
      <c r="X204">
        <v>0</v>
      </c>
      <c r="Y204">
        <v>0</v>
      </c>
      <c r="AD204">
        <v>0</v>
      </c>
      <c r="AE204">
        <v>0</v>
      </c>
      <c r="AJ204">
        <v>11</v>
      </c>
      <c r="AK204">
        <v>11</v>
      </c>
      <c r="AL204">
        <v>100</v>
      </c>
      <c r="AM204">
        <v>100</v>
      </c>
      <c r="AN204">
        <v>91.67</v>
      </c>
      <c r="AO204">
        <v>91.67</v>
      </c>
      <c r="AP204" t="s">
        <v>38</v>
      </c>
      <c r="AQ204" t="s">
        <v>38</v>
      </c>
      <c r="AR204" t="s">
        <v>38</v>
      </c>
      <c r="AS204" t="s">
        <v>38</v>
      </c>
    </row>
    <row r="205" spans="1:45" x14ac:dyDescent="0.2">
      <c r="A205" t="s">
        <v>456</v>
      </c>
      <c r="B205">
        <v>322349</v>
      </c>
      <c r="C205">
        <v>666197</v>
      </c>
      <c r="D205" t="s">
        <v>457</v>
      </c>
      <c r="E205" t="s">
        <v>37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R205">
        <v>11</v>
      </c>
      <c r="S205">
        <v>11</v>
      </c>
      <c r="T205">
        <v>100</v>
      </c>
      <c r="U205">
        <v>100</v>
      </c>
      <c r="V205">
        <v>91.67</v>
      </c>
      <c r="W205">
        <v>91.67</v>
      </c>
      <c r="X205">
        <v>0</v>
      </c>
      <c r="Y205">
        <v>0</v>
      </c>
      <c r="AD205">
        <v>0</v>
      </c>
      <c r="AE205">
        <v>0</v>
      </c>
      <c r="AJ205">
        <v>11</v>
      </c>
      <c r="AK205">
        <v>11</v>
      </c>
      <c r="AL205">
        <v>100</v>
      </c>
      <c r="AM205">
        <v>100</v>
      </c>
      <c r="AN205">
        <v>91.67</v>
      </c>
      <c r="AO205">
        <v>91.67</v>
      </c>
      <c r="AP205" t="s">
        <v>38</v>
      </c>
      <c r="AQ205" t="s">
        <v>38</v>
      </c>
      <c r="AR205" t="s">
        <v>38</v>
      </c>
      <c r="AS205" t="s">
        <v>38</v>
      </c>
    </row>
    <row r="206" spans="1:45" x14ac:dyDescent="0.2">
      <c r="A206" t="s">
        <v>458</v>
      </c>
      <c r="B206">
        <v>174789</v>
      </c>
      <c r="C206">
        <v>601623</v>
      </c>
      <c r="D206" t="s">
        <v>459</v>
      </c>
      <c r="E206" t="s">
        <v>82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1</v>
      </c>
      <c r="R206">
        <v>11</v>
      </c>
      <c r="S206">
        <v>11</v>
      </c>
      <c r="T206">
        <v>91.67</v>
      </c>
      <c r="U206">
        <v>91.67</v>
      </c>
      <c r="V206">
        <v>91.67</v>
      </c>
      <c r="W206">
        <v>91.67</v>
      </c>
      <c r="X206">
        <v>0</v>
      </c>
      <c r="Y206">
        <v>0</v>
      </c>
      <c r="AD206">
        <v>0</v>
      </c>
      <c r="AE206">
        <v>0</v>
      </c>
      <c r="AJ206">
        <v>11</v>
      </c>
      <c r="AK206">
        <v>11</v>
      </c>
      <c r="AL206">
        <v>91.67</v>
      </c>
      <c r="AM206">
        <v>91.67</v>
      </c>
      <c r="AN206">
        <v>91.67</v>
      </c>
      <c r="AO206">
        <v>91.67</v>
      </c>
      <c r="AP206" t="s">
        <v>38</v>
      </c>
      <c r="AQ206" t="s">
        <v>38</v>
      </c>
      <c r="AR206" t="s">
        <v>38</v>
      </c>
      <c r="AS206" t="s">
        <v>38</v>
      </c>
    </row>
    <row r="207" spans="1:45" x14ac:dyDescent="0.2">
      <c r="A207" t="s">
        <v>460</v>
      </c>
      <c r="B207">
        <v>320363</v>
      </c>
      <c r="C207">
        <v>661728</v>
      </c>
      <c r="D207" t="s">
        <v>461</v>
      </c>
      <c r="E207" t="s">
        <v>89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0</v>
      </c>
      <c r="R207">
        <v>11</v>
      </c>
      <c r="S207">
        <v>11</v>
      </c>
      <c r="T207">
        <v>91.67</v>
      </c>
      <c r="U207">
        <v>91.67</v>
      </c>
      <c r="V207">
        <v>91.67</v>
      </c>
      <c r="W207">
        <v>91.67</v>
      </c>
      <c r="X207">
        <v>0</v>
      </c>
      <c r="Y207">
        <v>0</v>
      </c>
      <c r="AD207">
        <v>0</v>
      </c>
      <c r="AE207">
        <v>0</v>
      </c>
      <c r="AJ207">
        <v>11</v>
      </c>
      <c r="AK207">
        <v>11</v>
      </c>
      <c r="AL207">
        <v>91.67</v>
      </c>
      <c r="AM207">
        <v>91.67</v>
      </c>
      <c r="AN207">
        <v>91.67</v>
      </c>
      <c r="AO207">
        <v>91.67</v>
      </c>
      <c r="AP207" t="s">
        <v>38</v>
      </c>
      <c r="AQ207" t="s">
        <v>38</v>
      </c>
      <c r="AR207" t="s">
        <v>38</v>
      </c>
      <c r="AS207" t="s">
        <v>38</v>
      </c>
    </row>
    <row r="208" spans="1:45" x14ac:dyDescent="0.2">
      <c r="A208" t="s">
        <v>462</v>
      </c>
      <c r="B208">
        <v>319680</v>
      </c>
      <c r="C208">
        <v>664944</v>
      </c>
      <c r="D208" t="s">
        <v>463</v>
      </c>
      <c r="E208" t="s">
        <v>169</v>
      </c>
      <c r="F208">
        <v>1</v>
      </c>
      <c r="G208">
        <v>1</v>
      </c>
      <c r="H208">
        <v>0</v>
      </c>
      <c r="I208">
        <v>0</v>
      </c>
      <c r="J208">
        <v>0</v>
      </c>
      <c r="K208">
        <v>0</v>
      </c>
      <c r="R208">
        <v>2</v>
      </c>
      <c r="S208">
        <v>2</v>
      </c>
      <c r="T208">
        <v>33.33</v>
      </c>
      <c r="U208">
        <v>33.33</v>
      </c>
      <c r="V208">
        <v>16.670000000000002</v>
      </c>
      <c r="W208">
        <v>16.670000000000002</v>
      </c>
      <c r="X208">
        <v>0</v>
      </c>
      <c r="Y208">
        <v>0</v>
      </c>
      <c r="AD208">
        <v>0</v>
      </c>
      <c r="AE208">
        <v>0</v>
      </c>
      <c r="AJ208">
        <v>2</v>
      </c>
      <c r="AK208">
        <v>2</v>
      </c>
      <c r="AL208">
        <v>33.33</v>
      </c>
      <c r="AM208">
        <v>33.33</v>
      </c>
      <c r="AN208">
        <v>16.670000000000002</v>
      </c>
      <c r="AO208">
        <v>16.670000000000002</v>
      </c>
      <c r="AP208" t="s">
        <v>54</v>
      </c>
      <c r="AQ208" t="s">
        <v>54</v>
      </c>
      <c r="AR208" t="s">
        <v>54</v>
      </c>
      <c r="AS208" t="s">
        <v>54</v>
      </c>
    </row>
    <row r="209" spans="1:45" x14ac:dyDescent="0.2">
      <c r="A209" t="s">
        <v>464</v>
      </c>
      <c r="B209">
        <v>322546</v>
      </c>
      <c r="C209">
        <v>648693</v>
      </c>
      <c r="D209" t="s">
        <v>465</v>
      </c>
      <c r="E209" t="s">
        <v>169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0</v>
      </c>
      <c r="Q209">
        <v>1</v>
      </c>
      <c r="R209">
        <v>11</v>
      </c>
      <c r="S209">
        <v>11</v>
      </c>
      <c r="T209">
        <v>91.67</v>
      </c>
      <c r="U209">
        <v>91.67</v>
      </c>
      <c r="V209">
        <v>91.67</v>
      </c>
      <c r="W209">
        <v>91.67</v>
      </c>
      <c r="X209">
        <v>0</v>
      </c>
      <c r="Y209">
        <v>0</v>
      </c>
      <c r="AD209">
        <v>0</v>
      </c>
      <c r="AE209">
        <v>0</v>
      </c>
      <c r="AJ209">
        <v>11</v>
      </c>
      <c r="AK209">
        <v>11</v>
      </c>
      <c r="AL209">
        <v>91.67</v>
      </c>
      <c r="AM209">
        <v>91.67</v>
      </c>
      <c r="AN209">
        <v>91.67</v>
      </c>
      <c r="AO209">
        <v>91.67</v>
      </c>
      <c r="AP209" t="s">
        <v>38</v>
      </c>
      <c r="AQ209" t="s">
        <v>38</v>
      </c>
      <c r="AR209" t="s">
        <v>38</v>
      </c>
      <c r="AS209" t="s">
        <v>38</v>
      </c>
    </row>
    <row r="210" spans="1:45" x14ac:dyDescent="0.2">
      <c r="A210" t="s">
        <v>466</v>
      </c>
      <c r="B210">
        <v>321520</v>
      </c>
      <c r="C210">
        <v>666417</v>
      </c>
      <c r="D210" t="s">
        <v>467</v>
      </c>
      <c r="E210" t="s">
        <v>89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R210">
        <v>10</v>
      </c>
      <c r="S210">
        <v>10</v>
      </c>
      <c r="T210">
        <v>100</v>
      </c>
      <c r="U210">
        <v>100</v>
      </c>
      <c r="V210">
        <v>83.33</v>
      </c>
      <c r="W210">
        <v>83.33</v>
      </c>
      <c r="X210">
        <v>0</v>
      </c>
      <c r="Y210">
        <v>0</v>
      </c>
      <c r="AD210">
        <v>0</v>
      </c>
      <c r="AE210">
        <v>0</v>
      </c>
      <c r="AJ210">
        <v>10</v>
      </c>
      <c r="AK210">
        <v>10</v>
      </c>
      <c r="AL210">
        <v>100</v>
      </c>
      <c r="AM210">
        <v>100</v>
      </c>
      <c r="AN210">
        <v>83.33</v>
      </c>
      <c r="AO210">
        <v>83.33</v>
      </c>
      <c r="AP210" t="s">
        <v>38</v>
      </c>
      <c r="AQ210" t="s">
        <v>38</v>
      </c>
      <c r="AR210" t="s">
        <v>54</v>
      </c>
      <c r="AS210" t="s">
        <v>54</v>
      </c>
    </row>
    <row r="211" spans="1:45" x14ac:dyDescent="0.2">
      <c r="A211" t="s">
        <v>468</v>
      </c>
      <c r="B211">
        <v>321231</v>
      </c>
      <c r="C211">
        <v>668349</v>
      </c>
      <c r="D211" t="s">
        <v>469</v>
      </c>
      <c r="E211" t="s">
        <v>79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R211">
        <v>11</v>
      </c>
      <c r="S211">
        <v>11</v>
      </c>
      <c r="T211">
        <v>100</v>
      </c>
      <c r="U211">
        <v>100</v>
      </c>
      <c r="V211">
        <v>91.67</v>
      </c>
      <c r="W211">
        <v>91.67</v>
      </c>
      <c r="X211">
        <v>0</v>
      </c>
      <c r="Y211">
        <v>0</v>
      </c>
      <c r="AD211">
        <v>0</v>
      </c>
      <c r="AE211">
        <v>0</v>
      </c>
      <c r="AJ211">
        <v>11</v>
      </c>
      <c r="AK211">
        <v>11</v>
      </c>
      <c r="AL211">
        <v>100</v>
      </c>
      <c r="AM211">
        <v>100</v>
      </c>
      <c r="AN211">
        <v>91.67</v>
      </c>
      <c r="AO211">
        <v>91.67</v>
      </c>
      <c r="AP211" t="s">
        <v>38</v>
      </c>
      <c r="AQ211" t="s">
        <v>38</v>
      </c>
      <c r="AR211" t="s">
        <v>38</v>
      </c>
      <c r="AS211" t="s">
        <v>38</v>
      </c>
    </row>
    <row r="212" spans="1:45" x14ac:dyDescent="0.2">
      <c r="A212" t="s">
        <v>470</v>
      </c>
      <c r="B212">
        <v>323768</v>
      </c>
      <c r="C212">
        <v>335143</v>
      </c>
      <c r="D212" t="s">
        <v>471</v>
      </c>
      <c r="E212" t="s">
        <v>44</v>
      </c>
      <c r="R212">
        <v>0</v>
      </c>
      <c r="S212">
        <v>0</v>
      </c>
      <c r="V212">
        <v>0</v>
      </c>
      <c r="W212">
        <v>0</v>
      </c>
      <c r="X212">
        <v>0</v>
      </c>
      <c r="Y212">
        <v>0</v>
      </c>
      <c r="AD212">
        <v>0</v>
      </c>
      <c r="AE212">
        <v>0</v>
      </c>
      <c r="AJ212">
        <v>0</v>
      </c>
      <c r="AK212">
        <v>0</v>
      </c>
      <c r="AN212">
        <v>0</v>
      </c>
      <c r="AO212">
        <v>0</v>
      </c>
      <c r="AR212" t="s">
        <v>54</v>
      </c>
      <c r="AS212" t="s">
        <v>54</v>
      </c>
    </row>
    <row r="213" spans="1:45" x14ac:dyDescent="0.2">
      <c r="A213" t="s">
        <v>472</v>
      </c>
      <c r="B213">
        <v>176910</v>
      </c>
      <c r="C213">
        <v>462983</v>
      </c>
      <c r="D213" t="s">
        <v>473</v>
      </c>
      <c r="E213" t="s">
        <v>37</v>
      </c>
      <c r="R213">
        <v>0</v>
      </c>
      <c r="S213">
        <v>0</v>
      </c>
      <c r="V213">
        <v>0</v>
      </c>
      <c r="W213">
        <v>0</v>
      </c>
      <c r="X213">
        <v>0</v>
      </c>
      <c r="Y213">
        <v>0</v>
      </c>
      <c r="AD213">
        <v>0</v>
      </c>
      <c r="AE213">
        <v>0</v>
      </c>
      <c r="AJ213">
        <v>0</v>
      </c>
      <c r="AK213">
        <v>0</v>
      </c>
      <c r="AN213">
        <v>0</v>
      </c>
      <c r="AO213">
        <v>0</v>
      </c>
      <c r="AR213" t="s">
        <v>54</v>
      </c>
      <c r="AS213" t="s">
        <v>54</v>
      </c>
    </row>
    <row r="214" spans="1:45" x14ac:dyDescent="0.2">
      <c r="A214" t="s">
        <v>474</v>
      </c>
      <c r="B214">
        <v>174227</v>
      </c>
      <c r="C214">
        <v>597252</v>
      </c>
      <c r="D214" t="s">
        <v>475</v>
      </c>
      <c r="E214" t="s">
        <v>50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R214">
        <v>11</v>
      </c>
      <c r="S214">
        <v>11</v>
      </c>
      <c r="T214">
        <v>100</v>
      </c>
      <c r="U214">
        <v>100</v>
      </c>
      <c r="V214">
        <v>91.67</v>
      </c>
      <c r="W214">
        <v>91.67</v>
      </c>
      <c r="X214">
        <v>0</v>
      </c>
      <c r="Y214">
        <v>0</v>
      </c>
      <c r="AD214">
        <v>0</v>
      </c>
      <c r="AE214">
        <v>0</v>
      </c>
      <c r="AJ214">
        <v>11</v>
      </c>
      <c r="AK214">
        <v>11</v>
      </c>
      <c r="AL214">
        <v>100</v>
      </c>
      <c r="AM214">
        <v>100</v>
      </c>
      <c r="AN214">
        <v>91.67</v>
      </c>
      <c r="AO214">
        <v>91.67</v>
      </c>
      <c r="AP214" t="s">
        <v>38</v>
      </c>
      <c r="AQ214" t="s">
        <v>38</v>
      </c>
      <c r="AR214" t="s">
        <v>38</v>
      </c>
      <c r="AS214" t="s">
        <v>38</v>
      </c>
    </row>
    <row r="215" spans="1:45" x14ac:dyDescent="0.2">
      <c r="A215" t="s">
        <v>476</v>
      </c>
      <c r="B215">
        <v>320577</v>
      </c>
      <c r="C215">
        <v>669669</v>
      </c>
      <c r="D215" t="s">
        <v>477</v>
      </c>
      <c r="E215" t="s">
        <v>169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0</v>
      </c>
      <c r="R215">
        <v>10</v>
      </c>
      <c r="S215">
        <v>10</v>
      </c>
      <c r="T215">
        <v>90.91</v>
      </c>
      <c r="U215">
        <v>90.91</v>
      </c>
      <c r="V215">
        <v>83.33</v>
      </c>
      <c r="W215">
        <v>83.33</v>
      </c>
      <c r="X215">
        <v>0</v>
      </c>
      <c r="Y215">
        <v>0</v>
      </c>
      <c r="AD215">
        <v>0</v>
      </c>
      <c r="AE215">
        <v>0</v>
      </c>
      <c r="AJ215">
        <v>10</v>
      </c>
      <c r="AK215">
        <v>10</v>
      </c>
      <c r="AL215">
        <v>90.91</v>
      </c>
      <c r="AM215">
        <v>90.91</v>
      </c>
      <c r="AN215">
        <v>83.33</v>
      </c>
      <c r="AO215">
        <v>83.33</v>
      </c>
      <c r="AP215" t="s">
        <v>38</v>
      </c>
      <c r="AQ215" t="s">
        <v>38</v>
      </c>
      <c r="AR215" t="s">
        <v>54</v>
      </c>
      <c r="AS215" t="s">
        <v>54</v>
      </c>
    </row>
    <row r="216" spans="1:45" x14ac:dyDescent="0.2">
      <c r="A216" t="s">
        <v>478</v>
      </c>
      <c r="B216">
        <v>314709</v>
      </c>
      <c r="C216">
        <v>645867</v>
      </c>
      <c r="D216" t="s">
        <v>479</v>
      </c>
      <c r="E216" t="s">
        <v>82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R216">
        <v>11</v>
      </c>
      <c r="S216">
        <v>11</v>
      </c>
      <c r="T216">
        <v>100</v>
      </c>
      <c r="U216">
        <v>100</v>
      </c>
      <c r="V216">
        <v>91.67</v>
      </c>
      <c r="W216">
        <v>91.67</v>
      </c>
      <c r="X216">
        <v>0</v>
      </c>
      <c r="Y216">
        <v>0</v>
      </c>
      <c r="AD216">
        <v>0</v>
      </c>
      <c r="AE216">
        <v>0</v>
      </c>
      <c r="AJ216">
        <v>11</v>
      </c>
      <c r="AK216">
        <v>11</v>
      </c>
      <c r="AL216">
        <v>100</v>
      </c>
      <c r="AM216">
        <v>100</v>
      </c>
      <c r="AN216">
        <v>91.67</v>
      </c>
      <c r="AO216">
        <v>91.67</v>
      </c>
      <c r="AP216" t="s">
        <v>38</v>
      </c>
      <c r="AQ216" t="s">
        <v>38</v>
      </c>
      <c r="AR216" t="s">
        <v>38</v>
      </c>
      <c r="AS216" t="s">
        <v>38</v>
      </c>
    </row>
    <row r="217" spans="1:45" x14ac:dyDescent="0.2">
      <c r="A217" t="s">
        <v>480</v>
      </c>
      <c r="B217">
        <v>318208</v>
      </c>
      <c r="C217">
        <v>668562</v>
      </c>
      <c r="D217" t="s">
        <v>481</v>
      </c>
      <c r="E217" t="s">
        <v>53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0</v>
      </c>
      <c r="P217">
        <v>1</v>
      </c>
      <c r="Q217">
        <v>0</v>
      </c>
      <c r="R217">
        <v>10</v>
      </c>
      <c r="S217">
        <v>10</v>
      </c>
      <c r="T217">
        <v>83.33</v>
      </c>
      <c r="U217">
        <v>83.33</v>
      </c>
      <c r="V217">
        <v>83.33</v>
      </c>
      <c r="W217">
        <v>83.33</v>
      </c>
      <c r="X217">
        <v>0</v>
      </c>
      <c r="Y217">
        <v>0</v>
      </c>
      <c r="AD217">
        <v>0</v>
      </c>
      <c r="AE217">
        <v>0</v>
      </c>
      <c r="AJ217">
        <v>10</v>
      </c>
      <c r="AK217">
        <v>10</v>
      </c>
      <c r="AL217">
        <v>83.33</v>
      </c>
      <c r="AM217">
        <v>83.33</v>
      </c>
      <c r="AN217">
        <v>83.33</v>
      </c>
      <c r="AO217">
        <v>83.33</v>
      </c>
      <c r="AP217" t="s">
        <v>54</v>
      </c>
      <c r="AQ217" t="s">
        <v>54</v>
      </c>
      <c r="AR217" t="s">
        <v>54</v>
      </c>
      <c r="AS217" t="s">
        <v>54</v>
      </c>
    </row>
    <row r="218" spans="1:45" x14ac:dyDescent="0.2">
      <c r="A218" t="s">
        <v>482</v>
      </c>
      <c r="B218">
        <v>319633</v>
      </c>
      <c r="C218">
        <v>651420</v>
      </c>
      <c r="D218" t="s">
        <v>483</v>
      </c>
      <c r="E218" t="s">
        <v>50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0</v>
      </c>
      <c r="R218">
        <v>11</v>
      </c>
      <c r="S218">
        <v>11</v>
      </c>
      <c r="T218">
        <v>91.67</v>
      </c>
      <c r="U218">
        <v>91.67</v>
      </c>
      <c r="V218">
        <v>91.67</v>
      </c>
      <c r="W218">
        <v>91.67</v>
      </c>
      <c r="X218">
        <v>0</v>
      </c>
      <c r="Y218">
        <v>0</v>
      </c>
      <c r="AD218">
        <v>0</v>
      </c>
      <c r="AE218">
        <v>0</v>
      </c>
      <c r="AJ218">
        <v>11</v>
      </c>
      <c r="AK218">
        <v>11</v>
      </c>
      <c r="AL218">
        <v>91.67</v>
      </c>
      <c r="AM218">
        <v>91.67</v>
      </c>
      <c r="AN218">
        <v>91.67</v>
      </c>
      <c r="AO218">
        <v>91.67</v>
      </c>
      <c r="AP218" t="s">
        <v>38</v>
      </c>
      <c r="AQ218" t="s">
        <v>38</v>
      </c>
      <c r="AR218" t="s">
        <v>38</v>
      </c>
      <c r="AS218" t="s">
        <v>38</v>
      </c>
    </row>
    <row r="219" spans="1:45" x14ac:dyDescent="0.2">
      <c r="A219" t="s">
        <v>484</v>
      </c>
      <c r="B219">
        <v>320127</v>
      </c>
      <c r="C219">
        <v>647503</v>
      </c>
      <c r="D219" t="s">
        <v>485</v>
      </c>
      <c r="E219" t="s">
        <v>79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R219">
        <v>11</v>
      </c>
      <c r="S219">
        <v>11</v>
      </c>
      <c r="T219">
        <v>100</v>
      </c>
      <c r="U219">
        <v>100</v>
      </c>
      <c r="V219">
        <v>91.67</v>
      </c>
      <c r="W219">
        <v>91.67</v>
      </c>
      <c r="X219">
        <v>0</v>
      </c>
      <c r="Y219">
        <v>0</v>
      </c>
      <c r="AD219">
        <v>0</v>
      </c>
      <c r="AE219">
        <v>0</v>
      </c>
      <c r="AJ219">
        <v>11</v>
      </c>
      <c r="AK219">
        <v>11</v>
      </c>
      <c r="AL219">
        <v>100</v>
      </c>
      <c r="AM219">
        <v>100</v>
      </c>
      <c r="AN219">
        <v>91.67</v>
      </c>
      <c r="AO219">
        <v>91.67</v>
      </c>
      <c r="AP219" t="s">
        <v>38</v>
      </c>
      <c r="AQ219" t="s">
        <v>38</v>
      </c>
      <c r="AR219" t="s">
        <v>38</v>
      </c>
      <c r="AS219" t="s">
        <v>38</v>
      </c>
    </row>
    <row r="220" spans="1:45" x14ac:dyDescent="0.2">
      <c r="A220" t="s">
        <v>486</v>
      </c>
      <c r="B220">
        <v>318218</v>
      </c>
      <c r="C220">
        <v>665177</v>
      </c>
      <c r="D220" t="s">
        <v>487</v>
      </c>
      <c r="E220" t="s">
        <v>61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R220">
        <v>7</v>
      </c>
      <c r="S220">
        <v>7</v>
      </c>
      <c r="T220">
        <v>100</v>
      </c>
      <c r="U220">
        <v>100</v>
      </c>
      <c r="V220">
        <v>58.33</v>
      </c>
      <c r="W220">
        <v>58.33</v>
      </c>
      <c r="X220">
        <v>0</v>
      </c>
      <c r="Y220">
        <v>0</v>
      </c>
      <c r="AD220">
        <v>0</v>
      </c>
      <c r="AE220">
        <v>0</v>
      </c>
      <c r="AJ220">
        <v>7</v>
      </c>
      <c r="AK220">
        <v>7</v>
      </c>
      <c r="AL220">
        <v>100</v>
      </c>
      <c r="AM220">
        <v>100</v>
      </c>
      <c r="AN220">
        <v>58.33</v>
      </c>
      <c r="AO220">
        <v>58.33</v>
      </c>
      <c r="AP220" t="s">
        <v>38</v>
      </c>
      <c r="AQ220" t="s">
        <v>38</v>
      </c>
      <c r="AR220" t="s">
        <v>54</v>
      </c>
      <c r="AS220" t="s">
        <v>54</v>
      </c>
    </row>
    <row r="221" spans="1:45" x14ac:dyDescent="0.2">
      <c r="A221" t="s">
        <v>488</v>
      </c>
      <c r="B221">
        <v>276473</v>
      </c>
      <c r="C221">
        <v>635681</v>
      </c>
      <c r="D221" t="s">
        <v>489</v>
      </c>
      <c r="E221" t="s">
        <v>53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P221">
        <v>1</v>
      </c>
      <c r="Q221">
        <v>0</v>
      </c>
      <c r="R221">
        <v>10</v>
      </c>
      <c r="S221">
        <v>10</v>
      </c>
      <c r="T221">
        <v>90.91</v>
      </c>
      <c r="U221">
        <v>90.91</v>
      </c>
      <c r="V221">
        <v>83.33</v>
      </c>
      <c r="W221">
        <v>83.33</v>
      </c>
      <c r="X221">
        <v>0</v>
      </c>
      <c r="Y221">
        <v>0</v>
      </c>
      <c r="AD221">
        <v>0</v>
      </c>
      <c r="AE221">
        <v>0</v>
      </c>
      <c r="AJ221">
        <v>10</v>
      </c>
      <c r="AK221">
        <v>10</v>
      </c>
      <c r="AL221">
        <v>90.91</v>
      </c>
      <c r="AM221">
        <v>90.91</v>
      </c>
      <c r="AN221">
        <v>83.33</v>
      </c>
      <c r="AO221">
        <v>83.33</v>
      </c>
      <c r="AP221" t="s">
        <v>38</v>
      </c>
      <c r="AQ221" t="s">
        <v>38</v>
      </c>
      <c r="AR221" t="s">
        <v>54</v>
      </c>
      <c r="AS221" t="s">
        <v>54</v>
      </c>
    </row>
    <row r="222" spans="1:45" x14ac:dyDescent="0.2">
      <c r="A222" t="s">
        <v>490</v>
      </c>
      <c r="B222">
        <v>318164</v>
      </c>
      <c r="C222">
        <v>667525</v>
      </c>
      <c r="D222" t="s">
        <v>491</v>
      </c>
      <c r="E222" t="s">
        <v>41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R222">
        <v>11</v>
      </c>
      <c r="S222">
        <v>11</v>
      </c>
      <c r="T222">
        <v>100</v>
      </c>
      <c r="U222">
        <v>100</v>
      </c>
      <c r="V222">
        <v>91.67</v>
      </c>
      <c r="W222">
        <v>91.67</v>
      </c>
      <c r="X222">
        <v>0</v>
      </c>
      <c r="Y222">
        <v>0</v>
      </c>
      <c r="AD222">
        <v>0</v>
      </c>
      <c r="AE222">
        <v>0</v>
      </c>
      <c r="AJ222">
        <v>11</v>
      </c>
      <c r="AK222">
        <v>11</v>
      </c>
      <c r="AL222">
        <v>100</v>
      </c>
      <c r="AM222">
        <v>100</v>
      </c>
      <c r="AN222">
        <v>91.67</v>
      </c>
      <c r="AO222">
        <v>91.67</v>
      </c>
      <c r="AP222" t="s">
        <v>38</v>
      </c>
      <c r="AQ222" t="s">
        <v>38</v>
      </c>
      <c r="AR222" t="s">
        <v>38</v>
      </c>
      <c r="AS222" t="s">
        <v>38</v>
      </c>
    </row>
    <row r="223" spans="1:45" x14ac:dyDescent="0.2">
      <c r="A223" t="s">
        <v>492</v>
      </c>
      <c r="B223">
        <v>324170</v>
      </c>
      <c r="C223">
        <v>668791</v>
      </c>
      <c r="D223" t="s">
        <v>493</v>
      </c>
      <c r="E223" t="s">
        <v>169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0</v>
      </c>
      <c r="M223">
        <v>1</v>
      </c>
      <c r="N223">
        <v>1</v>
      </c>
      <c r="O223">
        <v>0</v>
      </c>
      <c r="P223">
        <v>0</v>
      </c>
      <c r="Q223">
        <v>0</v>
      </c>
      <c r="R223">
        <v>8</v>
      </c>
      <c r="S223">
        <v>8</v>
      </c>
      <c r="T223">
        <v>66.67</v>
      </c>
      <c r="U223">
        <v>66.67</v>
      </c>
      <c r="V223">
        <v>66.67</v>
      </c>
      <c r="W223">
        <v>66.67</v>
      </c>
      <c r="X223">
        <v>0</v>
      </c>
      <c r="Y223">
        <v>0</v>
      </c>
      <c r="AD223">
        <v>0</v>
      </c>
      <c r="AE223">
        <v>0</v>
      </c>
      <c r="AJ223">
        <v>8</v>
      </c>
      <c r="AK223">
        <v>8</v>
      </c>
      <c r="AL223">
        <v>66.67</v>
      </c>
      <c r="AM223">
        <v>66.67</v>
      </c>
      <c r="AN223">
        <v>66.67</v>
      </c>
      <c r="AO223">
        <v>66.67</v>
      </c>
      <c r="AP223" t="s">
        <v>54</v>
      </c>
      <c r="AQ223" t="s">
        <v>54</v>
      </c>
      <c r="AR223" t="s">
        <v>54</v>
      </c>
      <c r="AS223" t="s">
        <v>54</v>
      </c>
    </row>
    <row r="224" spans="1:45" x14ac:dyDescent="0.2">
      <c r="A224" t="s">
        <v>494</v>
      </c>
      <c r="B224">
        <v>322944</v>
      </c>
      <c r="C224">
        <v>649857</v>
      </c>
      <c r="D224" t="s">
        <v>495</v>
      </c>
      <c r="E224" t="s">
        <v>61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M224">
        <v>1</v>
      </c>
      <c r="N224">
        <v>0</v>
      </c>
      <c r="O224">
        <v>0</v>
      </c>
      <c r="P224">
        <v>0</v>
      </c>
      <c r="R224">
        <v>7</v>
      </c>
      <c r="S224">
        <v>7</v>
      </c>
      <c r="T224">
        <v>70</v>
      </c>
      <c r="U224">
        <v>70</v>
      </c>
      <c r="V224">
        <v>58.33</v>
      </c>
      <c r="W224">
        <v>58.33</v>
      </c>
      <c r="X224">
        <v>0</v>
      </c>
      <c r="Y224">
        <v>0</v>
      </c>
      <c r="AD224">
        <v>0</v>
      </c>
      <c r="AE224">
        <v>0</v>
      </c>
      <c r="AJ224">
        <v>7</v>
      </c>
      <c r="AK224">
        <v>7</v>
      </c>
      <c r="AL224">
        <v>70</v>
      </c>
      <c r="AM224">
        <v>70</v>
      </c>
      <c r="AN224">
        <v>58.33</v>
      </c>
      <c r="AO224">
        <v>58.33</v>
      </c>
      <c r="AP224" t="s">
        <v>54</v>
      </c>
      <c r="AQ224" t="s">
        <v>54</v>
      </c>
      <c r="AR224" t="s">
        <v>54</v>
      </c>
      <c r="AS224" t="s">
        <v>54</v>
      </c>
    </row>
    <row r="225" spans="1:45" x14ac:dyDescent="0.2">
      <c r="A225" t="s">
        <v>496</v>
      </c>
      <c r="B225">
        <v>312997</v>
      </c>
      <c r="C225">
        <v>656389</v>
      </c>
      <c r="D225" t="s">
        <v>497</v>
      </c>
      <c r="E225" t="s">
        <v>102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12</v>
      </c>
      <c r="S225">
        <v>12</v>
      </c>
      <c r="T225">
        <v>100</v>
      </c>
      <c r="U225">
        <v>100</v>
      </c>
      <c r="V225">
        <v>100</v>
      </c>
      <c r="W225">
        <v>100</v>
      </c>
      <c r="X225">
        <v>0</v>
      </c>
      <c r="Y225">
        <v>0</v>
      </c>
      <c r="AD225">
        <v>0</v>
      </c>
      <c r="AE225">
        <v>0</v>
      </c>
      <c r="AJ225">
        <v>12</v>
      </c>
      <c r="AK225">
        <v>12</v>
      </c>
      <c r="AL225">
        <v>100</v>
      </c>
      <c r="AM225">
        <v>100</v>
      </c>
      <c r="AN225">
        <v>100</v>
      </c>
      <c r="AO225">
        <v>100</v>
      </c>
      <c r="AP225" t="s">
        <v>38</v>
      </c>
      <c r="AQ225" t="s">
        <v>38</v>
      </c>
      <c r="AR225" t="s">
        <v>38</v>
      </c>
      <c r="AS225" t="s">
        <v>38</v>
      </c>
    </row>
    <row r="226" spans="1:45" x14ac:dyDescent="0.2">
      <c r="A226" t="s">
        <v>498</v>
      </c>
      <c r="B226">
        <v>7792</v>
      </c>
      <c r="C226">
        <v>490775</v>
      </c>
      <c r="D226" t="s">
        <v>499</v>
      </c>
      <c r="E226" t="s">
        <v>79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R226">
        <v>11</v>
      </c>
      <c r="S226">
        <v>11</v>
      </c>
      <c r="T226">
        <v>100</v>
      </c>
      <c r="U226">
        <v>100</v>
      </c>
      <c r="V226">
        <v>91.67</v>
      </c>
      <c r="W226">
        <v>91.67</v>
      </c>
      <c r="X226">
        <v>0</v>
      </c>
      <c r="Y226">
        <v>0</v>
      </c>
      <c r="AD226">
        <v>0</v>
      </c>
      <c r="AE226">
        <v>0</v>
      </c>
      <c r="AJ226">
        <v>11</v>
      </c>
      <c r="AK226">
        <v>11</v>
      </c>
      <c r="AL226">
        <v>100</v>
      </c>
      <c r="AM226">
        <v>100</v>
      </c>
      <c r="AN226">
        <v>91.67</v>
      </c>
      <c r="AO226">
        <v>91.67</v>
      </c>
      <c r="AP226" t="s">
        <v>38</v>
      </c>
      <c r="AQ226" t="s">
        <v>38</v>
      </c>
      <c r="AR226" t="s">
        <v>38</v>
      </c>
      <c r="AS226" t="s">
        <v>38</v>
      </c>
    </row>
    <row r="227" spans="1:45" x14ac:dyDescent="0.2">
      <c r="A227" t="s">
        <v>500</v>
      </c>
      <c r="B227">
        <v>2957</v>
      </c>
      <c r="C227">
        <v>480935</v>
      </c>
      <c r="D227" t="s">
        <v>501</v>
      </c>
      <c r="E227" t="s">
        <v>47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O227">
        <v>1</v>
      </c>
      <c r="P227">
        <v>1</v>
      </c>
      <c r="Q227">
        <v>0</v>
      </c>
      <c r="R227">
        <v>10</v>
      </c>
      <c r="S227">
        <v>10</v>
      </c>
      <c r="T227">
        <v>90.91</v>
      </c>
      <c r="U227">
        <v>90.91</v>
      </c>
      <c r="V227">
        <v>83.33</v>
      </c>
      <c r="W227">
        <v>83.33</v>
      </c>
      <c r="X227">
        <v>0</v>
      </c>
      <c r="Y227">
        <v>0</v>
      </c>
      <c r="AD227">
        <v>0</v>
      </c>
      <c r="AE227">
        <v>0</v>
      </c>
      <c r="AJ227">
        <v>10</v>
      </c>
      <c r="AK227">
        <v>10</v>
      </c>
      <c r="AL227">
        <v>90.91</v>
      </c>
      <c r="AM227">
        <v>90.91</v>
      </c>
      <c r="AN227">
        <v>83.33</v>
      </c>
      <c r="AO227">
        <v>83.33</v>
      </c>
      <c r="AP227" t="s">
        <v>38</v>
      </c>
      <c r="AQ227" t="s">
        <v>38</v>
      </c>
      <c r="AR227" t="s">
        <v>54</v>
      </c>
      <c r="AS227" t="s">
        <v>54</v>
      </c>
    </row>
    <row r="228" spans="1:45" x14ac:dyDescent="0.2">
      <c r="A228" t="s">
        <v>502</v>
      </c>
      <c r="B228">
        <v>321246</v>
      </c>
      <c r="C228">
        <v>655219</v>
      </c>
      <c r="D228" t="s">
        <v>503</v>
      </c>
      <c r="E228" t="s">
        <v>79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R228">
        <v>11</v>
      </c>
      <c r="S228">
        <v>11</v>
      </c>
      <c r="T228">
        <v>100</v>
      </c>
      <c r="U228">
        <v>100</v>
      </c>
      <c r="V228">
        <v>91.67</v>
      </c>
      <c r="W228">
        <v>91.67</v>
      </c>
      <c r="X228">
        <v>0</v>
      </c>
      <c r="Y228">
        <v>0</v>
      </c>
      <c r="AD228">
        <v>0</v>
      </c>
      <c r="AE228">
        <v>0</v>
      </c>
      <c r="AJ228">
        <v>11</v>
      </c>
      <c r="AK228">
        <v>11</v>
      </c>
      <c r="AL228">
        <v>100</v>
      </c>
      <c r="AM228">
        <v>100</v>
      </c>
      <c r="AN228">
        <v>91.67</v>
      </c>
      <c r="AO228">
        <v>91.67</v>
      </c>
      <c r="AP228" t="s">
        <v>38</v>
      </c>
      <c r="AQ228" t="s">
        <v>38</v>
      </c>
      <c r="AR228" t="s">
        <v>38</v>
      </c>
      <c r="AS228" t="s">
        <v>38</v>
      </c>
    </row>
    <row r="229" spans="1:45" x14ac:dyDescent="0.2">
      <c r="A229" t="s">
        <v>504</v>
      </c>
      <c r="B229">
        <v>177922</v>
      </c>
      <c r="C229">
        <v>595726</v>
      </c>
      <c r="D229" t="s">
        <v>505</v>
      </c>
      <c r="E229" t="s">
        <v>82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R229">
        <v>11</v>
      </c>
      <c r="S229">
        <v>11</v>
      </c>
      <c r="T229">
        <v>100</v>
      </c>
      <c r="U229">
        <v>100</v>
      </c>
      <c r="V229">
        <v>91.67</v>
      </c>
      <c r="W229">
        <v>91.67</v>
      </c>
      <c r="X229">
        <v>0</v>
      </c>
      <c r="Y229">
        <v>0</v>
      </c>
      <c r="AD229">
        <v>0</v>
      </c>
      <c r="AE229">
        <v>0</v>
      </c>
      <c r="AJ229">
        <v>11</v>
      </c>
      <c r="AK229">
        <v>11</v>
      </c>
      <c r="AL229">
        <v>100</v>
      </c>
      <c r="AM229">
        <v>100</v>
      </c>
      <c r="AN229">
        <v>91.67</v>
      </c>
      <c r="AO229">
        <v>91.67</v>
      </c>
      <c r="AP229" t="s">
        <v>38</v>
      </c>
      <c r="AQ229" t="s">
        <v>38</v>
      </c>
      <c r="AR229" t="s">
        <v>38</v>
      </c>
      <c r="AS229" t="s">
        <v>38</v>
      </c>
    </row>
    <row r="230" spans="1:45" x14ac:dyDescent="0.2">
      <c r="A230" t="s">
        <v>506</v>
      </c>
      <c r="B230">
        <v>321477</v>
      </c>
      <c r="C230">
        <v>661213</v>
      </c>
      <c r="D230" t="s">
        <v>507</v>
      </c>
      <c r="E230" t="s">
        <v>61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R230">
        <v>11</v>
      </c>
      <c r="S230">
        <v>11</v>
      </c>
      <c r="T230">
        <v>100</v>
      </c>
      <c r="U230">
        <v>100</v>
      </c>
      <c r="V230">
        <v>91.67</v>
      </c>
      <c r="W230">
        <v>91.67</v>
      </c>
      <c r="X230">
        <v>0</v>
      </c>
      <c r="Y230">
        <v>0</v>
      </c>
      <c r="AD230">
        <v>0</v>
      </c>
      <c r="AE230">
        <v>0</v>
      </c>
      <c r="AJ230">
        <v>11</v>
      </c>
      <c r="AK230">
        <v>11</v>
      </c>
      <c r="AL230">
        <v>100</v>
      </c>
      <c r="AM230">
        <v>100</v>
      </c>
      <c r="AN230">
        <v>91.67</v>
      </c>
      <c r="AO230">
        <v>91.67</v>
      </c>
      <c r="AP230" t="s">
        <v>38</v>
      </c>
      <c r="AQ230" t="s">
        <v>38</v>
      </c>
      <c r="AR230" t="s">
        <v>38</v>
      </c>
      <c r="AS230" t="s">
        <v>38</v>
      </c>
    </row>
    <row r="231" spans="1:45" x14ac:dyDescent="0.2">
      <c r="A231" t="s">
        <v>508</v>
      </c>
      <c r="B231">
        <v>321618</v>
      </c>
      <c r="C231">
        <v>667099</v>
      </c>
      <c r="D231" t="s">
        <v>509</v>
      </c>
      <c r="E231" t="s">
        <v>70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R231">
        <v>11</v>
      </c>
      <c r="S231">
        <v>11</v>
      </c>
      <c r="T231">
        <v>100</v>
      </c>
      <c r="U231">
        <v>100</v>
      </c>
      <c r="V231">
        <v>91.67</v>
      </c>
      <c r="W231">
        <v>91.67</v>
      </c>
      <c r="X231">
        <v>0</v>
      </c>
      <c r="Y231">
        <v>0</v>
      </c>
      <c r="AD231">
        <v>0</v>
      </c>
      <c r="AE231">
        <v>0</v>
      </c>
      <c r="AJ231">
        <v>11</v>
      </c>
      <c r="AK231">
        <v>11</v>
      </c>
      <c r="AL231">
        <v>100</v>
      </c>
      <c r="AM231">
        <v>100</v>
      </c>
      <c r="AN231">
        <v>91.67</v>
      </c>
      <c r="AO231">
        <v>91.67</v>
      </c>
      <c r="AP231" t="s">
        <v>38</v>
      </c>
      <c r="AQ231" t="s">
        <v>38</v>
      </c>
      <c r="AR231" t="s">
        <v>38</v>
      </c>
      <c r="AS231" t="s">
        <v>38</v>
      </c>
    </row>
    <row r="232" spans="1:45" x14ac:dyDescent="0.2">
      <c r="A232" t="s">
        <v>510</v>
      </c>
      <c r="B232">
        <v>179035</v>
      </c>
      <c r="C232">
        <v>584454</v>
      </c>
      <c r="D232" t="s">
        <v>511</v>
      </c>
      <c r="E232" t="s">
        <v>82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0</v>
      </c>
      <c r="Q232">
        <v>1</v>
      </c>
      <c r="R232">
        <v>11</v>
      </c>
      <c r="S232">
        <v>11</v>
      </c>
      <c r="T232">
        <v>91.67</v>
      </c>
      <c r="U232">
        <v>91.67</v>
      </c>
      <c r="V232">
        <v>91.67</v>
      </c>
      <c r="W232">
        <v>91.67</v>
      </c>
      <c r="X232">
        <v>0</v>
      </c>
      <c r="Y232">
        <v>0</v>
      </c>
      <c r="AD232">
        <v>0</v>
      </c>
      <c r="AE232">
        <v>0</v>
      </c>
      <c r="AJ232">
        <v>11</v>
      </c>
      <c r="AK232">
        <v>11</v>
      </c>
      <c r="AL232">
        <v>91.67</v>
      </c>
      <c r="AM232">
        <v>91.67</v>
      </c>
      <c r="AN232">
        <v>91.67</v>
      </c>
      <c r="AO232">
        <v>91.67</v>
      </c>
      <c r="AP232" t="s">
        <v>38</v>
      </c>
      <c r="AQ232" t="s">
        <v>38</v>
      </c>
      <c r="AR232" t="s">
        <v>38</v>
      </c>
      <c r="AS232" t="s">
        <v>38</v>
      </c>
    </row>
    <row r="233" spans="1:45" x14ac:dyDescent="0.2">
      <c r="A233" t="s">
        <v>512</v>
      </c>
      <c r="B233">
        <v>319319</v>
      </c>
      <c r="C233">
        <v>661190</v>
      </c>
      <c r="D233" t="s">
        <v>513</v>
      </c>
      <c r="E233" t="s">
        <v>37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0</v>
      </c>
      <c r="R233">
        <v>10</v>
      </c>
      <c r="S233">
        <v>10</v>
      </c>
      <c r="T233">
        <v>90.91</v>
      </c>
      <c r="U233">
        <v>90.91</v>
      </c>
      <c r="V233">
        <v>83.33</v>
      </c>
      <c r="W233">
        <v>83.33</v>
      </c>
      <c r="X233">
        <v>0</v>
      </c>
      <c r="Y233">
        <v>0</v>
      </c>
      <c r="AD233">
        <v>0</v>
      </c>
      <c r="AE233">
        <v>0</v>
      </c>
      <c r="AJ233">
        <v>10</v>
      </c>
      <c r="AK233">
        <v>10</v>
      </c>
      <c r="AL233">
        <v>90.91</v>
      </c>
      <c r="AM233">
        <v>90.91</v>
      </c>
      <c r="AN233">
        <v>83.33</v>
      </c>
      <c r="AO233">
        <v>83.33</v>
      </c>
      <c r="AP233" t="s">
        <v>38</v>
      </c>
      <c r="AQ233" t="s">
        <v>38</v>
      </c>
      <c r="AR233" t="s">
        <v>54</v>
      </c>
      <c r="AS233" t="s">
        <v>54</v>
      </c>
    </row>
    <row r="234" spans="1:45" x14ac:dyDescent="0.2">
      <c r="A234" t="s">
        <v>514</v>
      </c>
      <c r="B234">
        <v>322691</v>
      </c>
      <c r="C234">
        <v>667067</v>
      </c>
      <c r="D234" t="s">
        <v>515</v>
      </c>
      <c r="E234" t="s">
        <v>37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R234">
        <v>11</v>
      </c>
      <c r="S234">
        <v>11</v>
      </c>
      <c r="T234">
        <v>100</v>
      </c>
      <c r="U234">
        <v>100</v>
      </c>
      <c r="V234">
        <v>91.67</v>
      </c>
      <c r="W234">
        <v>91.67</v>
      </c>
      <c r="X234">
        <v>0</v>
      </c>
      <c r="Y234">
        <v>0</v>
      </c>
      <c r="AD234">
        <v>0</v>
      </c>
      <c r="AE234">
        <v>0</v>
      </c>
      <c r="AJ234">
        <v>11</v>
      </c>
      <c r="AK234">
        <v>11</v>
      </c>
      <c r="AL234">
        <v>100</v>
      </c>
      <c r="AM234">
        <v>100</v>
      </c>
      <c r="AN234">
        <v>91.67</v>
      </c>
      <c r="AO234">
        <v>91.67</v>
      </c>
      <c r="AP234" t="s">
        <v>38</v>
      </c>
      <c r="AQ234" t="s">
        <v>38</v>
      </c>
      <c r="AR234" t="s">
        <v>38</v>
      </c>
      <c r="AS234" t="s">
        <v>38</v>
      </c>
    </row>
    <row r="235" spans="1:45" x14ac:dyDescent="0.2">
      <c r="A235" t="s">
        <v>516</v>
      </c>
      <c r="B235">
        <v>176762</v>
      </c>
      <c r="C235">
        <v>600105</v>
      </c>
      <c r="D235" t="s">
        <v>517</v>
      </c>
      <c r="E235" t="s">
        <v>169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0</v>
      </c>
      <c r="R235">
        <v>10</v>
      </c>
      <c r="S235">
        <v>10</v>
      </c>
      <c r="T235">
        <v>90.91</v>
      </c>
      <c r="U235">
        <v>90.91</v>
      </c>
      <c r="V235">
        <v>83.33</v>
      </c>
      <c r="W235">
        <v>83.33</v>
      </c>
      <c r="X235">
        <v>0</v>
      </c>
      <c r="Y235">
        <v>0</v>
      </c>
      <c r="AD235">
        <v>0</v>
      </c>
      <c r="AE235">
        <v>0</v>
      </c>
      <c r="AJ235">
        <v>10</v>
      </c>
      <c r="AK235">
        <v>10</v>
      </c>
      <c r="AL235">
        <v>90.91</v>
      </c>
      <c r="AM235">
        <v>90.91</v>
      </c>
      <c r="AN235">
        <v>83.33</v>
      </c>
      <c r="AO235">
        <v>83.33</v>
      </c>
      <c r="AP235" t="s">
        <v>38</v>
      </c>
      <c r="AQ235" t="s">
        <v>38</v>
      </c>
      <c r="AR235" t="s">
        <v>54</v>
      </c>
      <c r="AS235" t="s">
        <v>54</v>
      </c>
    </row>
    <row r="236" spans="1:45" x14ac:dyDescent="0.2">
      <c r="A236" t="s">
        <v>518</v>
      </c>
      <c r="B236">
        <v>319766</v>
      </c>
      <c r="C236">
        <v>661133</v>
      </c>
      <c r="D236" t="s">
        <v>519</v>
      </c>
      <c r="E236" t="s">
        <v>169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R236">
        <v>11</v>
      </c>
      <c r="S236">
        <v>11</v>
      </c>
      <c r="T236">
        <v>100</v>
      </c>
      <c r="U236">
        <v>100</v>
      </c>
      <c r="V236">
        <v>91.67</v>
      </c>
      <c r="W236">
        <v>91.67</v>
      </c>
      <c r="X236">
        <v>0</v>
      </c>
      <c r="Y236">
        <v>0</v>
      </c>
      <c r="AD236">
        <v>0</v>
      </c>
      <c r="AE236">
        <v>0</v>
      </c>
      <c r="AJ236">
        <v>11</v>
      </c>
      <c r="AK236">
        <v>11</v>
      </c>
      <c r="AL236">
        <v>100</v>
      </c>
      <c r="AM236">
        <v>100</v>
      </c>
      <c r="AN236">
        <v>91.67</v>
      </c>
      <c r="AO236">
        <v>91.67</v>
      </c>
      <c r="AP236" t="s">
        <v>38</v>
      </c>
      <c r="AQ236" t="s">
        <v>38</v>
      </c>
      <c r="AR236" t="s">
        <v>38</v>
      </c>
      <c r="AS236" t="s">
        <v>38</v>
      </c>
    </row>
    <row r="237" spans="1:45" x14ac:dyDescent="0.2">
      <c r="A237" t="s">
        <v>520</v>
      </c>
      <c r="B237">
        <v>321560</v>
      </c>
      <c r="C237">
        <v>649691</v>
      </c>
      <c r="D237" t="s">
        <v>521</v>
      </c>
      <c r="E237" t="s">
        <v>70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R237">
        <v>11</v>
      </c>
      <c r="S237">
        <v>11</v>
      </c>
      <c r="T237">
        <v>100</v>
      </c>
      <c r="U237">
        <v>100</v>
      </c>
      <c r="V237">
        <v>91.67</v>
      </c>
      <c r="W237">
        <v>91.67</v>
      </c>
      <c r="X237">
        <v>0</v>
      </c>
      <c r="Y237">
        <v>0</v>
      </c>
      <c r="AD237">
        <v>0</v>
      </c>
      <c r="AE237">
        <v>0</v>
      </c>
      <c r="AJ237">
        <v>11</v>
      </c>
      <c r="AK237">
        <v>11</v>
      </c>
      <c r="AL237">
        <v>100</v>
      </c>
      <c r="AM237">
        <v>100</v>
      </c>
      <c r="AN237">
        <v>91.67</v>
      </c>
      <c r="AO237">
        <v>91.67</v>
      </c>
      <c r="AP237" t="s">
        <v>38</v>
      </c>
      <c r="AQ237" t="s">
        <v>38</v>
      </c>
      <c r="AR237" t="s">
        <v>38</v>
      </c>
      <c r="AS237" t="s">
        <v>38</v>
      </c>
    </row>
    <row r="238" spans="1:45" x14ac:dyDescent="0.2">
      <c r="A238" t="s">
        <v>522</v>
      </c>
      <c r="B238">
        <v>319332</v>
      </c>
      <c r="C238">
        <v>646370</v>
      </c>
      <c r="D238" t="s">
        <v>523</v>
      </c>
      <c r="E238" t="s">
        <v>89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R238">
        <v>11</v>
      </c>
      <c r="S238">
        <v>11</v>
      </c>
      <c r="T238">
        <v>100</v>
      </c>
      <c r="U238">
        <v>100</v>
      </c>
      <c r="V238">
        <v>91.67</v>
      </c>
      <c r="W238">
        <v>91.67</v>
      </c>
      <c r="X238">
        <v>0</v>
      </c>
      <c r="Y238">
        <v>0</v>
      </c>
      <c r="AD238">
        <v>0</v>
      </c>
      <c r="AE238">
        <v>0</v>
      </c>
      <c r="AJ238">
        <v>11</v>
      </c>
      <c r="AK238">
        <v>11</v>
      </c>
      <c r="AL238">
        <v>100</v>
      </c>
      <c r="AM238">
        <v>100</v>
      </c>
      <c r="AN238">
        <v>91.67</v>
      </c>
      <c r="AO238">
        <v>91.67</v>
      </c>
      <c r="AP238" t="s">
        <v>38</v>
      </c>
      <c r="AQ238" t="s">
        <v>38</v>
      </c>
      <c r="AR238" t="s">
        <v>38</v>
      </c>
      <c r="AS238" t="s">
        <v>38</v>
      </c>
    </row>
    <row r="239" spans="1:45" x14ac:dyDescent="0.2">
      <c r="A239" t="s">
        <v>524</v>
      </c>
      <c r="B239">
        <v>86040</v>
      </c>
      <c r="C239">
        <v>566167</v>
      </c>
      <c r="D239" t="s">
        <v>525</v>
      </c>
      <c r="E239" t="s">
        <v>82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0</v>
      </c>
      <c r="Q239">
        <v>1</v>
      </c>
      <c r="R239">
        <v>11</v>
      </c>
      <c r="S239">
        <v>11</v>
      </c>
      <c r="T239">
        <v>91.67</v>
      </c>
      <c r="U239">
        <v>91.67</v>
      </c>
      <c r="V239">
        <v>91.67</v>
      </c>
      <c r="W239">
        <v>91.67</v>
      </c>
      <c r="X239">
        <v>0</v>
      </c>
      <c r="Y239">
        <v>0</v>
      </c>
      <c r="AD239">
        <v>0</v>
      </c>
      <c r="AE239">
        <v>0</v>
      </c>
      <c r="AJ239">
        <v>11</v>
      </c>
      <c r="AK239">
        <v>11</v>
      </c>
      <c r="AL239">
        <v>91.67</v>
      </c>
      <c r="AM239">
        <v>91.67</v>
      </c>
      <c r="AN239">
        <v>91.67</v>
      </c>
      <c r="AO239">
        <v>91.67</v>
      </c>
      <c r="AP239" t="s">
        <v>38</v>
      </c>
      <c r="AQ239" t="s">
        <v>38</v>
      </c>
      <c r="AR239" t="s">
        <v>38</v>
      </c>
      <c r="AS239" t="s">
        <v>38</v>
      </c>
    </row>
    <row r="240" spans="1:45" x14ac:dyDescent="0.2">
      <c r="A240" t="s">
        <v>526</v>
      </c>
      <c r="B240">
        <v>321996</v>
      </c>
      <c r="C240">
        <v>663333</v>
      </c>
      <c r="D240" t="s">
        <v>527</v>
      </c>
      <c r="E240" t="s">
        <v>61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R240">
        <v>11</v>
      </c>
      <c r="S240">
        <v>11</v>
      </c>
      <c r="T240">
        <v>100</v>
      </c>
      <c r="U240">
        <v>100</v>
      </c>
      <c r="V240">
        <v>91.67</v>
      </c>
      <c r="W240">
        <v>91.67</v>
      </c>
      <c r="X240">
        <v>0</v>
      </c>
      <c r="Y240">
        <v>0</v>
      </c>
      <c r="AD240">
        <v>0</v>
      </c>
      <c r="AE240">
        <v>0</v>
      </c>
      <c r="AJ240">
        <v>11</v>
      </c>
      <c r="AK240">
        <v>11</v>
      </c>
      <c r="AL240">
        <v>100</v>
      </c>
      <c r="AM240">
        <v>100</v>
      </c>
      <c r="AN240">
        <v>91.67</v>
      </c>
      <c r="AO240">
        <v>91.67</v>
      </c>
      <c r="AP240" t="s">
        <v>38</v>
      </c>
      <c r="AQ240" t="s">
        <v>38</v>
      </c>
      <c r="AR240" t="s">
        <v>38</v>
      </c>
      <c r="AS240" t="s">
        <v>38</v>
      </c>
    </row>
    <row r="241" spans="1:45" x14ac:dyDescent="0.2">
      <c r="A241" t="s">
        <v>528</v>
      </c>
      <c r="B241">
        <v>320444</v>
      </c>
      <c r="C241">
        <v>666474</v>
      </c>
      <c r="D241" t="s">
        <v>529</v>
      </c>
      <c r="E241" t="s">
        <v>89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R241">
        <v>11</v>
      </c>
      <c r="S241">
        <v>11</v>
      </c>
      <c r="T241">
        <v>100</v>
      </c>
      <c r="U241">
        <v>100</v>
      </c>
      <c r="V241">
        <v>91.67</v>
      </c>
      <c r="W241">
        <v>91.67</v>
      </c>
      <c r="X241">
        <v>0</v>
      </c>
      <c r="Y241">
        <v>0</v>
      </c>
      <c r="AD241">
        <v>0</v>
      </c>
      <c r="AE241">
        <v>0</v>
      </c>
      <c r="AJ241">
        <v>11</v>
      </c>
      <c r="AK241">
        <v>11</v>
      </c>
      <c r="AL241">
        <v>100</v>
      </c>
      <c r="AM241">
        <v>100</v>
      </c>
      <c r="AN241">
        <v>91.67</v>
      </c>
      <c r="AO241">
        <v>91.67</v>
      </c>
      <c r="AP241" t="s">
        <v>38</v>
      </c>
      <c r="AQ241" t="s">
        <v>38</v>
      </c>
      <c r="AR241" t="s">
        <v>38</v>
      </c>
      <c r="AS241" t="s">
        <v>38</v>
      </c>
    </row>
    <row r="242" spans="1:45" x14ac:dyDescent="0.2">
      <c r="A242" t="s">
        <v>530</v>
      </c>
      <c r="B242">
        <v>322743</v>
      </c>
      <c r="C242">
        <v>663995</v>
      </c>
      <c r="D242" t="s">
        <v>531</v>
      </c>
      <c r="E242" t="s">
        <v>89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R242">
        <v>10</v>
      </c>
      <c r="S242">
        <v>10</v>
      </c>
      <c r="T242">
        <v>100</v>
      </c>
      <c r="U242">
        <v>100</v>
      </c>
      <c r="V242">
        <v>83.33</v>
      </c>
      <c r="W242">
        <v>83.33</v>
      </c>
      <c r="X242">
        <v>0</v>
      </c>
      <c r="Y242">
        <v>0</v>
      </c>
      <c r="AD242">
        <v>0</v>
      </c>
      <c r="AE242">
        <v>0</v>
      </c>
      <c r="AJ242">
        <v>10</v>
      </c>
      <c r="AK242">
        <v>10</v>
      </c>
      <c r="AL242">
        <v>100</v>
      </c>
      <c r="AM242">
        <v>100</v>
      </c>
      <c r="AN242">
        <v>83.33</v>
      </c>
      <c r="AO242">
        <v>83.33</v>
      </c>
      <c r="AP242" t="s">
        <v>38</v>
      </c>
      <c r="AQ242" t="s">
        <v>38</v>
      </c>
      <c r="AR242" t="s">
        <v>54</v>
      </c>
      <c r="AS242" t="s">
        <v>54</v>
      </c>
    </row>
    <row r="243" spans="1:45" x14ac:dyDescent="0.2">
      <c r="A243" t="s">
        <v>532</v>
      </c>
      <c r="B243">
        <v>319263</v>
      </c>
      <c r="C243">
        <v>645634</v>
      </c>
      <c r="D243" t="s">
        <v>533</v>
      </c>
      <c r="E243" t="s">
        <v>47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R243">
        <v>11</v>
      </c>
      <c r="S243">
        <v>11</v>
      </c>
      <c r="T243">
        <v>100</v>
      </c>
      <c r="U243">
        <v>100</v>
      </c>
      <c r="V243">
        <v>91.67</v>
      </c>
      <c r="W243">
        <v>91.67</v>
      </c>
      <c r="X243">
        <v>0</v>
      </c>
      <c r="Y243">
        <v>0</v>
      </c>
      <c r="AD243">
        <v>0</v>
      </c>
      <c r="AE243">
        <v>0</v>
      </c>
      <c r="AJ243">
        <v>11</v>
      </c>
      <c r="AK243">
        <v>11</v>
      </c>
      <c r="AL243">
        <v>100</v>
      </c>
      <c r="AM243">
        <v>100</v>
      </c>
      <c r="AN243">
        <v>91.67</v>
      </c>
      <c r="AO243">
        <v>91.67</v>
      </c>
      <c r="AP243" t="s">
        <v>38</v>
      </c>
      <c r="AQ243" t="s">
        <v>38</v>
      </c>
      <c r="AR243" t="s">
        <v>38</v>
      </c>
      <c r="AS243" t="s">
        <v>38</v>
      </c>
    </row>
    <row r="244" spans="1:45" x14ac:dyDescent="0.2">
      <c r="A244" t="s">
        <v>534</v>
      </c>
      <c r="B244">
        <v>179908</v>
      </c>
      <c r="C244">
        <v>602859</v>
      </c>
      <c r="D244" t="s">
        <v>535</v>
      </c>
      <c r="E244" t="s">
        <v>44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0</v>
      </c>
      <c r="P244">
        <v>0</v>
      </c>
      <c r="Q244">
        <v>0</v>
      </c>
      <c r="R244">
        <v>9</v>
      </c>
      <c r="S244">
        <v>9</v>
      </c>
      <c r="T244">
        <v>75</v>
      </c>
      <c r="U244">
        <v>75</v>
      </c>
      <c r="V244">
        <v>75</v>
      </c>
      <c r="W244">
        <v>75</v>
      </c>
      <c r="X244">
        <v>0</v>
      </c>
      <c r="Y244">
        <v>0</v>
      </c>
      <c r="AD244">
        <v>0</v>
      </c>
      <c r="AE244">
        <v>0</v>
      </c>
      <c r="AJ244">
        <v>9</v>
      </c>
      <c r="AK244">
        <v>9</v>
      </c>
      <c r="AL244">
        <v>75</v>
      </c>
      <c r="AM244">
        <v>75</v>
      </c>
      <c r="AN244">
        <v>75</v>
      </c>
      <c r="AO244">
        <v>75</v>
      </c>
      <c r="AP244" t="s">
        <v>54</v>
      </c>
      <c r="AQ244" t="s">
        <v>54</v>
      </c>
      <c r="AR244" t="s">
        <v>54</v>
      </c>
      <c r="AS244" t="s">
        <v>54</v>
      </c>
    </row>
    <row r="245" spans="1:45" x14ac:dyDescent="0.2">
      <c r="A245" t="s">
        <v>536</v>
      </c>
      <c r="B245">
        <v>322769</v>
      </c>
      <c r="C245">
        <v>665683</v>
      </c>
      <c r="D245" t="s">
        <v>537</v>
      </c>
      <c r="E245" t="s">
        <v>37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R245">
        <v>11</v>
      </c>
      <c r="S245">
        <v>11</v>
      </c>
      <c r="T245">
        <v>100</v>
      </c>
      <c r="U245">
        <v>100</v>
      </c>
      <c r="V245">
        <v>91.67</v>
      </c>
      <c r="W245">
        <v>91.67</v>
      </c>
      <c r="X245">
        <v>0</v>
      </c>
      <c r="Y245">
        <v>0</v>
      </c>
      <c r="AD245">
        <v>0</v>
      </c>
      <c r="AE245">
        <v>0</v>
      </c>
      <c r="AJ245">
        <v>11</v>
      </c>
      <c r="AK245">
        <v>11</v>
      </c>
      <c r="AL245">
        <v>100</v>
      </c>
      <c r="AM245">
        <v>100</v>
      </c>
      <c r="AN245">
        <v>91.67</v>
      </c>
      <c r="AO245">
        <v>91.67</v>
      </c>
      <c r="AP245" t="s">
        <v>38</v>
      </c>
      <c r="AQ245" t="s">
        <v>38</v>
      </c>
      <c r="AR245" t="s">
        <v>38</v>
      </c>
      <c r="AS245" t="s">
        <v>38</v>
      </c>
    </row>
    <row r="246" spans="1:45" x14ac:dyDescent="0.2">
      <c r="A246" t="s">
        <v>538</v>
      </c>
      <c r="B246">
        <v>176913</v>
      </c>
      <c r="C246">
        <v>584105</v>
      </c>
      <c r="D246" t="s">
        <v>539</v>
      </c>
      <c r="E246" t="s">
        <v>82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Q246">
        <v>1</v>
      </c>
      <c r="R246">
        <v>11</v>
      </c>
      <c r="S246">
        <v>11</v>
      </c>
      <c r="T246">
        <v>100</v>
      </c>
      <c r="U246">
        <v>100</v>
      </c>
      <c r="V246">
        <v>91.67</v>
      </c>
      <c r="W246">
        <v>91.67</v>
      </c>
      <c r="X246">
        <v>0</v>
      </c>
      <c r="Y246">
        <v>0</v>
      </c>
      <c r="AD246">
        <v>0</v>
      </c>
      <c r="AE246">
        <v>0</v>
      </c>
      <c r="AJ246">
        <v>11</v>
      </c>
      <c r="AK246">
        <v>11</v>
      </c>
      <c r="AL246">
        <v>100</v>
      </c>
      <c r="AM246">
        <v>100</v>
      </c>
      <c r="AN246">
        <v>91.67</v>
      </c>
      <c r="AO246">
        <v>91.67</v>
      </c>
      <c r="AP246" t="s">
        <v>38</v>
      </c>
      <c r="AQ246" t="s">
        <v>38</v>
      </c>
      <c r="AR246" t="s">
        <v>38</v>
      </c>
      <c r="AS246" t="s">
        <v>38</v>
      </c>
    </row>
    <row r="247" spans="1:45" x14ac:dyDescent="0.2">
      <c r="A247" t="s">
        <v>540</v>
      </c>
      <c r="B247">
        <v>179217</v>
      </c>
      <c r="C247">
        <v>597576</v>
      </c>
      <c r="D247" t="s">
        <v>541</v>
      </c>
      <c r="E247" t="s">
        <v>61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R247">
        <v>11</v>
      </c>
      <c r="S247">
        <v>11</v>
      </c>
      <c r="T247">
        <v>100</v>
      </c>
      <c r="U247">
        <v>100</v>
      </c>
      <c r="V247">
        <v>91.67</v>
      </c>
      <c r="W247">
        <v>91.67</v>
      </c>
      <c r="X247">
        <v>0</v>
      </c>
      <c r="Y247">
        <v>0</v>
      </c>
      <c r="AD247">
        <v>0</v>
      </c>
      <c r="AE247">
        <v>0</v>
      </c>
      <c r="AJ247">
        <v>11</v>
      </c>
      <c r="AK247">
        <v>11</v>
      </c>
      <c r="AL247">
        <v>100</v>
      </c>
      <c r="AM247">
        <v>100</v>
      </c>
      <c r="AN247">
        <v>91.67</v>
      </c>
      <c r="AO247">
        <v>91.67</v>
      </c>
      <c r="AP247" t="s">
        <v>38</v>
      </c>
      <c r="AQ247" t="s">
        <v>38</v>
      </c>
      <c r="AR247" t="s">
        <v>38</v>
      </c>
      <c r="AS247" t="s">
        <v>38</v>
      </c>
    </row>
    <row r="248" spans="1:45" x14ac:dyDescent="0.2">
      <c r="A248" t="s">
        <v>542</v>
      </c>
      <c r="B248">
        <v>173598</v>
      </c>
      <c r="C248">
        <v>587752</v>
      </c>
      <c r="D248" t="s">
        <v>543</v>
      </c>
      <c r="E248" t="s">
        <v>82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0</v>
      </c>
      <c r="Q248">
        <v>1</v>
      </c>
      <c r="R248">
        <v>11</v>
      </c>
      <c r="S248">
        <v>11</v>
      </c>
      <c r="T248">
        <v>91.67</v>
      </c>
      <c r="U248">
        <v>91.67</v>
      </c>
      <c r="V248">
        <v>91.67</v>
      </c>
      <c r="W248">
        <v>91.67</v>
      </c>
      <c r="X248">
        <v>0</v>
      </c>
      <c r="Y248">
        <v>0</v>
      </c>
      <c r="AD248">
        <v>0</v>
      </c>
      <c r="AE248">
        <v>0</v>
      </c>
      <c r="AJ248">
        <v>11</v>
      </c>
      <c r="AK248">
        <v>11</v>
      </c>
      <c r="AL248">
        <v>91.67</v>
      </c>
      <c r="AM248">
        <v>91.67</v>
      </c>
      <c r="AN248">
        <v>91.67</v>
      </c>
      <c r="AO248">
        <v>91.67</v>
      </c>
      <c r="AP248" t="s">
        <v>38</v>
      </c>
      <c r="AQ248" t="s">
        <v>38</v>
      </c>
      <c r="AR248" t="s">
        <v>38</v>
      </c>
      <c r="AS248" t="s">
        <v>38</v>
      </c>
    </row>
    <row r="249" spans="1:45" x14ac:dyDescent="0.2">
      <c r="A249" t="s">
        <v>544</v>
      </c>
      <c r="B249">
        <v>319339</v>
      </c>
      <c r="C249">
        <v>665664</v>
      </c>
      <c r="D249" t="s">
        <v>545</v>
      </c>
      <c r="E249" t="s">
        <v>70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R249">
        <v>11</v>
      </c>
      <c r="S249">
        <v>11</v>
      </c>
      <c r="T249">
        <v>100</v>
      </c>
      <c r="U249">
        <v>100</v>
      </c>
      <c r="V249">
        <v>91.67</v>
      </c>
      <c r="W249">
        <v>91.67</v>
      </c>
      <c r="X249">
        <v>0</v>
      </c>
      <c r="Y249">
        <v>0</v>
      </c>
      <c r="AD249">
        <v>0</v>
      </c>
      <c r="AE249">
        <v>0</v>
      </c>
      <c r="AJ249">
        <v>11</v>
      </c>
      <c r="AK249">
        <v>11</v>
      </c>
      <c r="AL249">
        <v>100</v>
      </c>
      <c r="AM249">
        <v>100</v>
      </c>
      <c r="AN249">
        <v>91.67</v>
      </c>
      <c r="AO249">
        <v>91.67</v>
      </c>
      <c r="AP249" t="s">
        <v>38</v>
      </c>
      <c r="AQ249" t="s">
        <v>38</v>
      </c>
      <c r="AR249" t="s">
        <v>38</v>
      </c>
      <c r="AS249" t="s">
        <v>38</v>
      </c>
    </row>
    <row r="250" spans="1:45" x14ac:dyDescent="0.2">
      <c r="A250" t="s">
        <v>546</v>
      </c>
      <c r="B250">
        <v>318611</v>
      </c>
      <c r="C250">
        <v>668693</v>
      </c>
      <c r="D250" t="s">
        <v>547</v>
      </c>
      <c r="E250" t="s">
        <v>41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0</v>
      </c>
      <c r="O250">
        <v>1</v>
      </c>
      <c r="P250">
        <v>1</v>
      </c>
      <c r="R250">
        <v>10</v>
      </c>
      <c r="S250">
        <v>10</v>
      </c>
      <c r="T250">
        <v>90.91</v>
      </c>
      <c r="U250">
        <v>90.91</v>
      </c>
      <c r="V250">
        <v>83.33</v>
      </c>
      <c r="W250">
        <v>83.33</v>
      </c>
      <c r="X250">
        <v>0</v>
      </c>
      <c r="Y250">
        <v>0</v>
      </c>
      <c r="AD250">
        <v>0</v>
      </c>
      <c r="AE250">
        <v>0</v>
      </c>
      <c r="AJ250">
        <v>10</v>
      </c>
      <c r="AK250">
        <v>10</v>
      </c>
      <c r="AL250">
        <v>90.91</v>
      </c>
      <c r="AM250">
        <v>90.91</v>
      </c>
      <c r="AN250">
        <v>83.33</v>
      </c>
      <c r="AO250">
        <v>83.33</v>
      </c>
      <c r="AP250" t="s">
        <v>38</v>
      </c>
      <c r="AQ250" t="s">
        <v>38</v>
      </c>
      <c r="AR250" t="s">
        <v>54</v>
      </c>
      <c r="AS250" t="s">
        <v>54</v>
      </c>
    </row>
    <row r="251" spans="1:45" x14ac:dyDescent="0.2">
      <c r="A251" t="s">
        <v>548</v>
      </c>
      <c r="B251">
        <v>30568</v>
      </c>
      <c r="C251">
        <v>33651</v>
      </c>
      <c r="D251" t="s">
        <v>549</v>
      </c>
      <c r="E251" t="s">
        <v>47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R251">
        <v>11</v>
      </c>
      <c r="S251">
        <v>11</v>
      </c>
      <c r="T251">
        <v>100</v>
      </c>
      <c r="U251">
        <v>100</v>
      </c>
      <c r="V251">
        <v>91.67</v>
      </c>
      <c r="W251">
        <v>91.67</v>
      </c>
      <c r="X251">
        <v>0</v>
      </c>
      <c r="Y251">
        <v>0</v>
      </c>
      <c r="AD251">
        <v>0</v>
      </c>
      <c r="AE251">
        <v>0</v>
      </c>
      <c r="AJ251">
        <v>11</v>
      </c>
      <c r="AK251">
        <v>11</v>
      </c>
      <c r="AL251">
        <v>100</v>
      </c>
      <c r="AM251">
        <v>100</v>
      </c>
      <c r="AN251">
        <v>91.67</v>
      </c>
      <c r="AO251">
        <v>91.67</v>
      </c>
      <c r="AP251" t="s">
        <v>38</v>
      </c>
      <c r="AQ251" t="s">
        <v>38</v>
      </c>
      <c r="AR251" t="s">
        <v>38</v>
      </c>
      <c r="AS251" t="s">
        <v>38</v>
      </c>
    </row>
    <row r="252" spans="1:45" x14ac:dyDescent="0.2">
      <c r="A252" t="s">
        <v>550</v>
      </c>
      <c r="B252">
        <v>18425</v>
      </c>
      <c r="C252">
        <v>501263</v>
      </c>
      <c r="D252" t="s">
        <v>551</v>
      </c>
      <c r="E252" t="s">
        <v>82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R252">
        <v>11</v>
      </c>
      <c r="S252">
        <v>11</v>
      </c>
      <c r="T252">
        <v>100</v>
      </c>
      <c r="U252">
        <v>100</v>
      </c>
      <c r="V252">
        <v>91.67</v>
      </c>
      <c r="W252">
        <v>91.67</v>
      </c>
      <c r="X252">
        <v>0</v>
      </c>
      <c r="Y252">
        <v>0</v>
      </c>
      <c r="AD252">
        <v>0</v>
      </c>
      <c r="AE252">
        <v>0</v>
      </c>
      <c r="AJ252">
        <v>11</v>
      </c>
      <c r="AK252">
        <v>11</v>
      </c>
      <c r="AL252">
        <v>100</v>
      </c>
      <c r="AM252">
        <v>100</v>
      </c>
      <c r="AN252">
        <v>91.67</v>
      </c>
      <c r="AO252">
        <v>91.67</v>
      </c>
      <c r="AP252" t="s">
        <v>38</v>
      </c>
      <c r="AQ252" t="s">
        <v>38</v>
      </c>
      <c r="AR252" t="s">
        <v>38</v>
      </c>
      <c r="AS252" t="s">
        <v>38</v>
      </c>
    </row>
    <row r="253" spans="1:45" x14ac:dyDescent="0.2">
      <c r="A253" t="s">
        <v>552</v>
      </c>
      <c r="B253">
        <v>319726</v>
      </c>
      <c r="C253">
        <v>649788</v>
      </c>
      <c r="D253" t="s">
        <v>553</v>
      </c>
      <c r="E253" t="s">
        <v>53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R253">
        <v>11</v>
      </c>
      <c r="S253">
        <v>11</v>
      </c>
      <c r="T253">
        <v>100</v>
      </c>
      <c r="U253">
        <v>100</v>
      </c>
      <c r="V253">
        <v>91.67</v>
      </c>
      <c r="W253">
        <v>91.67</v>
      </c>
      <c r="X253">
        <v>0</v>
      </c>
      <c r="Y253">
        <v>0</v>
      </c>
      <c r="AD253">
        <v>0</v>
      </c>
      <c r="AE253">
        <v>0</v>
      </c>
      <c r="AJ253">
        <v>11</v>
      </c>
      <c r="AK253">
        <v>11</v>
      </c>
      <c r="AL253">
        <v>100</v>
      </c>
      <c r="AM253">
        <v>100</v>
      </c>
      <c r="AN253">
        <v>91.67</v>
      </c>
      <c r="AO253">
        <v>91.67</v>
      </c>
      <c r="AP253" t="s">
        <v>38</v>
      </c>
      <c r="AQ253" t="s">
        <v>38</v>
      </c>
      <c r="AR253" t="s">
        <v>38</v>
      </c>
      <c r="AS253" t="s">
        <v>38</v>
      </c>
    </row>
    <row r="254" spans="1:45" x14ac:dyDescent="0.2">
      <c r="A254" t="s">
        <v>554</v>
      </c>
      <c r="B254">
        <v>177420</v>
      </c>
      <c r="C254">
        <v>603079</v>
      </c>
      <c r="D254" t="s">
        <v>555</v>
      </c>
      <c r="E254" t="s">
        <v>169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7</v>
      </c>
      <c r="S254">
        <v>7</v>
      </c>
      <c r="T254">
        <v>58.33</v>
      </c>
      <c r="U254">
        <v>58.33</v>
      </c>
      <c r="V254">
        <v>58.33</v>
      </c>
      <c r="W254">
        <v>58.33</v>
      </c>
      <c r="X254">
        <v>0</v>
      </c>
      <c r="Y254">
        <v>0</v>
      </c>
      <c r="AD254">
        <v>0</v>
      </c>
      <c r="AE254">
        <v>0</v>
      </c>
      <c r="AJ254">
        <v>7</v>
      </c>
      <c r="AK254">
        <v>7</v>
      </c>
      <c r="AL254">
        <v>58.33</v>
      </c>
      <c r="AM254">
        <v>58.33</v>
      </c>
      <c r="AN254">
        <v>58.33</v>
      </c>
      <c r="AO254">
        <v>58.33</v>
      </c>
      <c r="AP254" t="s">
        <v>54</v>
      </c>
      <c r="AQ254" t="s">
        <v>54</v>
      </c>
      <c r="AR254" t="s">
        <v>54</v>
      </c>
      <c r="AS254" t="s">
        <v>54</v>
      </c>
    </row>
    <row r="255" spans="1:45" x14ac:dyDescent="0.2">
      <c r="A255" t="s">
        <v>556</v>
      </c>
      <c r="B255">
        <v>319947</v>
      </c>
      <c r="C255">
        <v>666352</v>
      </c>
      <c r="D255" t="s">
        <v>557</v>
      </c>
      <c r="E255" t="s">
        <v>50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0</v>
      </c>
      <c r="R255">
        <v>11</v>
      </c>
      <c r="S255">
        <v>11</v>
      </c>
      <c r="T255">
        <v>91.67</v>
      </c>
      <c r="U255">
        <v>91.67</v>
      </c>
      <c r="V255">
        <v>91.67</v>
      </c>
      <c r="W255">
        <v>91.67</v>
      </c>
      <c r="X255">
        <v>0</v>
      </c>
      <c r="Y255">
        <v>0</v>
      </c>
      <c r="AD255">
        <v>0</v>
      </c>
      <c r="AE255">
        <v>0</v>
      </c>
      <c r="AJ255">
        <v>11</v>
      </c>
      <c r="AK255">
        <v>11</v>
      </c>
      <c r="AL255">
        <v>91.67</v>
      </c>
      <c r="AM255">
        <v>91.67</v>
      </c>
      <c r="AN255">
        <v>91.67</v>
      </c>
      <c r="AO255">
        <v>91.67</v>
      </c>
      <c r="AP255" t="s">
        <v>38</v>
      </c>
      <c r="AQ255" t="s">
        <v>38</v>
      </c>
      <c r="AR255" t="s">
        <v>38</v>
      </c>
      <c r="AS255" t="s">
        <v>38</v>
      </c>
    </row>
    <row r="256" spans="1:45" x14ac:dyDescent="0.2">
      <c r="A256" t="s">
        <v>558</v>
      </c>
      <c r="B256">
        <v>49761</v>
      </c>
      <c r="C256">
        <v>412907</v>
      </c>
      <c r="D256" t="s">
        <v>559</v>
      </c>
      <c r="E256" t="s">
        <v>102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R256">
        <v>11</v>
      </c>
      <c r="S256">
        <v>11</v>
      </c>
      <c r="T256">
        <v>100</v>
      </c>
      <c r="U256">
        <v>100</v>
      </c>
      <c r="V256">
        <v>91.67</v>
      </c>
      <c r="W256">
        <v>91.67</v>
      </c>
      <c r="X256">
        <v>0</v>
      </c>
      <c r="Y256">
        <v>0</v>
      </c>
      <c r="AD256">
        <v>0</v>
      </c>
      <c r="AE256">
        <v>0</v>
      </c>
      <c r="AJ256">
        <v>11</v>
      </c>
      <c r="AK256">
        <v>11</v>
      </c>
      <c r="AL256">
        <v>100</v>
      </c>
      <c r="AM256">
        <v>100</v>
      </c>
      <c r="AN256">
        <v>91.67</v>
      </c>
      <c r="AO256">
        <v>91.67</v>
      </c>
      <c r="AP256" t="s">
        <v>38</v>
      </c>
      <c r="AQ256" t="s">
        <v>38</v>
      </c>
      <c r="AR256" t="s">
        <v>38</v>
      </c>
      <c r="AS256" t="s">
        <v>38</v>
      </c>
    </row>
    <row r="257" spans="1:45" x14ac:dyDescent="0.2">
      <c r="A257" t="s">
        <v>560</v>
      </c>
      <c r="B257">
        <v>318648</v>
      </c>
      <c r="C257">
        <v>667432</v>
      </c>
      <c r="D257" t="s">
        <v>561</v>
      </c>
      <c r="E257" t="s">
        <v>61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R257">
        <v>11</v>
      </c>
      <c r="S257">
        <v>11</v>
      </c>
      <c r="T257">
        <v>100</v>
      </c>
      <c r="U257">
        <v>100</v>
      </c>
      <c r="V257">
        <v>91.67</v>
      </c>
      <c r="W257">
        <v>91.67</v>
      </c>
      <c r="X257">
        <v>0</v>
      </c>
      <c r="Y257">
        <v>0</v>
      </c>
      <c r="AD257">
        <v>0</v>
      </c>
      <c r="AE257">
        <v>0</v>
      </c>
      <c r="AJ257">
        <v>11</v>
      </c>
      <c r="AK257">
        <v>11</v>
      </c>
      <c r="AL257">
        <v>100</v>
      </c>
      <c r="AM257">
        <v>100</v>
      </c>
      <c r="AN257">
        <v>91.67</v>
      </c>
      <c r="AO257">
        <v>91.67</v>
      </c>
      <c r="AP257" t="s">
        <v>38</v>
      </c>
      <c r="AQ257" t="s">
        <v>38</v>
      </c>
      <c r="AR257" t="s">
        <v>38</v>
      </c>
      <c r="AS257" t="s">
        <v>38</v>
      </c>
    </row>
    <row r="258" spans="1:45" x14ac:dyDescent="0.2">
      <c r="A258" t="s">
        <v>562</v>
      </c>
      <c r="B258">
        <v>179912</v>
      </c>
      <c r="C258">
        <v>603931</v>
      </c>
      <c r="D258" t="s">
        <v>563</v>
      </c>
      <c r="E258" t="s">
        <v>50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R258">
        <v>11</v>
      </c>
      <c r="S258">
        <v>11</v>
      </c>
      <c r="T258">
        <v>100</v>
      </c>
      <c r="U258">
        <v>100</v>
      </c>
      <c r="V258">
        <v>91.67</v>
      </c>
      <c r="W258">
        <v>91.67</v>
      </c>
      <c r="X258">
        <v>0</v>
      </c>
      <c r="Y258">
        <v>0</v>
      </c>
      <c r="AD258">
        <v>0</v>
      </c>
      <c r="AE258">
        <v>0</v>
      </c>
      <c r="AJ258">
        <v>11</v>
      </c>
      <c r="AK258">
        <v>11</v>
      </c>
      <c r="AL258">
        <v>100</v>
      </c>
      <c r="AM258">
        <v>100</v>
      </c>
      <c r="AN258">
        <v>91.67</v>
      </c>
      <c r="AO258">
        <v>91.67</v>
      </c>
      <c r="AP258" t="s">
        <v>38</v>
      </c>
      <c r="AQ258" t="s">
        <v>38</v>
      </c>
      <c r="AR258" t="s">
        <v>38</v>
      </c>
      <c r="AS258" t="s">
        <v>38</v>
      </c>
    </row>
    <row r="259" spans="1:45" x14ac:dyDescent="0.2">
      <c r="A259" t="s">
        <v>564</v>
      </c>
      <c r="B259">
        <v>322869</v>
      </c>
      <c r="C259">
        <v>666783</v>
      </c>
      <c r="D259" t="s">
        <v>565</v>
      </c>
      <c r="E259" t="s">
        <v>89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0</v>
      </c>
      <c r="M259">
        <v>1</v>
      </c>
      <c r="N259">
        <v>1</v>
      </c>
      <c r="O259">
        <v>0</v>
      </c>
      <c r="R259">
        <v>8</v>
      </c>
      <c r="S259">
        <v>8</v>
      </c>
      <c r="T259">
        <v>80</v>
      </c>
      <c r="U259">
        <v>80</v>
      </c>
      <c r="V259">
        <v>66.67</v>
      </c>
      <c r="W259">
        <v>66.67</v>
      </c>
      <c r="X259">
        <v>0</v>
      </c>
      <c r="Y259">
        <v>0</v>
      </c>
      <c r="AD259">
        <v>0</v>
      </c>
      <c r="AE259">
        <v>0</v>
      </c>
      <c r="AJ259">
        <v>8</v>
      </c>
      <c r="AK259">
        <v>8</v>
      </c>
      <c r="AL259">
        <v>80</v>
      </c>
      <c r="AM259">
        <v>80</v>
      </c>
      <c r="AN259">
        <v>66.67</v>
      </c>
      <c r="AO259">
        <v>66.67</v>
      </c>
      <c r="AP259" t="s">
        <v>54</v>
      </c>
      <c r="AQ259" t="s">
        <v>54</v>
      </c>
      <c r="AR259" t="s">
        <v>54</v>
      </c>
      <c r="AS259" t="s">
        <v>54</v>
      </c>
    </row>
    <row r="260" spans="1:45" x14ac:dyDescent="0.2">
      <c r="A260" t="s">
        <v>566</v>
      </c>
      <c r="B260">
        <v>321420</v>
      </c>
      <c r="C260">
        <v>664609</v>
      </c>
      <c r="D260" t="s">
        <v>567</v>
      </c>
      <c r="E260" t="s">
        <v>50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11</v>
      </c>
      <c r="S260">
        <v>11</v>
      </c>
      <c r="T260">
        <v>91.67</v>
      </c>
      <c r="U260">
        <v>91.67</v>
      </c>
      <c r="V260">
        <v>91.67</v>
      </c>
      <c r="W260">
        <v>91.67</v>
      </c>
      <c r="X260">
        <v>0</v>
      </c>
      <c r="Y260">
        <v>0</v>
      </c>
      <c r="AD260">
        <v>0</v>
      </c>
      <c r="AE260">
        <v>0</v>
      </c>
      <c r="AJ260">
        <v>11</v>
      </c>
      <c r="AK260">
        <v>11</v>
      </c>
      <c r="AL260">
        <v>91.67</v>
      </c>
      <c r="AM260">
        <v>91.67</v>
      </c>
      <c r="AN260">
        <v>91.67</v>
      </c>
      <c r="AO260">
        <v>91.67</v>
      </c>
      <c r="AP260" t="s">
        <v>38</v>
      </c>
      <c r="AQ260" t="s">
        <v>38</v>
      </c>
      <c r="AR260" t="s">
        <v>38</v>
      </c>
      <c r="AS260" t="s">
        <v>38</v>
      </c>
    </row>
    <row r="261" spans="1:45" x14ac:dyDescent="0.2">
      <c r="A261" t="s">
        <v>568</v>
      </c>
      <c r="B261">
        <v>82621</v>
      </c>
      <c r="C261">
        <v>567637</v>
      </c>
      <c r="D261" t="s">
        <v>569</v>
      </c>
      <c r="E261" t="s">
        <v>156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11</v>
      </c>
      <c r="S261">
        <v>11</v>
      </c>
      <c r="T261">
        <v>91.67</v>
      </c>
      <c r="U261">
        <v>91.67</v>
      </c>
      <c r="V261">
        <v>91.67</v>
      </c>
      <c r="W261">
        <v>91.67</v>
      </c>
      <c r="X261">
        <v>0</v>
      </c>
      <c r="Y261">
        <v>0</v>
      </c>
      <c r="AD261">
        <v>0</v>
      </c>
      <c r="AE261">
        <v>0</v>
      </c>
      <c r="AJ261">
        <v>11</v>
      </c>
      <c r="AK261">
        <v>11</v>
      </c>
      <c r="AL261">
        <v>91.67</v>
      </c>
      <c r="AM261">
        <v>91.67</v>
      </c>
      <c r="AN261">
        <v>91.67</v>
      </c>
      <c r="AO261">
        <v>91.67</v>
      </c>
      <c r="AP261" t="s">
        <v>38</v>
      </c>
      <c r="AQ261" t="s">
        <v>38</v>
      </c>
      <c r="AR261" t="s">
        <v>38</v>
      </c>
      <c r="AS261" t="s">
        <v>38</v>
      </c>
    </row>
    <row r="262" spans="1:45" x14ac:dyDescent="0.2">
      <c r="A262" t="s">
        <v>570</v>
      </c>
      <c r="B262">
        <v>318602</v>
      </c>
      <c r="C262">
        <v>648180</v>
      </c>
      <c r="D262" t="s">
        <v>571</v>
      </c>
      <c r="E262" t="s">
        <v>89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R262">
        <v>10</v>
      </c>
      <c r="S262">
        <v>10</v>
      </c>
      <c r="T262">
        <v>100</v>
      </c>
      <c r="U262">
        <v>100</v>
      </c>
      <c r="V262">
        <v>83.33</v>
      </c>
      <c r="W262">
        <v>83.33</v>
      </c>
      <c r="X262">
        <v>0</v>
      </c>
      <c r="Y262">
        <v>0</v>
      </c>
      <c r="AD262">
        <v>0</v>
      </c>
      <c r="AE262">
        <v>0</v>
      </c>
      <c r="AJ262">
        <v>10</v>
      </c>
      <c r="AK262">
        <v>10</v>
      </c>
      <c r="AL262">
        <v>100</v>
      </c>
      <c r="AM262">
        <v>100</v>
      </c>
      <c r="AN262">
        <v>83.33</v>
      </c>
      <c r="AO262">
        <v>83.33</v>
      </c>
      <c r="AP262" t="s">
        <v>38</v>
      </c>
      <c r="AQ262" t="s">
        <v>38</v>
      </c>
      <c r="AR262" t="s">
        <v>54</v>
      </c>
      <c r="AS262" t="s">
        <v>54</v>
      </c>
    </row>
    <row r="263" spans="1:45" x14ac:dyDescent="0.2">
      <c r="A263" t="s">
        <v>572</v>
      </c>
      <c r="B263">
        <v>322149</v>
      </c>
      <c r="C263">
        <v>648976</v>
      </c>
      <c r="D263" t="s">
        <v>573</v>
      </c>
      <c r="E263" t="s">
        <v>44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R263">
        <v>11</v>
      </c>
      <c r="S263">
        <v>11</v>
      </c>
      <c r="T263">
        <v>100</v>
      </c>
      <c r="U263">
        <v>100</v>
      </c>
      <c r="V263">
        <v>91.67</v>
      </c>
      <c r="W263">
        <v>91.67</v>
      </c>
      <c r="X263">
        <v>0</v>
      </c>
      <c r="Y263">
        <v>0</v>
      </c>
      <c r="AD263">
        <v>0</v>
      </c>
      <c r="AE263">
        <v>0</v>
      </c>
      <c r="AJ263">
        <v>11</v>
      </c>
      <c r="AK263">
        <v>11</v>
      </c>
      <c r="AL263">
        <v>100</v>
      </c>
      <c r="AM263">
        <v>100</v>
      </c>
      <c r="AN263">
        <v>91.67</v>
      </c>
      <c r="AO263">
        <v>91.67</v>
      </c>
      <c r="AP263" t="s">
        <v>38</v>
      </c>
      <c r="AQ263" t="s">
        <v>38</v>
      </c>
      <c r="AR263" t="s">
        <v>38</v>
      </c>
      <c r="AS263" t="s">
        <v>38</v>
      </c>
    </row>
    <row r="264" spans="1:45" x14ac:dyDescent="0.2">
      <c r="A264" t="s">
        <v>574</v>
      </c>
      <c r="B264">
        <v>320171</v>
      </c>
      <c r="C264">
        <v>651515</v>
      </c>
      <c r="D264" t="s">
        <v>575</v>
      </c>
      <c r="E264" t="s">
        <v>79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12</v>
      </c>
      <c r="S264">
        <v>12</v>
      </c>
      <c r="T264">
        <v>100</v>
      </c>
      <c r="U264">
        <v>100</v>
      </c>
      <c r="V264">
        <v>100</v>
      </c>
      <c r="W264">
        <v>100</v>
      </c>
      <c r="X264">
        <v>0</v>
      </c>
      <c r="Y264">
        <v>0</v>
      </c>
      <c r="AD264">
        <v>0</v>
      </c>
      <c r="AE264">
        <v>0</v>
      </c>
      <c r="AJ264">
        <v>12</v>
      </c>
      <c r="AK264">
        <v>12</v>
      </c>
      <c r="AL264">
        <v>100</v>
      </c>
      <c r="AM264">
        <v>100</v>
      </c>
      <c r="AN264">
        <v>100</v>
      </c>
      <c r="AO264">
        <v>100</v>
      </c>
      <c r="AP264" t="s">
        <v>38</v>
      </c>
      <c r="AQ264" t="s">
        <v>38</v>
      </c>
      <c r="AR264" t="s">
        <v>38</v>
      </c>
      <c r="AS264" t="s">
        <v>38</v>
      </c>
    </row>
    <row r="265" spans="1:45" x14ac:dyDescent="0.2">
      <c r="A265" t="s">
        <v>576</v>
      </c>
      <c r="B265">
        <v>63271</v>
      </c>
      <c r="C265">
        <v>436671</v>
      </c>
      <c r="D265" t="s">
        <v>577</v>
      </c>
      <c r="E265" t="s">
        <v>156</v>
      </c>
      <c r="F265">
        <v>1</v>
      </c>
      <c r="G265">
        <v>1</v>
      </c>
      <c r="H265">
        <v>0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1</v>
      </c>
      <c r="Q265">
        <v>0</v>
      </c>
      <c r="R265">
        <v>6</v>
      </c>
      <c r="S265">
        <v>6</v>
      </c>
      <c r="T265">
        <v>50</v>
      </c>
      <c r="U265">
        <v>50</v>
      </c>
      <c r="V265">
        <v>50</v>
      </c>
      <c r="W265">
        <v>50</v>
      </c>
      <c r="X265">
        <v>0</v>
      </c>
      <c r="Y265">
        <v>0</v>
      </c>
      <c r="AD265">
        <v>0</v>
      </c>
      <c r="AE265">
        <v>0</v>
      </c>
      <c r="AJ265">
        <v>6</v>
      </c>
      <c r="AK265">
        <v>6</v>
      </c>
      <c r="AL265">
        <v>50</v>
      </c>
      <c r="AM265">
        <v>50</v>
      </c>
      <c r="AN265">
        <v>50</v>
      </c>
      <c r="AO265">
        <v>50</v>
      </c>
      <c r="AP265" t="s">
        <v>54</v>
      </c>
      <c r="AQ265" t="s">
        <v>54</v>
      </c>
      <c r="AR265" t="s">
        <v>54</v>
      </c>
      <c r="AS265" t="s">
        <v>54</v>
      </c>
    </row>
    <row r="266" spans="1:45" x14ac:dyDescent="0.2">
      <c r="A266" t="s">
        <v>578</v>
      </c>
      <c r="B266">
        <v>322046</v>
      </c>
      <c r="C266">
        <v>664554</v>
      </c>
      <c r="D266" t="s">
        <v>579</v>
      </c>
      <c r="E266" t="s">
        <v>37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1</v>
      </c>
      <c r="R266">
        <v>10</v>
      </c>
      <c r="S266">
        <v>10</v>
      </c>
      <c r="T266">
        <v>90.91</v>
      </c>
      <c r="U266">
        <v>90.91</v>
      </c>
      <c r="V266">
        <v>83.33</v>
      </c>
      <c r="W266">
        <v>83.33</v>
      </c>
      <c r="X266">
        <v>0</v>
      </c>
      <c r="Y266">
        <v>0</v>
      </c>
      <c r="AD266">
        <v>0</v>
      </c>
      <c r="AE266">
        <v>0</v>
      </c>
      <c r="AJ266">
        <v>10</v>
      </c>
      <c r="AK266">
        <v>10</v>
      </c>
      <c r="AL266">
        <v>90.91</v>
      </c>
      <c r="AM266">
        <v>90.91</v>
      </c>
      <c r="AN266">
        <v>83.33</v>
      </c>
      <c r="AO266">
        <v>83.33</v>
      </c>
      <c r="AP266" t="s">
        <v>38</v>
      </c>
      <c r="AQ266" t="s">
        <v>38</v>
      </c>
      <c r="AR266" t="s">
        <v>54</v>
      </c>
      <c r="AS266" t="s">
        <v>54</v>
      </c>
    </row>
    <row r="267" spans="1:45" x14ac:dyDescent="0.2">
      <c r="A267" t="s">
        <v>580</v>
      </c>
      <c r="B267">
        <v>46355</v>
      </c>
      <c r="C267">
        <v>462643</v>
      </c>
      <c r="D267" t="s">
        <v>581</v>
      </c>
      <c r="E267" t="s">
        <v>53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0</v>
      </c>
      <c r="R267">
        <v>7</v>
      </c>
      <c r="S267">
        <v>7</v>
      </c>
      <c r="T267">
        <v>87.5</v>
      </c>
      <c r="U267">
        <v>87.5</v>
      </c>
      <c r="V267">
        <v>58.33</v>
      </c>
      <c r="W267">
        <v>58.33</v>
      </c>
      <c r="X267">
        <v>0</v>
      </c>
      <c r="Y267">
        <v>0</v>
      </c>
      <c r="AD267">
        <v>0</v>
      </c>
      <c r="AE267">
        <v>0</v>
      </c>
      <c r="AJ267">
        <v>7</v>
      </c>
      <c r="AK267">
        <v>7</v>
      </c>
      <c r="AL267">
        <v>87.5</v>
      </c>
      <c r="AM267">
        <v>87.5</v>
      </c>
      <c r="AN267">
        <v>58.33</v>
      </c>
      <c r="AO267">
        <v>58.33</v>
      </c>
      <c r="AP267" t="s">
        <v>54</v>
      </c>
      <c r="AQ267" t="s">
        <v>54</v>
      </c>
      <c r="AR267" t="s">
        <v>54</v>
      </c>
      <c r="AS267" t="s">
        <v>54</v>
      </c>
    </row>
    <row r="268" spans="1:45" x14ac:dyDescent="0.2">
      <c r="A268" t="s">
        <v>582</v>
      </c>
      <c r="B268">
        <v>320306</v>
      </c>
      <c r="C268">
        <v>647598</v>
      </c>
      <c r="D268" t="s">
        <v>583</v>
      </c>
      <c r="E268" t="s">
        <v>70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11</v>
      </c>
      <c r="S268">
        <v>11</v>
      </c>
      <c r="T268">
        <v>91.67</v>
      </c>
      <c r="U268">
        <v>91.67</v>
      </c>
      <c r="V268">
        <v>91.67</v>
      </c>
      <c r="W268">
        <v>91.67</v>
      </c>
      <c r="X268">
        <v>0</v>
      </c>
      <c r="Y268">
        <v>0</v>
      </c>
      <c r="AD268">
        <v>0</v>
      </c>
      <c r="AE268">
        <v>0</v>
      </c>
      <c r="AJ268">
        <v>11</v>
      </c>
      <c r="AK268">
        <v>11</v>
      </c>
      <c r="AL268">
        <v>91.67</v>
      </c>
      <c r="AM268">
        <v>91.67</v>
      </c>
      <c r="AN268">
        <v>91.67</v>
      </c>
      <c r="AO268">
        <v>91.67</v>
      </c>
      <c r="AP268" t="s">
        <v>38</v>
      </c>
      <c r="AQ268" t="s">
        <v>38</v>
      </c>
      <c r="AR268" t="s">
        <v>38</v>
      </c>
      <c r="AS268" t="s">
        <v>38</v>
      </c>
    </row>
    <row r="269" spans="1:45" x14ac:dyDescent="0.2">
      <c r="A269" t="s">
        <v>584</v>
      </c>
      <c r="B269">
        <v>321569</v>
      </c>
      <c r="C269">
        <v>669211</v>
      </c>
      <c r="D269" t="s">
        <v>585</v>
      </c>
      <c r="E269" t="s">
        <v>70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R269">
        <v>11</v>
      </c>
      <c r="S269">
        <v>11</v>
      </c>
      <c r="T269">
        <v>100</v>
      </c>
      <c r="U269">
        <v>100</v>
      </c>
      <c r="V269">
        <v>91.67</v>
      </c>
      <c r="W269">
        <v>91.67</v>
      </c>
      <c r="X269">
        <v>0</v>
      </c>
      <c r="Y269">
        <v>0</v>
      </c>
      <c r="AD269">
        <v>0</v>
      </c>
      <c r="AE269">
        <v>0</v>
      </c>
      <c r="AJ269">
        <v>11</v>
      </c>
      <c r="AK269">
        <v>11</v>
      </c>
      <c r="AL269">
        <v>100</v>
      </c>
      <c r="AM269">
        <v>100</v>
      </c>
      <c r="AN269">
        <v>91.67</v>
      </c>
      <c r="AO269">
        <v>91.67</v>
      </c>
      <c r="AP269" t="s">
        <v>38</v>
      </c>
      <c r="AQ269" t="s">
        <v>38</v>
      </c>
      <c r="AR269" t="s">
        <v>38</v>
      </c>
      <c r="AS269" t="s">
        <v>38</v>
      </c>
    </row>
    <row r="270" spans="1:45" x14ac:dyDescent="0.2">
      <c r="A270" t="s">
        <v>586</v>
      </c>
      <c r="B270">
        <v>32028</v>
      </c>
      <c r="C270">
        <v>519899</v>
      </c>
      <c r="D270" t="s">
        <v>587</v>
      </c>
      <c r="E270" t="s">
        <v>82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12</v>
      </c>
      <c r="S270">
        <v>12</v>
      </c>
      <c r="T270">
        <v>100</v>
      </c>
      <c r="U270">
        <v>100</v>
      </c>
      <c r="V270">
        <v>100</v>
      </c>
      <c r="W270">
        <v>100</v>
      </c>
      <c r="X270">
        <v>0</v>
      </c>
      <c r="Y270">
        <v>0</v>
      </c>
      <c r="AD270">
        <v>0</v>
      </c>
      <c r="AE270">
        <v>0</v>
      </c>
      <c r="AJ270">
        <v>12</v>
      </c>
      <c r="AK270">
        <v>12</v>
      </c>
      <c r="AL270">
        <v>100</v>
      </c>
      <c r="AM270">
        <v>100</v>
      </c>
      <c r="AN270">
        <v>100</v>
      </c>
      <c r="AO270">
        <v>100</v>
      </c>
      <c r="AP270" t="s">
        <v>38</v>
      </c>
      <c r="AQ270" t="s">
        <v>38</v>
      </c>
      <c r="AR270" t="s">
        <v>38</v>
      </c>
      <c r="AS270" t="s">
        <v>38</v>
      </c>
    </row>
    <row r="271" spans="1:45" x14ac:dyDescent="0.2">
      <c r="A271" t="s">
        <v>588</v>
      </c>
      <c r="B271">
        <v>323288</v>
      </c>
      <c r="C271">
        <v>665597</v>
      </c>
      <c r="D271" t="s">
        <v>589</v>
      </c>
      <c r="E271" t="s">
        <v>79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R271">
        <v>11</v>
      </c>
      <c r="S271">
        <v>11</v>
      </c>
      <c r="T271">
        <v>100</v>
      </c>
      <c r="U271">
        <v>100</v>
      </c>
      <c r="V271">
        <v>91.67</v>
      </c>
      <c r="W271">
        <v>91.67</v>
      </c>
      <c r="X271">
        <v>0</v>
      </c>
      <c r="Y271">
        <v>0</v>
      </c>
      <c r="AD271">
        <v>0</v>
      </c>
      <c r="AE271">
        <v>0</v>
      </c>
      <c r="AJ271">
        <v>11</v>
      </c>
      <c r="AK271">
        <v>11</v>
      </c>
      <c r="AL271">
        <v>100</v>
      </c>
      <c r="AM271">
        <v>100</v>
      </c>
      <c r="AN271">
        <v>91.67</v>
      </c>
      <c r="AO271">
        <v>91.67</v>
      </c>
      <c r="AP271" t="s">
        <v>38</v>
      </c>
      <c r="AQ271" t="s">
        <v>38</v>
      </c>
      <c r="AR271" t="s">
        <v>38</v>
      </c>
      <c r="AS271" t="s">
        <v>38</v>
      </c>
    </row>
    <row r="272" spans="1:45" x14ac:dyDescent="0.2">
      <c r="A272" t="s">
        <v>590</v>
      </c>
      <c r="B272">
        <v>278139</v>
      </c>
      <c r="C272">
        <v>613132</v>
      </c>
      <c r="D272" t="s">
        <v>591</v>
      </c>
      <c r="E272" t="s">
        <v>37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0</v>
      </c>
      <c r="R272">
        <v>10</v>
      </c>
      <c r="S272">
        <v>10</v>
      </c>
      <c r="T272">
        <v>90.91</v>
      </c>
      <c r="U272">
        <v>90.91</v>
      </c>
      <c r="V272">
        <v>83.33</v>
      </c>
      <c r="W272">
        <v>83.33</v>
      </c>
      <c r="X272">
        <v>0</v>
      </c>
      <c r="Y272">
        <v>0</v>
      </c>
      <c r="AD272">
        <v>0</v>
      </c>
      <c r="AE272">
        <v>0</v>
      </c>
      <c r="AJ272">
        <v>10</v>
      </c>
      <c r="AK272">
        <v>10</v>
      </c>
      <c r="AL272">
        <v>90.91</v>
      </c>
      <c r="AM272">
        <v>90.91</v>
      </c>
      <c r="AN272">
        <v>83.33</v>
      </c>
      <c r="AO272">
        <v>83.33</v>
      </c>
      <c r="AP272" t="s">
        <v>38</v>
      </c>
      <c r="AQ272" t="s">
        <v>38</v>
      </c>
      <c r="AR272" t="s">
        <v>54</v>
      </c>
      <c r="AS272" t="s">
        <v>54</v>
      </c>
    </row>
    <row r="273" spans="1:45" x14ac:dyDescent="0.2">
      <c r="A273" t="s">
        <v>592</v>
      </c>
      <c r="B273">
        <v>84591</v>
      </c>
      <c r="C273">
        <v>569196</v>
      </c>
      <c r="D273" t="s">
        <v>593</v>
      </c>
      <c r="E273" t="s">
        <v>53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1</v>
      </c>
      <c r="Q273">
        <v>0</v>
      </c>
      <c r="R273">
        <v>10</v>
      </c>
      <c r="S273">
        <v>10</v>
      </c>
      <c r="T273">
        <v>83.33</v>
      </c>
      <c r="U273">
        <v>83.33</v>
      </c>
      <c r="V273">
        <v>83.33</v>
      </c>
      <c r="W273">
        <v>83.33</v>
      </c>
      <c r="X273">
        <v>0</v>
      </c>
      <c r="Y273">
        <v>0</v>
      </c>
      <c r="AD273">
        <v>0</v>
      </c>
      <c r="AE273">
        <v>0</v>
      </c>
      <c r="AJ273">
        <v>10</v>
      </c>
      <c r="AK273">
        <v>10</v>
      </c>
      <c r="AL273">
        <v>83.33</v>
      </c>
      <c r="AM273">
        <v>83.33</v>
      </c>
      <c r="AN273">
        <v>83.33</v>
      </c>
      <c r="AO273">
        <v>83.33</v>
      </c>
      <c r="AP273" t="s">
        <v>54</v>
      </c>
      <c r="AQ273" t="s">
        <v>54</v>
      </c>
      <c r="AR273" t="s">
        <v>54</v>
      </c>
      <c r="AS273" t="s">
        <v>54</v>
      </c>
    </row>
    <row r="274" spans="1:45" x14ac:dyDescent="0.2">
      <c r="A274" t="s">
        <v>594</v>
      </c>
      <c r="B274">
        <v>322424</v>
      </c>
      <c r="C274">
        <v>652068</v>
      </c>
      <c r="D274" t="s">
        <v>595</v>
      </c>
      <c r="E274" t="s">
        <v>79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0</v>
      </c>
      <c r="P274">
        <v>1</v>
      </c>
      <c r="Q274">
        <v>1</v>
      </c>
      <c r="R274">
        <v>11</v>
      </c>
      <c r="S274">
        <v>11</v>
      </c>
      <c r="T274">
        <v>91.67</v>
      </c>
      <c r="U274">
        <v>91.67</v>
      </c>
      <c r="V274">
        <v>91.67</v>
      </c>
      <c r="W274">
        <v>91.67</v>
      </c>
      <c r="X274">
        <v>0</v>
      </c>
      <c r="Y274">
        <v>0</v>
      </c>
      <c r="AD274">
        <v>0</v>
      </c>
      <c r="AE274">
        <v>0</v>
      </c>
      <c r="AJ274">
        <v>11</v>
      </c>
      <c r="AK274">
        <v>11</v>
      </c>
      <c r="AL274">
        <v>91.67</v>
      </c>
      <c r="AM274">
        <v>91.67</v>
      </c>
      <c r="AN274">
        <v>91.67</v>
      </c>
      <c r="AO274">
        <v>91.67</v>
      </c>
      <c r="AP274" t="s">
        <v>38</v>
      </c>
      <c r="AQ274" t="s">
        <v>38</v>
      </c>
      <c r="AR274" t="s">
        <v>38</v>
      </c>
      <c r="AS274" t="s">
        <v>38</v>
      </c>
    </row>
    <row r="275" spans="1:45" x14ac:dyDescent="0.2">
      <c r="A275" t="s">
        <v>596</v>
      </c>
      <c r="B275">
        <v>319165</v>
      </c>
      <c r="C275">
        <v>662124</v>
      </c>
      <c r="D275" t="s">
        <v>597</v>
      </c>
      <c r="E275" t="s">
        <v>169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R275">
        <v>11</v>
      </c>
      <c r="S275">
        <v>11</v>
      </c>
      <c r="T275">
        <v>100</v>
      </c>
      <c r="U275">
        <v>100</v>
      </c>
      <c r="V275">
        <v>91.67</v>
      </c>
      <c r="W275">
        <v>91.67</v>
      </c>
      <c r="X275">
        <v>0</v>
      </c>
      <c r="Y275">
        <v>0</v>
      </c>
      <c r="AD275">
        <v>0</v>
      </c>
      <c r="AE275">
        <v>0</v>
      </c>
      <c r="AJ275">
        <v>11</v>
      </c>
      <c r="AK275">
        <v>11</v>
      </c>
      <c r="AL275">
        <v>100</v>
      </c>
      <c r="AM275">
        <v>100</v>
      </c>
      <c r="AN275">
        <v>91.67</v>
      </c>
      <c r="AO275">
        <v>91.67</v>
      </c>
      <c r="AP275" t="s">
        <v>38</v>
      </c>
      <c r="AQ275" t="s">
        <v>38</v>
      </c>
      <c r="AR275" t="s">
        <v>38</v>
      </c>
      <c r="AS275" t="s">
        <v>38</v>
      </c>
    </row>
    <row r="276" spans="1:45" x14ac:dyDescent="0.2">
      <c r="A276" t="s">
        <v>598</v>
      </c>
      <c r="B276">
        <v>319490</v>
      </c>
      <c r="C276">
        <v>645622</v>
      </c>
      <c r="D276" t="s">
        <v>599</v>
      </c>
      <c r="E276" t="s">
        <v>169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0</v>
      </c>
      <c r="P276">
        <v>1</v>
      </c>
      <c r="Q276">
        <v>0</v>
      </c>
      <c r="R276">
        <v>8</v>
      </c>
      <c r="S276">
        <v>8</v>
      </c>
      <c r="T276">
        <v>80</v>
      </c>
      <c r="U276">
        <v>80</v>
      </c>
      <c r="V276">
        <v>66.67</v>
      </c>
      <c r="W276">
        <v>66.67</v>
      </c>
      <c r="X276">
        <v>0</v>
      </c>
      <c r="Y276">
        <v>0</v>
      </c>
      <c r="AD276">
        <v>0</v>
      </c>
      <c r="AE276">
        <v>0</v>
      </c>
      <c r="AJ276">
        <v>8</v>
      </c>
      <c r="AK276">
        <v>8</v>
      </c>
      <c r="AL276">
        <v>80</v>
      </c>
      <c r="AM276">
        <v>80</v>
      </c>
      <c r="AN276">
        <v>66.67</v>
      </c>
      <c r="AO276">
        <v>66.67</v>
      </c>
      <c r="AP276" t="s">
        <v>54</v>
      </c>
      <c r="AQ276" t="s">
        <v>54</v>
      </c>
      <c r="AR276" t="s">
        <v>54</v>
      </c>
      <c r="AS276" t="s">
        <v>54</v>
      </c>
    </row>
    <row r="277" spans="1:45" x14ac:dyDescent="0.2">
      <c r="A277" t="s">
        <v>600</v>
      </c>
      <c r="B277">
        <v>321691</v>
      </c>
      <c r="C277">
        <v>651541</v>
      </c>
      <c r="D277" t="s">
        <v>601</v>
      </c>
      <c r="E277" t="s">
        <v>70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1</v>
      </c>
      <c r="Q277">
        <v>0</v>
      </c>
      <c r="R277">
        <v>9</v>
      </c>
      <c r="S277">
        <v>9</v>
      </c>
      <c r="T277">
        <v>75</v>
      </c>
      <c r="U277">
        <v>75</v>
      </c>
      <c r="V277">
        <v>75</v>
      </c>
      <c r="W277">
        <v>75</v>
      </c>
      <c r="X277">
        <v>0</v>
      </c>
      <c r="Y277">
        <v>0</v>
      </c>
      <c r="AD277">
        <v>0</v>
      </c>
      <c r="AE277">
        <v>0</v>
      </c>
      <c r="AJ277">
        <v>9</v>
      </c>
      <c r="AK277">
        <v>9</v>
      </c>
      <c r="AL277">
        <v>75</v>
      </c>
      <c r="AM277">
        <v>75</v>
      </c>
      <c r="AN277">
        <v>75</v>
      </c>
      <c r="AO277">
        <v>75</v>
      </c>
      <c r="AP277" t="s">
        <v>54</v>
      </c>
      <c r="AQ277" t="s">
        <v>54</v>
      </c>
      <c r="AR277" t="s">
        <v>54</v>
      </c>
      <c r="AS277" t="s">
        <v>54</v>
      </c>
    </row>
    <row r="278" spans="1:45" x14ac:dyDescent="0.2">
      <c r="A278" t="s">
        <v>602</v>
      </c>
      <c r="B278">
        <v>319883</v>
      </c>
      <c r="C278">
        <v>665797</v>
      </c>
      <c r="D278" t="s">
        <v>603</v>
      </c>
      <c r="E278" t="s">
        <v>156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11</v>
      </c>
      <c r="S278">
        <v>11</v>
      </c>
      <c r="T278">
        <v>91.67</v>
      </c>
      <c r="U278">
        <v>91.67</v>
      </c>
      <c r="V278">
        <v>91.67</v>
      </c>
      <c r="W278">
        <v>91.67</v>
      </c>
      <c r="X278">
        <v>0</v>
      </c>
      <c r="Y278">
        <v>0</v>
      </c>
      <c r="AD278">
        <v>0</v>
      </c>
      <c r="AE278">
        <v>0</v>
      </c>
      <c r="AJ278">
        <v>11</v>
      </c>
      <c r="AK278">
        <v>11</v>
      </c>
      <c r="AL278">
        <v>91.67</v>
      </c>
      <c r="AM278">
        <v>91.67</v>
      </c>
      <c r="AN278">
        <v>91.67</v>
      </c>
      <c r="AO278">
        <v>91.67</v>
      </c>
      <c r="AP278" t="s">
        <v>38</v>
      </c>
      <c r="AQ278" t="s">
        <v>38</v>
      </c>
      <c r="AR278" t="s">
        <v>38</v>
      </c>
      <c r="AS278" t="s">
        <v>38</v>
      </c>
    </row>
    <row r="279" spans="1:45" x14ac:dyDescent="0.2">
      <c r="A279" t="s">
        <v>604</v>
      </c>
      <c r="B279">
        <v>53352</v>
      </c>
      <c r="C279">
        <v>333041</v>
      </c>
      <c r="D279" t="s">
        <v>605</v>
      </c>
      <c r="E279" t="s">
        <v>44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9</v>
      </c>
      <c r="S279">
        <v>9</v>
      </c>
      <c r="T279">
        <v>75</v>
      </c>
      <c r="U279">
        <v>75</v>
      </c>
      <c r="V279">
        <v>75</v>
      </c>
      <c r="W279">
        <v>75</v>
      </c>
      <c r="X279">
        <v>0</v>
      </c>
      <c r="Y279">
        <v>0</v>
      </c>
      <c r="AD279">
        <v>0</v>
      </c>
      <c r="AE279">
        <v>0</v>
      </c>
      <c r="AJ279">
        <v>9</v>
      </c>
      <c r="AK279">
        <v>9</v>
      </c>
      <c r="AL279">
        <v>75</v>
      </c>
      <c r="AM279">
        <v>75</v>
      </c>
      <c r="AN279">
        <v>75</v>
      </c>
      <c r="AO279">
        <v>75</v>
      </c>
      <c r="AP279" t="s">
        <v>54</v>
      </c>
      <c r="AQ279" t="s">
        <v>54</v>
      </c>
      <c r="AR279" t="s">
        <v>54</v>
      </c>
      <c r="AS279" t="s">
        <v>54</v>
      </c>
    </row>
    <row r="280" spans="1:45" x14ac:dyDescent="0.2">
      <c r="A280" t="s">
        <v>606</v>
      </c>
      <c r="B280">
        <v>322623</v>
      </c>
      <c r="C280">
        <v>648098</v>
      </c>
      <c r="D280" t="s">
        <v>607</v>
      </c>
      <c r="E280" t="s">
        <v>53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0</v>
      </c>
      <c r="R280">
        <v>11</v>
      </c>
      <c r="S280">
        <v>11</v>
      </c>
      <c r="T280">
        <v>91.67</v>
      </c>
      <c r="U280">
        <v>91.67</v>
      </c>
      <c r="V280">
        <v>91.67</v>
      </c>
      <c r="W280">
        <v>91.67</v>
      </c>
      <c r="X280">
        <v>0</v>
      </c>
      <c r="Y280">
        <v>0</v>
      </c>
      <c r="AD280">
        <v>0</v>
      </c>
      <c r="AE280">
        <v>0</v>
      </c>
      <c r="AJ280">
        <v>11</v>
      </c>
      <c r="AK280">
        <v>11</v>
      </c>
      <c r="AL280">
        <v>91.67</v>
      </c>
      <c r="AM280">
        <v>91.67</v>
      </c>
      <c r="AN280">
        <v>91.67</v>
      </c>
      <c r="AO280">
        <v>91.67</v>
      </c>
      <c r="AP280" t="s">
        <v>38</v>
      </c>
      <c r="AQ280" t="s">
        <v>38</v>
      </c>
      <c r="AR280" t="s">
        <v>38</v>
      </c>
      <c r="AS280" t="s">
        <v>38</v>
      </c>
    </row>
    <row r="281" spans="1:45" x14ac:dyDescent="0.2">
      <c r="A281" t="s">
        <v>608</v>
      </c>
      <c r="B281">
        <v>324375</v>
      </c>
      <c r="C281">
        <v>660422</v>
      </c>
      <c r="D281" t="s">
        <v>609</v>
      </c>
      <c r="E281" t="s">
        <v>156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0</v>
      </c>
      <c r="R281">
        <v>11</v>
      </c>
      <c r="S281">
        <v>11</v>
      </c>
      <c r="T281">
        <v>91.67</v>
      </c>
      <c r="U281">
        <v>91.67</v>
      </c>
      <c r="V281">
        <v>91.67</v>
      </c>
      <c r="W281">
        <v>91.67</v>
      </c>
      <c r="X281">
        <v>0</v>
      </c>
      <c r="Y281">
        <v>0</v>
      </c>
      <c r="AD281">
        <v>0</v>
      </c>
      <c r="AE281">
        <v>0</v>
      </c>
      <c r="AJ281">
        <v>11</v>
      </c>
      <c r="AK281">
        <v>11</v>
      </c>
      <c r="AL281">
        <v>91.67</v>
      </c>
      <c r="AM281">
        <v>91.67</v>
      </c>
      <c r="AN281">
        <v>91.67</v>
      </c>
      <c r="AO281">
        <v>91.67</v>
      </c>
      <c r="AP281" t="s">
        <v>38</v>
      </c>
      <c r="AQ281" t="s">
        <v>38</v>
      </c>
      <c r="AR281" t="s">
        <v>38</v>
      </c>
      <c r="AS281" t="s">
        <v>38</v>
      </c>
    </row>
    <row r="282" spans="1:45" x14ac:dyDescent="0.2">
      <c r="A282" t="s">
        <v>610</v>
      </c>
      <c r="B282">
        <v>319061</v>
      </c>
      <c r="C282">
        <v>649598</v>
      </c>
      <c r="D282" t="s">
        <v>611</v>
      </c>
      <c r="E282" t="s">
        <v>70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0</v>
      </c>
      <c r="Q282">
        <v>1</v>
      </c>
      <c r="R282">
        <v>11</v>
      </c>
      <c r="S282">
        <v>11</v>
      </c>
      <c r="T282">
        <v>91.67</v>
      </c>
      <c r="U282">
        <v>91.67</v>
      </c>
      <c r="V282">
        <v>91.67</v>
      </c>
      <c r="W282">
        <v>91.67</v>
      </c>
      <c r="X282">
        <v>0</v>
      </c>
      <c r="Y282">
        <v>0</v>
      </c>
      <c r="AD282">
        <v>0</v>
      </c>
      <c r="AE282">
        <v>0</v>
      </c>
      <c r="AJ282">
        <v>11</v>
      </c>
      <c r="AK282">
        <v>11</v>
      </c>
      <c r="AL282">
        <v>91.67</v>
      </c>
      <c r="AM282">
        <v>91.67</v>
      </c>
      <c r="AN282">
        <v>91.67</v>
      </c>
      <c r="AO282">
        <v>91.67</v>
      </c>
      <c r="AP282" t="s">
        <v>38</v>
      </c>
      <c r="AQ282" t="s">
        <v>38</v>
      </c>
      <c r="AR282" t="s">
        <v>38</v>
      </c>
      <c r="AS282" t="s">
        <v>38</v>
      </c>
    </row>
    <row r="283" spans="1:45" x14ac:dyDescent="0.2">
      <c r="A283" t="s">
        <v>612</v>
      </c>
      <c r="B283">
        <v>319265</v>
      </c>
      <c r="C283">
        <v>646247</v>
      </c>
      <c r="D283" t="s">
        <v>613</v>
      </c>
      <c r="E283" t="s">
        <v>156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12</v>
      </c>
      <c r="S283">
        <v>12</v>
      </c>
      <c r="T283">
        <v>100</v>
      </c>
      <c r="U283">
        <v>100</v>
      </c>
      <c r="V283">
        <v>100</v>
      </c>
      <c r="W283">
        <v>100</v>
      </c>
      <c r="X283">
        <v>0</v>
      </c>
      <c r="Y283">
        <v>0</v>
      </c>
      <c r="AD283">
        <v>0</v>
      </c>
      <c r="AE283">
        <v>0</v>
      </c>
      <c r="AJ283">
        <v>12</v>
      </c>
      <c r="AK283">
        <v>12</v>
      </c>
      <c r="AL283">
        <v>100</v>
      </c>
      <c r="AM283">
        <v>100</v>
      </c>
      <c r="AN283">
        <v>100</v>
      </c>
      <c r="AO283">
        <v>100</v>
      </c>
      <c r="AP283" t="s">
        <v>38</v>
      </c>
      <c r="AQ283" t="s">
        <v>38</v>
      </c>
      <c r="AR283" t="s">
        <v>38</v>
      </c>
      <c r="AS283" t="s">
        <v>38</v>
      </c>
    </row>
    <row r="284" spans="1:45" x14ac:dyDescent="0.2">
      <c r="A284" t="s">
        <v>614</v>
      </c>
      <c r="B284">
        <v>324377</v>
      </c>
      <c r="C284">
        <v>655829</v>
      </c>
      <c r="D284" t="s">
        <v>615</v>
      </c>
      <c r="E284" t="s">
        <v>50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11</v>
      </c>
      <c r="S284">
        <v>11</v>
      </c>
      <c r="T284">
        <v>91.67</v>
      </c>
      <c r="U284">
        <v>91.67</v>
      </c>
      <c r="V284">
        <v>91.67</v>
      </c>
      <c r="W284">
        <v>91.67</v>
      </c>
      <c r="X284">
        <v>0</v>
      </c>
      <c r="Y284">
        <v>0</v>
      </c>
      <c r="AD284">
        <v>0</v>
      </c>
      <c r="AE284">
        <v>0</v>
      </c>
      <c r="AJ284">
        <v>11</v>
      </c>
      <c r="AK284">
        <v>11</v>
      </c>
      <c r="AL284">
        <v>91.67</v>
      </c>
      <c r="AM284">
        <v>91.67</v>
      </c>
      <c r="AN284">
        <v>91.67</v>
      </c>
      <c r="AO284">
        <v>91.67</v>
      </c>
      <c r="AP284" t="s">
        <v>38</v>
      </c>
      <c r="AQ284" t="s">
        <v>38</v>
      </c>
      <c r="AR284" t="s">
        <v>38</v>
      </c>
      <c r="AS284" t="s">
        <v>38</v>
      </c>
    </row>
    <row r="285" spans="1:45" x14ac:dyDescent="0.2">
      <c r="A285" t="s">
        <v>616</v>
      </c>
      <c r="B285">
        <v>322817</v>
      </c>
      <c r="C285">
        <v>662393</v>
      </c>
      <c r="D285" t="s">
        <v>617</v>
      </c>
      <c r="E285" t="s">
        <v>47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12</v>
      </c>
      <c r="S285">
        <v>12</v>
      </c>
      <c r="T285">
        <v>100</v>
      </c>
      <c r="U285">
        <v>100</v>
      </c>
      <c r="V285">
        <v>100</v>
      </c>
      <c r="W285">
        <v>100</v>
      </c>
      <c r="X285">
        <v>0</v>
      </c>
      <c r="Y285">
        <v>0</v>
      </c>
      <c r="AD285">
        <v>0</v>
      </c>
      <c r="AE285">
        <v>0</v>
      </c>
      <c r="AJ285">
        <v>12</v>
      </c>
      <c r="AK285">
        <v>12</v>
      </c>
      <c r="AL285">
        <v>100</v>
      </c>
      <c r="AM285">
        <v>100</v>
      </c>
      <c r="AN285">
        <v>100</v>
      </c>
      <c r="AO285">
        <v>100</v>
      </c>
      <c r="AP285" t="s">
        <v>38</v>
      </c>
      <c r="AQ285" t="s">
        <v>38</v>
      </c>
      <c r="AR285" t="s">
        <v>38</v>
      </c>
      <c r="AS285" t="s">
        <v>38</v>
      </c>
    </row>
    <row r="286" spans="1:45" x14ac:dyDescent="0.2">
      <c r="A286" t="s">
        <v>618</v>
      </c>
      <c r="B286">
        <v>320253</v>
      </c>
      <c r="C286">
        <v>668051</v>
      </c>
      <c r="D286" t="s">
        <v>619</v>
      </c>
      <c r="E286" t="s">
        <v>50</v>
      </c>
      <c r="F286">
        <v>1</v>
      </c>
      <c r="G286">
        <v>1</v>
      </c>
      <c r="H286">
        <v>0</v>
      </c>
      <c r="I286">
        <v>1</v>
      </c>
      <c r="J286">
        <v>1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1</v>
      </c>
      <c r="Q286">
        <v>1</v>
      </c>
      <c r="R286">
        <v>7</v>
      </c>
      <c r="S286">
        <v>7</v>
      </c>
      <c r="T286">
        <v>58.33</v>
      </c>
      <c r="U286">
        <v>58.33</v>
      </c>
      <c r="V286">
        <v>58.33</v>
      </c>
      <c r="W286">
        <v>58.33</v>
      </c>
      <c r="X286">
        <v>0</v>
      </c>
      <c r="Y286">
        <v>0</v>
      </c>
      <c r="AD286">
        <v>0</v>
      </c>
      <c r="AE286">
        <v>0</v>
      </c>
      <c r="AJ286">
        <v>7</v>
      </c>
      <c r="AK286">
        <v>7</v>
      </c>
      <c r="AL286">
        <v>58.33</v>
      </c>
      <c r="AM286">
        <v>58.33</v>
      </c>
      <c r="AN286">
        <v>58.33</v>
      </c>
      <c r="AO286">
        <v>58.33</v>
      </c>
      <c r="AP286" t="s">
        <v>54</v>
      </c>
      <c r="AQ286" t="s">
        <v>54</v>
      </c>
      <c r="AR286" t="s">
        <v>54</v>
      </c>
      <c r="AS286" t="s">
        <v>54</v>
      </c>
    </row>
    <row r="287" spans="1:45" x14ac:dyDescent="0.2">
      <c r="A287" t="s">
        <v>620</v>
      </c>
      <c r="B287">
        <v>325331</v>
      </c>
      <c r="C287">
        <v>670372</v>
      </c>
      <c r="D287" t="s">
        <v>621</v>
      </c>
      <c r="E287" t="s">
        <v>156</v>
      </c>
      <c r="F287">
        <v>1</v>
      </c>
      <c r="G287">
        <v>1</v>
      </c>
      <c r="H287">
        <v>1</v>
      </c>
      <c r="I287">
        <v>1</v>
      </c>
      <c r="J287">
        <v>0</v>
      </c>
      <c r="K287">
        <v>1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1</v>
      </c>
      <c r="R287">
        <v>8</v>
      </c>
      <c r="S287">
        <v>8</v>
      </c>
      <c r="T287">
        <v>66.67</v>
      </c>
      <c r="U287">
        <v>66.67</v>
      </c>
      <c r="V287">
        <v>66.67</v>
      </c>
      <c r="W287">
        <v>66.67</v>
      </c>
      <c r="X287">
        <v>0</v>
      </c>
      <c r="Y287">
        <v>0</v>
      </c>
      <c r="AD287">
        <v>0</v>
      </c>
      <c r="AE287">
        <v>0</v>
      </c>
      <c r="AJ287">
        <v>8</v>
      </c>
      <c r="AK287">
        <v>8</v>
      </c>
      <c r="AL287">
        <v>66.67</v>
      </c>
      <c r="AM287">
        <v>66.67</v>
      </c>
      <c r="AN287">
        <v>66.67</v>
      </c>
      <c r="AO287">
        <v>66.67</v>
      </c>
      <c r="AP287" t="s">
        <v>54</v>
      </c>
      <c r="AQ287" t="s">
        <v>54</v>
      </c>
      <c r="AR287" t="s">
        <v>54</v>
      </c>
      <c r="AS287" t="s">
        <v>54</v>
      </c>
    </row>
    <row r="288" spans="1:45" x14ac:dyDescent="0.2">
      <c r="A288" t="s">
        <v>622</v>
      </c>
      <c r="B288">
        <v>318564</v>
      </c>
      <c r="C288">
        <v>599126</v>
      </c>
      <c r="D288" t="s">
        <v>623</v>
      </c>
      <c r="E288" t="s">
        <v>70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R288">
        <v>11</v>
      </c>
      <c r="S288">
        <v>11</v>
      </c>
      <c r="T288">
        <v>100</v>
      </c>
      <c r="U288">
        <v>100</v>
      </c>
      <c r="V288">
        <v>91.67</v>
      </c>
      <c r="W288">
        <v>91.67</v>
      </c>
      <c r="X288">
        <v>0</v>
      </c>
      <c r="Y288">
        <v>0</v>
      </c>
      <c r="AD288">
        <v>0</v>
      </c>
      <c r="AE288">
        <v>0</v>
      </c>
      <c r="AJ288">
        <v>11</v>
      </c>
      <c r="AK288">
        <v>11</v>
      </c>
      <c r="AL288">
        <v>100</v>
      </c>
      <c r="AM288">
        <v>100</v>
      </c>
      <c r="AN288">
        <v>91.67</v>
      </c>
      <c r="AO288">
        <v>91.67</v>
      </c>
      <c r="AP288" t="s">
        <v>38</v>
      </c>
      <c r="AQ288" t="s">
        <v>38</v>
      </c>
      <c r="AR288" t="s">
        <v>38</v>
      </c>
      <c r="AS288" t="s">
        <v>38</v>
      </c>
    </row>
    <row r="289" spans="1:45" x14ac:dyDescent="0.2">
      <c r="A289" t="s">
        <v>624</v>
      </c>
      <c r="B289">
        <v>321693</v>
      </c>
      <c r="C289">
        <v>669643</v>
      </c>
      <c r="D289" t="s">
        <v>625</v>
      </c>
      <c r="E289" t="s">
        <v>47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0</v>
      </c>
      <c r="R289">
        <v>11</v>
      </c>
      <c r="S289">
        <v>11</v>
      </c>
      <c r="T289">
        <v>91.67</v>
      </c>
      <c r="U289">
        <v>91.67</v>
      </c>
      <c r="V289">
        <v>91.67</v>
      </c>
      <c r="W289">
        <v>91.67</v>
      </c>
      <c r="X289">
        <v>0</v>
      </c>
      <c r="Y289">
        <v>0</v>
      </c>
      <c r="AD289">
        <v>0</v>
      </c>
      <c r="AE289">
        <v>0</v>
      </c>
      <c r="AJ289">
        <v>11</v>
      </c>
      <c r="AK289">
        <v>11</v>
      </c>
      <c r="AL289">
        <v>91.67</v>
      </c>
      <c r="AM289">
        <v>91.67</v>
      </c>
      <c r="AN289">
        <v>91.67</v>
      </c>
      <c r="AO289">
        <v>91.67</v>
      </c>
      <c r="AP289" t="s">
        <v>38</v>
      </c>
      <c r="AQ289" t="s">
        <v>38</v>
      </c>
      <c r="AR289" t="s">
        <v>38</v>
      </c>
      <c r="AS289" t="s">
        <v>38</v>
      </c>
    </row>
    <row r="290" spans="1:45" x14ac:dyDescent="0.2">
      <c r="A290" t="s">
        <v>626</v>
      </c>
      <c r="B290">
        <v>320588</v>
      </c>
      <c r="C290">
        <v>652262</v>
      </c>
      <c r="D290" t="s">
        <v>627</v>
      </c>
      <c r="E290" t="s">
        <v>50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0</v>
      </c>
      <c r="R290">
        <v>11</v>
      </c>
      <c r="S290">
        <v>11</v>
      </c>
      <c r="T290">
        <v>91.67</v>
      </c>
      <c r="U290">
        <v>91.67</v>
      </c>
      <c r="V290">
        <v>91.67</v>
      </c>
      <c r="W290">
        <v>91.67</v>
      </c>
      <c r="X290">
        <v>0</v>
      </c>
      <c r="Y290">
        <v>0</v>
      </c>
      <c r="AD290">
        <v>0</v>
      </c>
      <c r="AE290">
        <v>0</v>
      </c>
      <c r="AJ290">
        <v>11</v>
      </c>
      <c r="AK290">
        <v>11</v>
      </c>
      <c r="AL290">
        <v>91.67</v>
      </c>
      <c r="AM290">
        <v>91.67</v>
      </c>
      <c r="AN290">
        <v>91.67</v>
      </c>
      <c r="AO290">
        <v>91.67</v>
      </c>
      <c r="AP290" t="s">
        <v>38</v>
      </c>
      <c r="AQ290" t="s">
        <v>38</v>
      </c>
      <c r="AR290" t="s">
        <v>38</v>
      </c>
      <c r="AS290" t="s">
        <v>38</v>
      </c>
    </row>
    <row r="291" spans="1:45" x14ac:dyDescent="0.2">
      <c r="A291" t="s">
        <v>628</v>
      </c>
      <c r="B291">
        <v>323741</v>
      </c>
      <c r="C291">
        <v>662942</v>
      </c>
      <c r="D291" t="s">
        <v>629</v>
      </c>
      <c r="E291" t="s">
        <v>102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12</v>
      </c>
      <c r="S291">
        <v>12</v>
      </c>
      <c r="T291">
        <v>100</v>
      </c>
      <c r="U291">
        <v>100</v>
      </c>
      <c r="V291">
        <v>100</v>
      </c>
      <c r="W291">
        <v>100</v>
      </c>
      <c r="X291">
        <v>0</v>
      </c>
      <c r="Y291">
        <v>0</v>
      </c>
      <c r="AD291">
        <v>0</v>
      </c>
      <c r="AE291">
        <v>0</v>
      </c>
      <c r="AJ291">
        <v>12</v>
      </c>
      <c r="AK291">
        <v>12</v>
      </c>
      <c r="AL291">
        <v>100</v>
      </c>
      <c r="AM291">
        <v>100</v>
      </c>
      <c r="AN291">
        <v>100</v>
      </c>
      <c r="AO291">
        <v>100</v>
      </c>
      <c r="AP291" t="s">
        <v>38</v>
      </c>
      <c r="AQ291" t="s">
        <v>38</v>
      </c>
      <c r="AR291" t="s">
        <v>38</v>
      </c>
      <c r="AS291" t="s">
        <v>38</v>
      </c>
    </row>
    <row r="292" spans="1:45" x14ac:dyDescent="0.2">
      <c r="A292" t="s">
        <v>630</v>
      </c>
      <c r="B292">
        <v>318781</v>
      </c>
      <c r="C292">
        <v>651174</v>
      </c>
      <c r="D292" t="s">
        <v>631</v>
      </c>
      <c r="E292" t="s">
        <v>44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0</v>
      </c>
      <c r="M292">
        <v>0</v>
      </c>
      <c r="P292">
        <v>0</v>
      </c>
      <c r="Q292">
        <v>0</v>
      </c>
      <c r="R292">
        <v>6</v>
      </c>
      <c r="S292">
        <v>6</v>
      </c>
      <c r="T292">
        <v>60</v>
      </c>
      <c r="U292">
        <v>60</v>
      </c>
      <c r="V292">
        <v>50</v>
      </c>
      <c r="W292">
        <v>50</v>
      </c>
      <c r="X292">
        <v>0</v>
      </c>
      <c r="Y292">
        <v>0</v>
      </c>
      <c r="AD292">
        <v>0</v>
      </c>
      <c r="AE292">
        <v>0</v>
      </c>
      <c r="AJ292">
        <v>6</v>
      </c>
      <c r="AK292">
        <v>6</v>
      </c>
      <c r="AL292">
        <v>60</v>
      </c>
      <c r="AM292">
        <v>60</v>
      </c>
      <c r="AN292">
        <v>50</v>
      </c>
      <c r="AO292">
        <v>50</v>
      </c>
      <c r="AP292" t="s">
        <v>54</v>
      </c>
      <c r="AQ292" t="s">
        <v>54</v>
      </c>
      <c r="AR292" t="s">
        <v>54</v>
      </c>
      <c r="AS292" t="s">
        <v>54</v>
      </c>
    </row>
    <row r="293" spans="1:45" x14ac:dyDescent="0.2">
      <c r="A293" t="s">
        <v>632</v>
      </c>
      <c r="B293">
        <v>51740</v>
      </c>
      <c r="C293">
        <v>464090</v>
      </c>
      <c r="D293" t="s">
        <v>633</v>
      </c>
      <c r="E293" t="s">
        <v>44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R293">
        <v>11</v>
      </c>
      <c r="S293">
        <v>11</v>
      </c>
      <c r="T293">
        <v>100</v>
      </c>
      <c r="U293">
        <v>100</v>
      </c>
      <c r="V293">
        <v>91.67</v>
      </c>
      <c r="W293">
        <v>91.67</v>
      </c>
      <c r="X293">
        <v>0</v>
      </c>
      <c r="Y293">
        <v>0</v>
      </c>
      <c r="AD293">
        <v>0</v>
      </c>
      <c r="AE293">
        <v>0</v>
      </c>
      <c r="AJ293">
        <v>11</v>
      </c>
      <c r="AK293">
        <v>11</v>
      </c>
      <c r="AL293">
        <v>100</v>
      </c>
      <c r="AM293">
        <v>100</v>
      </c>
      <c r="AN293">
        <v>91.67</v>
      </c>
      <c r="AO293">
        <v>91.67</v>
      </c>
      <c r="AP293" t="s">
        <v>38</v>
      </c>
      <c r="AQ293" t="s">
        <v>38</v>
      </c>
      <c r="AR293" t="s">
        <v>38</v>
      </c>
      <c r="AS293" t="s">
        <v>38</v>
      </c>
    </row>
    <row r="294" spans="1:45" x14ac:dyDescent="0.2">
      <c r="A294" t="s">
        <v>634</v>
      </c>
      <c r="B294">
        <v>319244</v>
      </c>
      <c r="C294">
        <v>655756</v>
      </c>
      <c r="D294" t="s">
        <v>635</v>
      </c>
      <c r="E294" t="s">
        <v>50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0</v>
      </c>
      <c r="Q294">
        <v>0</v>
      </c>
      <c r="R294">
        <v>10</v>
      </c>
      <c r="S294">
        <v>10</v>
      </c>
      <c r="T294">
        <v>83.33</v>
      </c>
      <c r="U294">
        <v>83.33</v>
      </c>
      <c r="V294">
        <v>83.33</v>
      </c>
      <c r="W294">
        <v>83.33</v>
      </c>
      <c r="X294">
        <v>0</v>
      </c>
      <c r="Y294">
        <v>0</v>
      </c>
      <c r="AD294">
        <v>0</v>
      </c>
      <c r="AE294">
        <v>0</v>
      </c>
      <c r="AJ294">
        <v>10</v>
      </c>
      <c r="AK294">
        <v>10</v>
      </c>
      <c r="AL294">
        <v>83.33</v>
      </c>
      <c r="AM294">
        <v>83.33</v>
      </c>
      <c r="AN294">
        <v>83.33</v>
      </c>
      <c r="AO294">
        <v>83.33</v>
      </c>
      <c r="AP294" t="s">
        <v>54</v>
      </c>
      <c r="AQ294" t="s">
        <v>54</v>
      </c>
      <c r="AR294" t="s">
        <v>54</v>
      </c>
      <c r="AS294" t="s">
        <v>54</v>
      </c>
    </row>
    <row r="295" spans="1:45" x14ac:dyDescent="0.2">
      <c r="A295" t="s">
        <v>636</v>
      </c>
      <c r="B295">
        <v>321305</v>
      </c>
      <c r="C295">
        <v>346296</v>
      </c>
      <c r="D295" t="s">
        <v>637</v>
      </c>
      <c r="E295" t="s">
        <v>37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R295">
        <v>11</v>
      </c>
      <c r="S295">
        <v>11</v>
      </c>
      <c r="T295">
        <v>100</v>
      </c>
      <c r="U295">
        <v>100</v>
      </c>
      <c r="V295">
        <v>91.67</v>
      </c>
      <c r="W295">
        <v>91.67</v>
      </c>
      <c r="X295">
        <v>0</v>
      </c>
      <c r="Y295">
        <v>0</v>
      </c>
      <c r="AD295">
        <v>0</v>
      </c>
      <c r="AE295">
        <v>0</v>
      </c>
      <c r="AJ295">
        <v>11</v>
      </c>
      <c r="AK295">
        <v>11</v>
      </c>
      <c r="AL295">
        <v>100</v>
      </c>
      <c r="AM295">
        <v>100</v>
      </c>
      <c r="AN295">
        <v>91.67</v>
      </c>
      <c r="AO295">
        <v>91.67</v>
      </c>
      <c r="AP295" t="s">
        <v>38</v>
      </c>
      <c r="AQ295" t="s">
        <v>38</v>
      </c>
      <c r="AR295" t="s">
        <v>38</v>
      </c>
      <c r="AS295" t="s">
        <v>38</v>
      </c>
    </row>
    <row r="296" spans="1:45" x14ac:dyDescent="0.2">
      <c r="A296" t="s">
        <v>638</v>
      </c>
      <c r="B296">
        <v>7584</v>
      </c>
      <c r="C296">
        <v>433076</v>
      </c>
      <c r="D296" t="s">
        <v>639</v>
      </c>
      <c r="E296" t="s">
        <v>102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R296">
        <v>11</v>
      </c>
      <c r="S296">
        <v>11</v>
      </c>
      <c r="T296">
        <v>100</v>
      </c>
      <c r="U296">
        <v>100</v>
      </c>
      <c r="V296">
        <v>91.67</v>
      </c>
      <c r="W296">
        <v>91.67</v>
      </c>
      <c r="X296">
        <v>0</v>
      </c>
      <c r="Y296">
        <v>0</v>
      </c>
      <c r="AD296">
        <v>0</v>
      </c>
      <c r="AE296">
        <v>0</v>
      </c>
      <c r="AJ296">
        <v>11</v>
      </c>
      <c r="AK296">
        <v>11</v>
      </c>
      <c r="AL296">
        <v>100</v>
      </c>
      <c r="AM296">
        <v>100</v>
      </c>
      <c r="AN296">
        <v>91.67</v>
      </c>
      <c r="AO296">
        <v>91.67</v>
      </c>
      <c r="AP296" t="s">
        <v>38</v>
      </c>
      <c r="AQ296" t="s">
        <v>38</v>
      </c>
      <c r="AR296" t="s">
        <v>38</v>
      </c>
      <c r="AS296" t="s">
        <v>38</v>
      </c>
    </row>
    <row r="297" spans="1:45" x14ac:dyDescent="0.2">
      <c r="A297" t="s">
        <v>640</v>
      </c>
      <c r="B297">
        <v>320101</v>
      </c>
      <c r="C297">
        <v>667348</v>
      </c>
      <c r="D297" t="s">
        <v>641</v>
      </c>
      <c r="E297" t="s">
        <v>47</v>
      </c>
      <c r="F297">
        <v>1</v>
      </c>
      <c r="G297">
        <v>1</v>
      </c>
      <c r="H297">
        <v>0</v>
      </c>
      <c r="I297">
        <v>1</v>
      </c>
      <c r="K297">
        <v>1</v>
      </c>
      <c r="L297">
        <v>1</v>
      </c>
      <c r="P297">
        <v>1</v>
      </c>
      <c r="Q297">
        <v>1</v>
      </c>
      <c r="R297">
        <v>7</v>
      </c>
      <c r="S297">
        <v>7</v>
      </c>
      <c r="T297">
        <v>87.5</v>
      </c>
      <c r="U297">
        <v>87.5</v>
      </c>
      <c r="V297">
        <v>58.33</v>
      </c>
      <c r="W297">
        <v>58.33</v>
      </c>
      <c r="X297">
        <v>0</v>
      </c>
      <c r="Y297">
        <v>0</v>
      </c>
      <c r="AD297">
        <v>0</v>
      </c>
      <c r="AE297">
        <v>0</v>
      </c>
      <c r="AJ297">
        <v>7</v>
      </c>
      <c r="AK297">
        <v>7</v>
      </c>
      <c r="AL297">
        <v>87.5</v>
      </c>
      <c r="AM297">
        <v>87.5</v>
      </c>
      <c r="AN297">
        <v>58.33</v>
      </c>
      <c r="AO297">
        <v>58.33</v>
      </c>
      <c r="AP297" t="s">
        <v>54</v>
      </c>
      <c r="AQ297" t="s">
        <v>54</v>
      </c>
      <c r="AR297" t="s">
        <v>54</v>
      </c>
      <c r="AS297" t="s">
        <v>54</v>
      </c>
    </row>
    <row r="298" spans="1:45" x14ac:dyDescent="0.2">
      <c r="A298" t="s">
        <v>642</v>
      </c>
      <c r="B298">
        <v>319046</v>
      </c>
      <c r="C298">
        <v>660446</v>
      </c>
      <c r="D298" t="s">
        <v>643</v>
      </c>
      <c r="E298" t="s">
        <v>70</v>
      </c>
      <c r="F298">
        <v>1</v>
      </c>
      <c r="G298">
        <v>1</v>
      </c>
      <c r="H298">
        <v>1</v>
      </c>
      <c r="I298">
        <v>1</v>
      </c>
      <c r="K298">
        <v>1</v>
      </c>
      <c r="L298">
        <v>1</v>
      </c>
      <c r="P298">
        <v>1</v>
      </c>
      <c r="R298">
        <v>7</v>
      </c>
      <c r="S298">
        <v>7</v>
      </c>
      <c r="T298">
        <v>100</v>
      </c>
      <c r="U298">
        <v>100</v>
      </c>
      <c r="V298">
        <v>58.33</v>
      </c>
      <c r="W298">
        <v>58.33</v>
      </c>
      <c r="X298">
        <v>0</v>
      </c>
      <c r="Y298">
        <v>0</v>
      </c>
      <c r="AD298">
        <v>0</v>
      </c>
      <c r="AE298">
        <v>0</v>
      </c>
      <c r="AJ298">
        <v>7</v>
      </c>
      <c r="AK298">
        <v>7</v>
      </c>
      <c r="AL298">
        <v>100</v>
      </c>
      <c r="AM298">
        <v>100</v>
      </c>
      <c r="AN298">
        <v>58.33</v>
      </c>
      <c r="AO298">
        <v>58.33</v>
      </c>
      <c r="AP298" t="s">
        <v>38</v>
      </c>
      <c r="AQ298" t="s">
        <v>38</v>
      </c>
      <c r="AR298" t="s">
        <v>54</v>
      </c>
      <c r="AS298" t="s">
        <v>54</v>
      </c>
    </row>
    <row r="299" spans="1:45" x14ac:dyDescent="0.2">
      <c r="A299" t="s">
        <v>644</v>
      </c>
      <c r="B299">
        <v>322666</v>
      </c>
      <c r="C299">
        <v>667728</v>
      </c>
      <c r="D299" t="s">
        <v>645</v>
      </c>
      <c r="E299" t="s">
        <v>44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0</v>
      </c>
      <c r="M299">
        <v>1</v>
      </c>
      <c r="N299">
        <v>1</v>
      </c>
      <c r="P299">
        <v>0</v>
      </c>
      <c r="Q299">
        <v>0</v>
      </c>
      <c r="R299">
        <v>8</v>
      </c>
      <c r="S299">
        <v>8</v>
      </c>
      <c r="T299">
        <v>72.73</v>
      </c>
      <c r="U299">
        <v>72.73</v>
      </c>
      <c r="V299">
        <v>66.67</v>
      </c>
      <c r="W299">
        <v>66.67</v>
      </c>
      <c r="X299">
        <v>0</v>
      </c>
      <c r="Y299">
        <v>0</v>
      </c>
      <c r="AD299">
        <v>0</v>
      </c>
      <c r="AE299">
        <v>0</v>
      </c>
      <c r="AJ299">
        <v>8</v>
      </c>
      <c r="AK299">
        <v>8</v>
      </c>
      <c r="AL299">
        <v>72.73</v>
      </c>
      <c r="AM299">
        <v>72.73</v>
      </c>
      <c r="AN299">
        <v>66.67</v>
      </c>
      <c r="AO299">
        <v>66.67</v>
      </c>
      <c r="AP299" t="s">
        <v>54</v>
      </c>
      <c r="AQ299" t="s">
        <v>54</v>
      </c>
      <c r="AR299" t="s">
        <v>54</v>
      </c>
      <c r="AS299" t="s">
        <v>54</v>
      </c>
    </row>
    <row r="300" spans="1:45" x14ac:dyDescent="0.2">
      <c r="A300" t="s">
        <v>646</v>
      </c>
      <c r="B300">
        <v>318938</v>
      </c>
      <c r="C300">
        <v>668261</v>
      </c>
      <c r="D300" t="s">
        <v>647</v>
      </c>
      <c r="E300" t="s">
        <v>89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R300">
        <v>11</v>
      </c>
      <c r="S300">
        <v>11</v>
      </c>
      <c r="T300">
        <v>100</v>
      </c>
      <c r="U300">
        <v>100</v>
      </c>
      <c r="V300">
        <v>91.67</v>
      </c>
      <c r="W300">
        <v>91.67</v>
      </c>
      <c r="X300">
        <v>0</v>
      </c>
      <c r="Y300">
        <v>0</v>
      </c>
      <c r="AD300">
        <v>0</v>
      </c>
      <c r="AE300">
        <v>0</v>
      </c>
      <c r="AJ300">
        <v>11</v>
      </c>
      <c r="AK300">
        <v>11</v>
      </c>
      <c r="AL300">
        <v>100</v>
      </c>
      <c r="AM300">
        <v>100</v>
      </c>
      <c r="AN300">
        <v>91.67</v>
      </c>
      <c r="AO300">
        <v>91.67</v>
      </c>
      <c r="AP300" t="s">
        <v>38</v>
      </c>
      <c r="AQ300" t="s">
        <v>38</v>
      </c>
      <c r="AR300" t="s">
        <v>38</v>
      </c>
      <c r="AS300" t="s">
        <v>38</v>
      </c>
    </row>
    <row r="301" spans="1:45" x14ac:dyDescent="0.2">
      <c r="A301" t="s">
        <v>648</v>
      </c>
      <c r="B301">
        <v>324146</v>
      </c>
      <c r="C301">
        <v>668287</v>
      </c>
      <c r="D301" t="s">
        <v>649</v>
      </c>
      <c r="E301" t="s">
        <v>156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0</v>
      </c>
      <c r="R301">
        <v>11</v>
      </c>
      <c r="S301">
        <v>11</v>
      </c>
      <c r="T301">
        <v>91.67</v>
      </c>
      <c r="U301">
        <v>91.67</v>
      </c>
      <c r="V301">
        <v>91.67</v>
      </c>
      <c r="W301">
        <v>91.67</v>
      </c>
      <c r="X301">
        <v>0</v>
      </c>
      <c r="Y301">
        <v>0</v>
      </c>
      <c r="AD301">
        <v>0</v>
      </c>
      <c r="AE301">
        <v>0</v>
      </c>
      <c r="AJ301">
        <v>11</v>
      </c>
      <c r="AK301">
        <v>11</v>
      </c>
      <c r="AL301">
        <v>91.67</v>
      </c>
      <c r="AM301">
        <v>91.67</v>
      </c>
      <c r="AN301">
        <v>91.67</v>
      </c>
      <c r="AO301">
        <v>91.67</v>
      </c>
      <c r="AP301" t="s">
        <v>38</v>
      </c>
      <c r="AQ301" t="s">
        <v>38</v>
      </c>
      <c r="AR301" t="s">
        <v>38</v>
      </c>
      <c r="AS301" t="s">
        <v>38</v>
      </c>
    </row>
    <row r="302" spans="1:45" x14ac:dyDescent="0.2">
      <c r="A302" t="s">
        <v>650</v>
      </c>
      <c r="B302">
        <v>322627</v>
      </c>
      <c r="C302">
        <v>662912</v>
      </c>
      <c r="D302" t="s">
        <v>651</v>
      </c>
      <c r="E302" t="s">
        <v>156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12</v>
      </c>
      <c r="S302">
        <v>12</v>
      </c>
      <c r="T302">
        <v>100</v>
      </c>
      <c r="U302">
        <v>100</v>
      </c>
      <c r="V302">
        <v>100</v>
      </c>
      <c r="W302">
        <v>100</v>
      </c>
      <c r="X302">
        <v>0</v>
      </c>
      <c r="Y302">
        <v>0</v>
      </c>
      <c r="AD302">
        <v>0</v>
      </c>
      <c r="AE302">
        <v>0</v>
      </c>
      <c r="AJ302">
        <v>12</v>
      </c>
      <c r="AK302">
        <v>12</v>
      </c>
      <c r="AL302">
        <v>100</v>
      </c>
      <c r="AM302">
        <v>100</v>
      </c>
      <c r="AN302">
        <v>100</v>
      </c>
      <c r="AO302">
        <v>100</v>
      </c>
      <c r="AP302" t="s">
        <v>38</v>
      </c>
      <c r="AQ302" t="s">
        <v>38</v>
      </c>
      <c r="AR302" t="s">
        <v>38</v>
      </c>
      <c r="AS302" t="s">
        <v>38</v>
      </c>
    </row>
    <row r="303" spans="1:45" x14ac:dyDescent="0.2">
      <c r="A303" t="s">
        <v>652</v>
      </c>
      <c r="B303">
        <v>322540</v>
      </c>
      <c r="C303">
        <v>646134</v>
      </c>
      <c r="D303" t="s">
        <v>653</v>
      </c>
      <c r="E303" t="s">
        <v>156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0</v>
      </c>
      <c r="P303">
        <v>1</v>
      </c>
      <c r="Q303">
        <v>1</v>
      </c>
      <c r="R303">
        <v>11</v>
      </c>
      <c r="S303">
        <v>11</v>
      </c>
      <c r="T303">
        <v>91.67</v>
      </c>
      <c r="U303">
        <v>91.67</v>
      </c>
      <c r="V303">
        <v>91.67</v>
      </c>
      <c r="W303">
        <v>91.67</v>
      </c>
      <c r="X303">
        <v>0</v>
      </c>
      <c r="Y303">
        <v>0</v>
      </c>
      <c r="AD303">
        <v>0</v>
      </c>
      <c r="AE303">
        <v>0</v>
      </c>
      <c r="AJ303">
        <v>11</v>
      </c>
      <c r="AK303">
        <v>11</v>
      </c>
      <c r="AL303">
        <v>91.67</v>
      </c>
      <c r="AM303">
        <v>91.67</v>
      </c>
      <c r="AN303">
        <v>91.67</v>
      </c>
      <c r="AO303">
        <v>91.67</v>
      </c>
      <c r="AP303" t="s">
        <v>38</v>
      </c>
      <c r="AQ303" t="s">
        <v>38</v>
      </c>
      <c r="AR303" t="s">
        <v>38</v>
      </c>
      <c r="AS303" t="s">
        <v>38</v>
      </c>
    </row>
    <row r="304" spans="1:45" x14ac:dyDescent="0.2">
      <c r="A304" t="s">
        <v>654</v>
      </c>
      <c r="B304">
        <v>83718</v>
      </c>
      <c r="C304">
        <v>550530</v>
      </c>
      <c r="D304" t="s">
        <v>655</v>
      </c>
      <c r="E304" t="s">
        <v>102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R304">
        <v>11</v>
      </c>
      <c r="S304">
        <v>11</v>
      </c>
      <c r="T304">
        <v>100</v>
      </c>
      <c r="U304">
        <v>100</v>
      </c>
      <c r="V304">
        <v>91.67</v>
      </c>
      <c r="W304">
        <v>91.67</v>
      </c>
      <c r="X304">
        <v>0</v>
      </c>
      <c r="Y304">
        <v>0</v>
      </c>
      <c r="AD304">
        <v>0</v>
      </c>
      <c r="AE304">
        <v>0</v>
      </c>
      <c r="AJ304">
        <v>11</v>
      </c>
      <c r="AK304">
        <v>11</v>
      </c>
      <c r="AL304">
        <v>100</v>
      </c>
      <c r="AM304">
        <v>100</v>
      </c>
      <c r="AN304">
        <v>91.67</v>
      </c>
      <c r="AO304">
        <v>91.67</v>
      </c>
      <c r="AP304" t="s">
        <v>38</v>
      </c>
      <c r="AQ304" t="s">
        <v>38</v>
      </c>
      <c r="AR304" t="s">
        <v>38</v>
      </c>
      <c r="AS304" t="s">
        <v>38</v>
      </c>
    </row>
    <row r="305" spans="1:45" x14ac:dyDescent="0.2">
      <c r="A305" t="s">
        <v>656</v>
      </c>
      <c r="B305">
        <v>318609</v>
      </c>
      <c r="C305">
        <v>649797</v>
      </c>
      <c r="D305" t="s">
        <v>657</v>
      </c>
      <c r="E305" t="s">
        <v>61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0</v>
      </c>
      <c r="R305">
        <v>10</v>
      </c>
      <c r="S305">
        <v>10</v>
      </c>
      <c r="T305">
        <v>90.91</v>
      </c>
      <c r="U305">
        <v>90.91</v>
      </c>
      <c r="V305">
        <v>83.33</v>
      </c>
      <c r="W305">
        <v>83.33</v>
      </c>
      <c r="X305">
        <v>0</v>
      </c>
      <c r="Y305">
        <v>0</v>
      </c>
      <c r="AD305">
        <v>0</v>
      </c>
      <c r="AE305">
        <v>0</v>
      </c>
      <c r="AJ305">
        <v>10</v>
      </c>
      <c r="AK305">
        <v>10</v>
      </c>
      <c r="AL305">
        <v>90.91</v>
      </c>
      <c r="AM305">
        <v>90.91</v>
      </c>
      <c r="AN305">
        <v>83.33</v>
      </c>
      <c r="AO305">
        <v>83.33</v>
      </c>
      <c r="AP305" t="s">
        <v>38</v>
      </c>
      <c r="AQ305" t="s">
        <v>38</v>
      </c>
      <c r="AR305" t="s">
        <v>54</v>
      </c>
      <c r="AS305" t="s">
        <v>54</v>
      </c>
    </row>
    <row r="306" spans="1:45" x14ac:dyDescent="0.2">
      <c r="A306" t="s">
        <v>658</v>
      </c>
      <c r="B306">
        <v>278219</v>
      </c>
      <c r="C306">
        <v>622453</v>
      </c>
      <c r="D306" t="s">
        <v>659</v>
      </c>
      <c r="E306" t="s">
        <v>156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0</v>
      </c>
      <c r="R306">
        <v>11</v>
      </c>
      <c r="S306">
        <v>11</v>
      </c>
      <c r="T306">
        <v>91.67</v>
      </c>
      <c r="U306">
        <v>91.67</v>
      </c>
      <c r="V306">
        <v>91.67</v>
      </c>
      <c r="W306">
        <v>91.67</v>
      </c>
      <c r="X306">
        <v>0</v>
      </c>
      <c r="Y306">
        <v>0</v>
      </c>
      <c r="AD306">
        <v>0</v>
      </c>
      <c r="AE306">
        <v>0</v>
      </c>
      <c r="AJ306">
        <v>11</v>
      </c>
      <c r="AK306">
        <v>11</v>
      </c>
      <c r="AL306">
        <v>91.67</v>
      </c>
      <c r="AM306">
        <v>91.67</v>
      </c>
      <c r="AN306">
        <v>91.67</v>
      </c>
      <c r="AO306">
        <v>91.67</v>
      </c>
      <c r="AP306" t="s">
        <v>38</v>
      </c>
      <c r="AQ306" t="s">
        <v>38</v>
      </c>
      <c r="AR306" t="s">
        <v>38</v>
      </c>
      <c r="AS306" t="s">
        <v>38</v>
      </c>
    </row>
    <row r="307" spans="1:45" x14ac:dyDescent="0.2">
      <c r="A307" t="s">
        <v>660</v>
      </c>
      <c r="B307">
        <v>176664</v>
      </c>
      <c r="C307">
        <v>582493</v>
      </c>
      <c r="D307" t="s">
        <v>661</v>
      </c>
      <c r="E307" t="s">
        <v>102</v>
      </c>
      <c r="R307">
        <v>0</v>
      </c>
      <c r="S307">
        <v>0</v>
      </c>
      <c r="V307">
        <v>0</v>
      </c>
      <c r="W307">
        <v>0</v>
      </c>
      <c r="X307">
        <v>0</v>
      </c>
      <c r="Y307">
        <v>0</v>
      </c>
      <c r="AD307">
        <v>0</v>
      </c>
      <c r="AE307">
        <v>0</v>
      </c>
      <c r="AJ307">
        <v>0</v>
      </c>
      <c r="AK307">
        <v>0</v>
      </c>
      <c r="AN307">
        <v>0</v>
      </c>
      <c r="AO307">
        <v>0</v>
      </c>
      <c r="AR307" t="s">
        <v>54</v>
      </c>
      <c r="AS307" t="s">
        <v>54</v>
      </c>
    </row>
    <row r="308" spans="1:45" x14ac:dyDescent="0.2">
      <c r="A308" t="s">
        <v>662</v>
      </c>
      <c r="B308">
        <v>321023</v>
      </c>
      <c r="C308">
        <v>669284</v>
      </c>
      <c r="D308" t="s">
        <v>663</v>
      </c>
      <c r="E308" t="s">
        <v>156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12</v>
      </c>
      <c r="S308">
        <v>12</v>
      </c>
      <c r="T308">
        <v>100</v>
      </c>
      <c r="U308">
        <v>100</v>
      </c>
      <c r="V308">
        <v>100</v>
      </c>
      <c r="W308">
        <v>100</v>
      </c>
      <c r="X308">
        <v>0</v>
      </c>
      <c r="Y308">
        <v>0</v>
      </c>
      <c r="AD308">
        <v>0</v>
      </c>
      <c r="AE308">
        <v>0</v>
      </c>
      <c r="AJ308">
        <v>12</v>
      </c>
      <c r="AK308">
        <v>12</v>
      </c>
      <c r="AL308">
        <v>100</v>
      </c>
      <c r="AM308">
        <v>100</v>
      </c>
      <c r="AN308">
        <v>100</v>
      </c>
      <c r="AO308">
        <v>100</v>
      </c>
      <c r="AP308" t="s">
        <v>38</v>
      </c>
      <c r="AQ308" t="s">
        <v>38</v>
      </c>
      <c r="AR308" t="s">
        <v>38</v>
      </c>
      <c r="AS308" t="s">
        <v>38</v>
      </c>
    </row>
    <row r="309" spans="1:45" x14ac:dyDescent="0.2">
      <c r="A309" t="s">
        <v>664</v>
      </c>
      <c r="B309">
        <v>323766</v>
      </c>
      <c r="C309">
        <v>665855</v>
      </c>
      <c r="D309" t="s">
        <v>665</v>
      </c>
      <c r="E309" t="s">
        <v>156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AD309">
        <v>0</v>
      </c>
      <c r="AE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">
        <v>54</v>
      </c>
      <c r="AQ309" t="s">
        <v>54</v>
      </c>
      <c r="AR309" t="s">
        <v>54</v>
      </c>
      <c r="AS309" t="s">
        <v>54</v>
      </c>
    </row>
    <row r="310" spans="1:45" x14ac:dyDescent="0.2">
      <c r="A310" t="s">
        <v>666</v>
      </c>
      <c r="B310">
        <v>173676</v>
      </c>
      <c r="C310">
        <v>599219</v>
      </c>
      <c r="D310" t="s">
        <v>667</v>
      </c>
      <c r="E310" t="s">
        <v>82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Q310">
        <v>1</v>
      </c>
      <c r="R310">
        <v>11</v>
      </c>
      <c r="S310">
        <v>11</v>
      </c>
      <c r="T310">
        <v>100</v>
      </c>
      <c r="U310">
        <v>100</v>
      </c>
      <c r="V310">
        <v>91.67</v>
      </c>
      <c r="W310">
        <v>91.67</v>
      </c>
      <c r="X310">
        <v>0</v>
      </c>
      <c r="Y310">
        <v>0</v>
      </c>
      <c r="AD310">
        <v>0</v>
      </c>
      <c r="AE310">
        <v>0</v>
      </c>
      <c r="AJ310">
        <v>11</v>
      </c>
      <c r="AK310">
        <v>11</v>
      </c>
      <c r="AL310">
        <v>100</v>
      </c>
      <c r="AM310">
        <v>100</v>
      </c>
      <c r="AN310">
        <v>91.67</v>
      </c>
      <c r="AO310">
        <v>91.67</v>
      </c>
      <c r="AP310" t="s">
        <v>38</v>
      </c>
      <c r="AQ310" t="s">
        <v>38</v>
      </c>
      <c r="AR310" t="s">
        <v>38</v>
      </c>
      <c r="AS310" t="s">
        <v>38</v>
      </c>
    </row>
    <row r="311" spans="1:45" x14ac:dyDescent="0.2">
      <c r="A311" t="s">
        <v>668</v>
      </c>
      <c r="B311">
        <v>320510</v>
      </c>
      <c r="C311">
        <v>668132</v>
      </c>
      <c r="D311" t="s">
        <v>669</v>
      </c>
      <c r="E311" t="s">
        <v>47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0</v>
      </c>
      <c r="R311">
        <v>10</v>
      </c>
      <c r="S311">
        <v>10</v>
      </c>
      <c r="T311">
        <v>90.91</v>
      </c>
      <c r="U311">
        <v>90.91</v>
      </c>
      <c r="V311">
        <v>83.33</v>
      </c>
      <c r="W311">
        <v>83.33</v>
      </c>
      <c r="X311">
        <v>0</v>
      </c>
      <c r="Y311">
        <v>0</v>
      </c>
      <c r="AD311">
        <v>0</v>
      </c>
      <c r="AE311">
        <v>0</v>
      </c>
      <c r="AJ311">
        <v>10</v>
      </c>
      <c r="AK311">
        <v>10</v>
      </c>
      <c r="AL311">
        <v>90.91</v>
      </c>
      <c r="AM311">
        <v>90.91</v>
      </c>
      <c r="AN311">
        <v>83.33</v>
      </c>
      <c r="AO311">
        <v>83.33</v>
      </c>
      <c r="AP311" t="s">
        <v>38</v>
      </c>
      <c r="AQ311" t="s">
        <v>38</v>
      </c>
      <c r="AR311" t="s">
        <v>54</v>
      </c>
      <c r="AS311" t="s">
        <v>54</v>
      </c>
    </row>
    <row r="312" spans="1:45" x14ac:dyDescent="0.2">
      <c r="A312" t="s">
        <v>670</v>
      </c>
      <c r="B312">
        <v>175780</v>
      </c>
      <c r="C312">
        <v>601072</v>
      </c>
      <c r="D312" t="s">
        <v>671</v>
      </c>
      <c r="E312" t="s">
        <v>82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Q312">
        <v>1</v>
      </c>
      <c r="R312">
        <v>11</v>
      </c>
      <c r="S312">
        <v>11</v>
      </c>
      <c r="T312">
        <v>100</v>
      </c>
      <c r="U312">
        <v>100</v>
      </c>
      <c r="V312">
        <v>91.67</v>
      </c>
      <c r="W312">
        <v>91.67</v>
      </c>
      <c r="X312">
        <v>0</v>
      </c>
      <c r="Y312">
        <v>0</v>
      </c>
      <c r="AD312">
        <v>0</v>
      </c>
      <c r="AE312">
        <v>0</v>
      </c>
      <c r="AJ312">
        <v>11</v>
      </c>
      <c r="AK312">
        <v>11</v>
      </c>
      <c r="AL312">
        <v>100</v>
      </c>
      <c r="AM312">
        <v>100</v>
      </c>
      <c r="AN312">
        <v>91.67</v>
      </c>
      <c r="AO312">
        <v>91.67</v>
      </c>
      <c r="AP312" t="s">
        <v>38</v>
      </c>
      <c r="AQ312" t="s">
        <v>38</v>
      </c>
      <c r="AR312" t="s">
        <v>38</v>
      </c>
      <c r="AS312" t="s">
        <v>38</v>
      </c>
    </row>
    <row r="313" spans="1:45" x14ac:dyDescent="0.2">
      <c r="A313" t="s">
        <v>672</v>
      </c>
      <c r="B313">
        <v>321367</v>
      </c>
      <c r="C313">
        <v>656768</v>
      </c>
      <c r="D313" t="s">
        <v>673</v>
      </c>
      <c r="E313" t="s">
        <v>89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11</v>
      </c>
      <c r="S313">
        <v>11</v>
      </c>
      <c r="T313">
        <v>100</v>
      </c>
      <c r="U313">
        <v>100</v>
      </c>
      <c r="V313">
        <v>91.67</v>
      </c>
      <c r="W313">
        <v>91.67</v>
      </c>
      <c r="X313">
        <v>0</v>
      </c>
      <c r="Y313">
        <v>0</v>
      </c>
      <c r="AD313">
        <v>0</v>
      </c>
      <c r="AE313">
        <v>0</v>
      </c>
      <c r="AJ313">
        <v>11</v>
      </c>
      <c r="AK313">
        <v>11</v>
      </c>
      <c r="AL313">
        <v>100</v>
      </c>
      <c r="AM313">
        <v>100</v>
      </c>
      <c r="AN313">
        <v>91.67</v>
      </c>
      <c r="AO313">
        <v>91.67</v>
      </c>
      <c r="AP313" t="s">
        <v>38</v>
      </c>
      <c r="AQ313" t="s">
        <v>38</v>
      </c>
      <c r="AR313" t="s">
        <v>38</v>
      </c>
      <c r="AS313" t="s">
        <v>38</v>
      </c>
    </row>
    <row r="314" spans="1:45" x14ac:dyDescent="0.2">
      <c r="A314" t="s">
        <v>674</v>
      </c>
      <c r="B314">
        <v>322532</v>
      </c>
      <c r="C314">
        <v>662668</v>
      </c>
      <c r="D314" t="s">
        <v>675</v>
      </c>
      <c r="E314" t="s">
        <v>102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R314">
        <v>11</v>
      </c>
      <c r="S314">
        <v>11</v>
      </c>
      <c r="T314">
        <v>100</v>
      </c>
      <c r="U314">
        <v>100</v>
      </c>
      <c r="V314">
        <v>91.67</v>
      </c>
      <c r="W314">
        <v>91.67</v>
      </c>
      <c r="X314">
        <v>0</v>
      </c>
      <c r="Y314">
        <v>0</v>
      </c>
      <c r="AD314">
        <v>0</v>
      </c>
      <c r="AE314">
        <v>0</v>
      </c>
      <c r="AJ314">
        <v>11</v>
      </c>
      <c r="AK314">
        <v>11</v>
      </c>
      <c r="AL314">
        <v>100</v>
      </c>
      <c r="AM314">
        <v>100</v>
      </c>
      <c r="AN314">
        <v>91.67</v>
      </c>
      <c r="AO314">
        <v>91.67</v>
      </c>
      <c r="AP314" t="s">
        <v>38</v>
      </c>
      <c r="AQ314" t="s">
        <v>38</v>
      </c>
      <c r="AR314" t="s">
        <v>38</v>
      </c>
      <c r="AS314" t="s">
        <v>38</v>
      </c>
    </row>
    <row r="315" spans="1:45" x14ac:dyDescent="0.2">
      <c r="A315" t="s">
        <v>676</v>
      </c>
      <c r="B315">
        <v>324066</v>
      </c>
      <c r="C315">
        <v>666718</v>
      </c>
      <c r="D315" t="s">
        <v>677</v>
      </c>
      <c r="E315" t="s">
        <v>156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0</v>
      </c>
      <c r="R315">
        <v>11</v>
      </c>
      <c r="S315">
        <v>11</v>
      </c>
      <c r="T315">
        <v>91.67</v>
      </c>
      <c r="U315">
        <v>91.67</v>
      </c>
      <c r="V315">
        <v>91.67</v>
      </c>
      <c r="W315">
        <v>91.67</v>
      </c>
      <c r="X315">
        <v>0</v>
      </c>
      <c r="Y315">
        <v>0</v>
      </c>
      <c r="AD315">
        <v>0</v>
      </c>
      <c r="AE315">
        <v>0</v>
      </c>
      <c r="AJ315">
        <v>11</v>
      </c>
      <c r="AK315">
        <v>11</v>
      </c>
      <c r="AL315">
        <v>91.67</v>
      </c>
      <c r="AM315">
        <v>91.67</v>
      </c>
      <c r="AN315">
        <v>91.67</v>
      </c>
      <c r="AO315">
        <v>91.67</v>
      </c>
      <c r="AP315" t="s">
        <v>38</v>
      </c>
      <c r="AQ315" t="s">
        <v>38</v>
      </c>
      <c r="AR315" t="s">
        <v>38</v>
      </c>
      <c r="AS315" t="s">
        <v>38</v>
      </c>
    </row>
    <row r="316" spans="1:45" x14ac:dyDescent="0.2">
      <c r="A316" t="s">
        <v>678</v>
      </c>
      <c r="B316">
        <v>323402</v>
      </c>
      <c r="C316">
        <v>656634</v>
      </c>
      <c r="D316" t="s">
        <v>679</v>
      </c>
      <c r="E316" t="s">
        <v>70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R316">
        <v>11</v>
      </c>
      <c r="S316">
        <v>11</v>
      </c>
      <c r="T316">
        <v>100</v>
      </c>
      <c r="U316">
        <v>100</v>
      </c>
      <c r="V316">
        <v>91.67</v>
      </c>
      <c r="W316">
        <v>91.67</v>
      </c>
      <c r="X316">
        <v>0</v>
      </c>
      <c r="Y316">
        <v>0</v>
      </c>
      <c r="AD316">
        <v>0</v>
      </c>
      <c r="AE316">
        <v>0</v>
      </c>
      <c r="AJ316">
        <v>11</v>
      </c>
      <c r="AK316">
        <v>11</v>
      </c>
      <c r="AL316">
        <v>100</v>
      </c>
      <c r="AM316">
        <v>100</v>
      </c>
      <c r="AN316">
        <v>91.67</v>
      </c>
      <c r="AO316">
        <v>91.67</v>
      </c>
      <c r="AP316" t="s">
        <v>38</v>
      </c>
      <c r="AQ316" t="s">
        <v>38</v>
      </c>
      <c r="AR316" t="s">
        <v>38</v>
      </c>
      <c r="AS316" t="s">
        <v>38</v>
      </c>
    </row>
    <row r="317" spans="1:45" x14ac:dyDescent="0.2">
      <c r="A317" t="s">
        <v>680</v>
      </c>
      <c r="B317">
        <v>319018</v>
      </c>
      <c r="C317">
        <v>664108</v>
      </c>
      <c r="D317" t="s">
        <v>681</v>
      </c>
      <c r="E317" t="s">
        <v>102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0</v>
      </c>
      <c r="R317">
        <v>10</v>
      </c>
      <c r="S317">
        <v>10</v>
      </c>
      <c r="T317">
        <v>90.91</v>
      </c>
      <c r="U317">
        <v>90.91</v>
      </c>
      <c r="V317">
        <v>83.33</v>
      </c>
      <c r="W317">
        <v>83.33</v>
      </c>
      <c r="X317">
        <v>0</v>
      </c>
      <c r="Y317">
        <v>0</v>
      </c>
      <c r="AD317">
        <v>0</v>
      </c>
      <c r="AE317">
        <v>0</v>
      </c>
      <c r="AJ317">
        <v>10</v>
      </c>
      <c r="AK317">
        <v>10</v>
      </c>
      <c r="AL317">
        <v>90.91</v>
      </c>
      <c r="AM317">
        <v>90.91</v>
      </c>
      <c r="AN317">
        <v>83.33</v>
      </c>
      <c r="AO317">
        <v>83.33</v>
      </c>
      <c r="AP317" t="s">
        <v>38</v>
      </c>
      <c r="AQ317" t="s">
        <v>38</v>
      </c>
      <c r="AR317" t="s">
        <v>54</v>
      </c>
      <c r="AS317" t="s">
        <v>54</v>
      </c>
    </row>
    <row r="318" spans="1:45" x14ac:dyDescent="0.2">
      <c r="A318" t="s">
        <v>682</v>
      </c>
      <c r="B318">
        <v>321748</v>
      </c>
      <c r="C318">
        <v>664960</v>
      </c>
      <c r="D318" t="s">
        <v>683</v>
      </c>
      <c r="E318" t="s">
        <v>50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12</v>
      </c>
      <c r="S318">
        <v>12</v>
      </c>
      <c r="T318">
        <v>100</v>
      </c>
      <c r="U318">
        <v>100</v>
      </c>
      <c r="V318">
        <v>100</v>
      </c>
      <c r="W318">
        <v>100</v>
      </c>
      <c r="X318">
        <v>0</v>
      </c>
      <c r="Y318">
        <v>0</v>
      </c>
      <c r="AD318">
        <v>0</v>
      </c>
      <c r="AE318">
        <v>0</v>
      </c>
      <c r="AJ318">
        <v>12</v>
      </c>
      <c r="AK318">
        <v>12</v>
      </c>
      <c r="AL318">
        <v>100</v>
      </c>
      <c r="AM318">
        <v>100</v>
      </c>
      <c r="AN318">
        <v>100</v>
      </c>
      <c r="AO318">
        <v>100</v>
      </c>
      <c r="AP318" t="s">
        <v>38</v>
      </c>
      <c r="AQ318" t="s">
        <v>38</v>
      </c>
      <c r="AR318" t="s">
        <v>38</v>
      </c>
      <c r="AS318" t="s">
        <v>38</v>
      </c>
    </row>
    <row r="319" spans="1:45" x14ac:dyDescent="0.2">
      <c r="A319" t="s">
        <v>684</v>
      </c>
      <c r="B319">
        <v>321791</v>
      </c>
      <c r="C319">
        <v>666980</v>
      </c>
      <c r="D319" t="s">
        <v>685</v>
      </c>
      <c r="E319" t="s">
        <v>156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0</v>
      </c>
      <c r="R319">
        <v>11</v>
      </c>
      <c r="S319">
        <v>11</v>
      </c>
      <c r="T319">
        <v>91.67</v>
      </c>
      <c r="U319">
        <v>91.67</v>
      </c>
      <c r="V319">
        <v>91.67</v>
      </c>
      <c r="W319">
        <v>91.67</v>
      </c>
      <c r="X319">
        <v>0</v>
      </c>
      <c r="Y319">
        <v>0</v>
      </c>
      <c r="AD319">
        <v>0</v>
      </c>
      <c r="AE319">
        <v>0</v>
      </c>
      <c r="AJ319">
        <v>11</v>
      </c>
      <c r="AK319">
        <v>11</v>
      </c>
      <c r="AL319">
        <v>91.67</v>
      </c>
      <c r="AM319">
        <v>91.67</v>
      </c>
      <c r="AN319">
        <v>91.67</v>
      </c>
      <c r="AO319">
        <v>91.67</v>
      </c>
      <c r="AP319" t="s">
        <v>38</v>
      </c>
      <c r="AQ319" t="s">
        <v>38</v>
      </c>
      <c r="AR319" t="s">
        <v>38</v>
      </c>
      <c r="AS319" t="s">
        <v>38</v>
      </c>
    </row>
    <row r="320" spans="1:45" x14ac:dyDescent="0.2">
      <c r="A320" t="s">
        <v>686</v>
      </c>
      <c r="B320">
        <v>321814</v>
      </c>
      <c r="C320">
        <v>661764</v>
      </c>
      <c r="D320" t="s">
        <v>687</v>
      </c>
      <c r="E320" t="s">
        <v>37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R320">
        <v>11</v>
      </c>
      <c r="S320">
        <v>11</v>
      </c>
      <c r="T320">
        <v>100</v>
      </c>
      <c r="U320">
        <v>100</v>
      </c>
      <c r="V320">
        <v>91.67</v>
      </c>
      <c r="W320">
        <v>91.67</v>
      </c>
      <c r="X320">
        <v>0</v>
      </c>
      <c r="Y320">
        <v>0</v>
      </c>
      <c r="AD320">
        <v>0</v>
      </c>
      <c r="AE320">
        <v>0</v>
      </c>
      <c r="AJ320">
        <v>11</v>
      </c>
      <c r="AK320">
        <v>11</v>
      </c>
      <c r="AL320">
        <v>100</v>
      </c>
      <c r="AM320">
        <v>100</v>
      </c>
      <c r="AN320">
        <v>91.67</v>
      </c>
      <c r="AO320">
        <v>91.67</v>
      </c>
      <c r="AP320" t="s">
        <v>38</v>
      </c>
      <c r="AQ320" t="s">
        <v>38</v>
      </c>
      <c r="AR320" t="s">
        <v>38</v>
      </c>
      <c r="AS320" t="s">
        <v>38</v>
      </c>
    </row>
    <row r="321" spans="1:45" x14ac:dyDescent="0.2">
      <c r="A321" t="s">
        <v>688</v>
      </c>
      <c r="B321">
        <v>320314</v>
      </c>
      <c r="C321">
        <v>665479</v>
      </c>
      <c r="D321" t="s">
        <v>689</v>
      </c>
      <c r="E321" t="s">
        <v>102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0</v>
      </c>
      <c r="R321">
        <v>10</v>
      </c>
      <c r="S321">
        <v>10</v>
      </c>
      <c r="T321">
        <v>90.91</v>
      </c>
      <c r="U321">
        <v>90.91</v>
      </c>
      <c r="V321">
        <v>83.33</v>
      </c>
      <c r="W321">
        <v>83.33</v>
      </c>
      <c r="X321">
        <v>0</v>
      </c>
      <c r="Y321">
        <v>0</v>
      </c>
      <c r="AD321">
        <v>0</v>
      </c>
      <c r="AE321">
        <v>0</v>
      </c>
      <c r="AJ321">
        <v>10</v>
      </c>
      <c r="AK321">
        <v>10</v>
      </c>
      <c r="AL321">
        <v>90.91</v>
      </c>
      <c r="AM321">
        <v>90.91</v>
      </c>
      <c r="AN321">
        <v>83.33</v>
      </c>
      <c r="AO321">
        <v>83.33</v>
      </c>
      <c r="AP321" t="s">
        <v>38</v>
      </c>
      <c r="AQ321" t="s">
        <v>38</v>
      </c>
      <c r="AR321" t="s">
        <v>54</v>
      </c>
      <c r="AS321" t="s">
        <v>54</v>
      </c>
    </row>
    <row r="322" spans="1:45" x14ac:dyDescent="0.2">
      <c r="A322" t="s">
        <v>690</v>
      </c>
      <c r="B322">
        <v>318664</v>
      </c>
      <c r="C322">
        <v>647632</v>
      </c>
      <c r="D322" t="s">
        <v>691</v>
      </c>
      <c r="E322" t="s">
        <v>102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0</v>
      </c>
      <c r="R322">
        <v>11</v>
      </c>
      <c r="S322">
        <v>11</v>
      </c>
      <c r="T322">
        <v>91.67</v>
      </c>
      <c r="U322">
        <v>91.67</v>
      </c>
      <c r="V322">
        <v>91.67</v>
      </c>
      <c r="W322">
        <v>91.67</v>
      </c>
      <c r="X322">
        <v>0</v>
      </c>
      <c r="Y322">
        <v>0</v>
      </c>
      <c r="AD322">
        <v>0</v>
      </c>
      <c r="AE322">
        <v>0</v>
      </c>
      <c r="AJ322">
        <v>11</v>
      </c>
      <c r="AK322">
        <v>11</v>
      </c>
      <c r="AL322">
        <v>91.67</v>
      </c>
      <c r="AM322">
        <v>91.67</v>
      </c>
      <c r="AN322">
        <v>91.67</v>
      </c>
      <c r="AO322">
        <v>91.67</v>
      </c>
      <c r="AP322" t="s">
        <v>38</v>
      </c>
      <c r="AQ322" t="s">
        <v>38</v>
      </c>
      <c r="AR322" t="s">
        <v>38</v>
      </c>
      <c r="AS322" t="s">
        <v>38</v>
      </c>
    </row>
    <row r="323" spans="1:45" x14ac:dyDescent="0.2">
      <c r="A323" t="s">
        <v>692</v>
      </c>
      <c r="B323">
        <v>323228</v>
      </c>
      <c r="C323">
        <v>667054</v>
      </c>
      <c r="D323" t="s">
        <v>693</v>
      </c>
      <c r="E323" t="s">
        <v>70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0</v>
      </c>
      <c r="R323">
        <v>11</v>
      </c>
      <c r="S323">
        <v>11</v>
      </c>
      <c r="T323">
        <v>91.67</v>
      </c>
      <c r="U323">
        <v>91.67</v>
      </c>
      <c r="V323">
        <v>91.67</v>
      </c>
      <c r="W323">
        <v>91.67</v>
      </c>
      <c r="X323">
        <v>0</v>
      </c>
      <c r="Y323">
        <v>0</v>
      </c>
      <c r="AD323">
        <v>0</v>
      </c>
      <c r="AE323">
        <v>0</v>
      </c>
      <c r="AJ323">
        <v>11</v>
      </c>
      <c r="AK323">
        <v>11</v>
      </c>
      <c r="AL323">
        <v>91.67</v>
      </c>
      <c r="AM323">
        <v>91.67</v>
      </c>
      <c r="AN323">
        <v>91.67</v>
      </c>
      <c r="AO323">
        <v>91.67</v>
      </c>
      <c r="AP323" t="s">
        <v>38</v>
      </c>
      <c r="AQ323" t="s">
        <v>38</v>
      </c>
      <c r="AR323" t="s">
        <v>38</v>
      </c>
      <c r="AS323" t="s">
        <v>38</v>
      </c>
    </row>
    <row r="324" spans="1:45" x14ac:dyDescent="0.2">
      <c r="A324" t="s">
        <v>694</v>
      </c>
      <c r="B324">
        <v>321759</v>
      </c>
      <c r="C324">
        <v>669724</v>
      </c>
      <c r="D324" t="s">
        <v>695</v>
      </c>
      <c r="E324" t="s">
        <v>156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1</v>
      </c>
      <c r="Q324">
        <v>0</v>
      </c>
      <c r="R324">
        <v>10</v>
      </c>
      <c r="S324">
        <v>10</v>
      </c>
      <c r="T324">
        <v>83.33</v>
      </c>
      <c r="U324">
        <v>83.33</v>
      </c>
      <c r="V324">
        <v>83.33</v>
      </c>
      <c r="W324">
        <v>83.33</v>
      </c>
      <c r="X324">
        <v>0</v>
      </c>
      <c r="Y324">
        <v>0</v>
      </c>
      <c r="AD324">
        <v>0</v>
      </c>
      <c r="AE324">
        <v>0</v>
      </c>
      <c r="AJ324">
        <v>10</v>
      </c>
      <c r="AK324">
        <v>10</v>
      </c>
      <c r="AL324">
        <v>83.33</v>
      </c>
      <c r="AM324">
        <v>83.33</v>
      </c>
      <c r="AN324">
        <v>83.33</v>
      </c>
      <c r="AO324">
        <v>83.33</v>
      </c>
      <c r="AP324" t="s">
        <v>54</v>
      </c>
      <c r="AQ324" t="s">
        <v>54</v>
      </c>
      <c r="AR324" t="s">
        <v>54</v>
      </c>
      <c r="AS324" t="s">
        <v>54</v>
      </c>
    </row>
    <row r="325" spans="1:45" x14ac:dyDescent="0.2">
      <c r="A325" t="s">
        <v>696</v>
      </c>
      <c r="B325">
        <v>323526</v>
      </c>
      <c r="C325">
        <v>669419</v>
      </c>
      <c r="D325" t="s">
        <v>697</v>
      </c>
      <c r="E325" t="s">
        <v>79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P325">
        <v>1</v>
      </c>
      <c r="R325">
        <v>10</v>
      </c>
      <c r="S325">
        <v>10</v>
      </c>
      <c r="T325">
        <v>100</v>
      </c>
      <c r="U325">
        <v>100</v>
      </c>
      <c r="V325">
        <v>83.33</v>
      </c>
      <c r="W325">
        <v>83.33</v>
      </c>
      <c r="X325">
        <v>0</v>
      </c>
      <c r="Y325">
        <v>0</v>
      </c>
      <c r="AD325">
        <v>0</v>
      </c>
      <c r="AE325">
        <v>0</v>
      </c>
      <c r="AJ325">
        <v>10</v>
      </c>
      <c r="AK325">
        <v>10</v>
      </c>
      <c r="AL325">
        <v>100</v>
      </c>
      <c r="AM325">
        <v>100</v>
      </c>
      <c r="AN325">
        <v>83.33</v>
      </c>
      <c r="AO325">
        <v>83.33</v>
      </c>
      <c r="AP325" t="s">
        <v>38</v>
      </c>
      <c r="AQ325" t="s">
        <v>38</v>
      </c>
      <c r="AR325" t="s">
        <v>54</v>
      </c>
      <c r="AS325" t="s">
        <v>54</v>
      </c>
    </row>
    <row r="326" spans="1:45" x14ac:dyDescent="0.2">
      <c r="A326" t="s">
        <v>698</v>
      </c>
      <c r="B326">
        <v>318937</v>
      </c>
      <c r="C326">
        <v>651414</v>
      </c>
      <c r="D326" t="s">
        <v>699</v>
      </c>
      <c r="E326" t="s">
        <v>102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R326">
        <v>11</v>
      </c>
      <c r="S326">
        <v>11</v>
      </c>
      <c r="T326">
        <v>100</v>
      </c>
      <c r="U326">
        <v>100</v>
      </c>
      <c r="V326">
        <v>91.67</v>
      </c>
      <c r="W326">
        <v>91.67</v>
      </c>
      <c r="X326">
        <v>0</v>
      </c>
      <c r="Y326">
        <v>0</v>
      </c>
      <c r="AD326">
        <v>0</v>
      </c>
      <c r="AE326">
        <v>0</v>
      </c>
      <c r="AJ326">
        <v>11</v>
      </c>
      <c r="AK326">
        <v>11</v>
      </c>
      <c r="AL326">
        <v>100</v>
      </c>
      <c r="AM326">
        <v>100</v>
      </c>
      <c r="AN326">
        <v>91.67</v>
      </c>
      <c r="AO326">
        <v>91.67</v>
      </c>
      <c r="AP326" t="s">
        <v>38</v>
      </c>
      <c r="AQ326" t="s">
        <v>38</v>
      </c>
      <c r="AR326" t="s">
        <v>38</v>
      </c>
      <c r="AS326" t="s">
        <v>38</v>
      </c>
    </row>
    <row r="327" spans="1:45" x14ac:dyDescent="0.2">
      <c r="A327" t="s">
        <v>700</v>
      </c>
      <c r="B327">
        <v>324190</v>
      </c>
      <c r="C327">
        <v>668926</v>
      </c>
      <c r="D327" t="s">
        <v>701</v>
      </c>
      <c r="E327" t="s">
        <v>156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0</v>
      </c>
      <c r="O327">
        <v>1</v>
      </c>
      <c r="P327">
        <v>1</v>
      </c>
      <c r="Q327">
        <v>1</v>
      </c>
      <c r="R327">
        <v>11</v>
      </c>
      <c r="S327">
        <v>11</v>
      </c>
      <c r="T327">
        <v>91.67</v>
      </c>
      <c r="U327">
        <v>91.67</v>
      </c>
      <c r="V327">
        <v>91.67</v>
      </c>
      <c r="W327">
        <v>91.67</v>
      </c>
      <c r="X327">
        <v>0</v>
      </c>
      <c r="Y327">
        <v>0</v>
      </c>
      <c r="AD327">
        <v>0</v>
      </c>
      <c r="AE327">
        <v>0</v>
      </c>
      <c r="AJ327">
        <v>11</v>
      </c>
      <c r="AK327">
        <v>11</v>
      </c>
      <c r="AL327">
        <v>91.67</v>
      </c>
      <c r="AM327">
        <v>91.67</v>
      </c>
      <c r="AN327">
        <v>91.67</v>
      </c>
      <c r="AO327">
        <v>91.67</v>
      </c>
      <c r="AP327" t="s">
        <v>38</v>
      </c>
      <c r="AQ327" t="s">
        <v>38</v>
      </c>
      <c r="AR327" t="s">
        <v>38</v>
      </c>
      <c r="AS327" t="s">
        <v>38</v>
      </c>
    </row>
    <row r="328" spans="1:45" x14ac:dyDescent="0.2">
      <c r="A328" t="s">
        <v>702</v>
      </c>
      <c r="B328">
        <v>8367</v>
      </c>
      <c r="C328">
        <v>289312</v>
      </c>
      <c r="D328" t="s">
        <v>703</v>
      </c>
      <c r="E328" t="s">
        <v>53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2</v>
      </c>
      <c r="S328">
        <v>2</v>
      </c>
      <c r="T328">
        <v>16.670000000000002</v>
      </c>
      <c r="U328">
        <v>16.670000000000002</v>
      </c>
      <c r="V328">
        <v>16.670000000000002</v>
      </c>
      <c r="W328">
        <v>16.670000000000002</v>
      </c>
      <c r="X328">
        <v>0</v>
      </c>
      <c r="Y328">
        <v>0</v>
      </c>
      <c r="AD328">
        <v>0</v>
      </c>
      <c r="AE328">
        <v>0</v>
      </c>
      <c r="AJ328">
        <v>2</v>
      </c>
      <c r="AK328">
        <v>2</v>
      </c>
      <c r="AL328">
        <v>16.670000000000002</v>
      </c>
      <c r="AM328">
        <v>16.670000000000002</v>
      </c>
      <c r="AN328">
        <v>16.670000000000002</v>
      </c>
      <c r="AO328">
        <v>16.670000000000002</v>
      </c>
      <c r="AP328" t="s">
        <v>54</v>
      </c>
      <c r="AQ328" t="s">
        <v>54</v>
      </c>
      <c r="AR328" t="s">
        <v>54</v>
      </c>
      <c r="AS328" t="s">
        <v>54</v>
      </c>
    </row>
    <row r="329" spans="1:45" x14ac:dyDescent="0.2">
      <c r="A329" t="s">
        <v>704</v>
      </c>
      <c r="B329">
        <v>322193</v>
      </c>
      <c r="C329">
        <v>649721</v>
      </c>
      <c r="D329" t="s">
        <v>705</v>
      </c>
      <c r="E329" t="s">
        <v>102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P329">
        <v>0</v>
      </c>
      <c r="Q329">
        <v>0</v>
      </c>
      <c r="R329">
        <v>9</v>
      </c>
      <c r="S329">
        <v>9</v>
      </c>
      <c r="T329">
        <v>81.819999999999993</v>
      </c>
      <c r="U329">
        <v>81.819999999999993</v>
      </c>
      <c r="V329">
        <v>75</v>
      </c>
      <c r="W329">
        <v>75</v>
      </c>
      <c r="X329">
        <v>0</v>
      </c>
      <c r="Y329">
        <v>0</v>
      </c>
      <c r="AD329">
        <v>0</v>
      </c>
      <c r="AE329">
        <v>0</v>
      </c>
      <c r="AJ329">
        <v>9</v>
      </c>
      <c r="AK329">
        <v>9</v>
      </c>
      <c r="AL329">
        <v>81.819999999999993</v>
      </c>
      <c r="AM329">
        <v>81.819999999999993</v>
      </c>
      <c r="AN329">
        <v>75</v>
      </c>
      <c r="AO329">
        <v>75</v>
      </c>
      <c r="AP329" t="s">
        <v>54</v>
      </c>
      <c r="AQ329" t="s">
        <v>54</v>
      </c>
      <c r="AR329" t="s">
        <v>54</v>
      </c>
      <c r="AS329" t="s">
        <v>54</v>
      </c>
    </row>
    <row r="330" spans="1:45" x14ac:dyDescent="0.2">
      <c r="A330" t="s">
        <v>706</v>
      </c>
      <c r="B330">
        <v>2059</v>
      </c>
      <c r="C330">
        <v>346766</v>
      </c>
      <c r="D330" t="s">
        <v>707</v>
      </c>
      <c r="E330" t="s">
        <v>44</v>
      </c>
      <c r="R330">
        <v>0</v>
      </c>
      <c r="S330">
        <v>0</v>
      </c>
      <c r="V330">
        <v>0</v>
      </c>
      <c r="W330">
        <v>0</v>
      </c>
      <c r="X330">
        <v>0</v>
      </c>
      <c r="Y330">
        <v>0</v>
      </c>
      <c r="AD330">
        <v>0</v>
      </c>
      <c r="AE330">
        <v>0</v>
      </c>
      <c r="AJ330">
        <v>0</v>
      </c>
      <c r="AK330">
        <v>0</v>
      </c>
      <c r="AN330">
        <v>0</v>
      </c>
      <c r="AO330">
        <v>0</v>
      </c>
      <c r="AR330" t="s">
        <v>54</v>
      </c>
      <c r="AS330" t="s">
        <v>54</v>
      </c>
    </row>
    <row r="331" spans="1:45" x14ac:dyDescent="0.2">
      <c r="A331" t="s">
        <v>708</v>
      </c>
      <c r="B331">
        <v>320549</v>
      </c>
      <c r="C331">
        <v>655409</v>
      </c>
      <c r="D331" t="s">
        <v>709</v>
      </c>
      <c r="E331" t="s">
        <v>89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R331">
        <v>10</v>
      </c>
      <c r="S331">
        <v>10</v>
      </c>
      <c r="T331">
        <v>100</v>
      </c>
      <c r="U331">
        <v>100</v>
      </c>
      <c r="V331">
        <v>83.33</v>
      </c>
      <c r="W331">
        <v>83.33</v>
      </c>
      <c r="X331">
        <v>0</v>
      </c>
      <c r="Y331">
        <v>0</v>
      </c>
      <c r="AD331">
        <v>0</v>
      </c>
      <c r="AE331">
        <v>0</v>
      </c>
      <c r="AJ331">
        <v>10</v>
      </c>
      <c r="AK331">
        <v>10</v>
      </c>
      <c r="AL331">
        <v>100</v>
      </c>
      <c r="AM331">
        <v>100</v>
      </c>
      <c r="AN331">
        <v>83.33</v>
      </c>
      <c r="AO331">
        <v>83.33</v>
      </c>
      <c r="AP331" t="s">
        <v>38</v>
      </c>
      <c r="AQ331" t="s">
        <v>38</v>
      </c>
      <c r="AR331" t="s">
        <v>54</v>
      </c>
      <c r="AS331" t="s">
        <v>54</v>
      </c>
    </row>
    <row r="332" spans="1:45" x14ac:dyDescent="0.2">
      <c r="A332" t="s">
        <v>710</v>
      </c>
      <c r="B332">
        <v>319699</v>
      </c>
      <c r="C332">
        <v>650345</v>
      </c>
      <c r="D332" t="s">
        <v>711</v>
      </c>
      <c r="E332" t="s">
        <v>47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0</v>
      </c>
      <c r="R332">
        <v>11</v>
      </c>
      <c r="S332">
        <v>11</v>
      </c>
      <c r="T332">
        <v>91.67</v>
      </c>
      <c r="U332">
        <v>91.67</v>
      </c>
      <c r="V332">
        <v>91.67</v>
      </c>
      <c r="W332">
        <v>91.67</v>
      </c>
      <c r="X332">
        <v>0</v>
      </c>
      <c r="Y332">
        <v>0</v>
      </c>
      <c r="AD332">
        <v>0</v>
      </c>
      <c r="AE332">
        <v>0</v>
      </c>
      <c r="AJ332">
        <v>11</v>
      </c>
      <c r="AK332">
        <v>11</v>
      </c>
      <c r="AL332">
        <v>91.67</v>
      </c>
      <c r="AM332">
        <v>91.67</v>
      </c>
      <c r="AN332">
        <v>91.67</v>
      </c>
      <c r="AO332">
        <v>91.67</v>
      </c>
      <c r="AP332" t="s">
        <v>38</v>
      </c>
      <c r="AQ332" t="s">
        <v>38</v>
      </c>
      <c r="AR332" t="s">
        <v>38</v>
      </c>
      <c r="AS332" t="s">
        <v>38</v>
      </c>
    </row>
    <row r="333" spans="1:45" x14ac:dyDescent="0.2">
      <c r="A333" t="s">
        <v>712</v>
      </c>
      <c r="B333">
        <v>318595</v>
      </c>
      <c r="C333">
        <v>660333</v>
      </c>
      <c r="D333" t="s">
        <v>713</v>
      </c>
      <c r="E333" t="s">
        <v>61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R333">
        <v>11</v>
      </c>
      <c r="S333">
        <v>11</v>
      </c>
      <c r="T333">
        <v>100</v>
      </c>
      <c r="U333">
        <v>100</v>
      </c>
      <c r="V333">
        <v>91.67</v>
      </c>
      <c r="W333">
        <v>91.67</v>
      </c>
      <c r="X333">
        <v>0</v>
      </c>
      <c r="Y333">
        <v>0</v>
      </c>
      <c r="AD333">
        <v>0</v>
      </c>
      <c r="AE333">
        <v>0</v>
      </c>
      <c r="AJ333">
        <v>11</v>
      </c>
      <c r="AK333">
        <v>11</v>
      </c>
      <c r="AL333">
        <v>100</v>
      </c>
      <c r="AM333">
        <v>100</v>
      </c>
      <c r="AN333">
        <v>91.67</v>
      </c>
      <c r="AO333">
        <v>91.67</v>
      </c>
      <c r="AP333" t="s">
        <v>38</v>
      </c>
      <c r="AQ333" t="s">
        <v>38</v>
      </c>
      <c r="AR333" t="s">
        <v>38</v>
      </c>
      <c r="AS333" t="s">
        <v>38</v>
      </c>
    </row>
    <row r="334" spans="1:45" x14ac:dyDescent="0.2">
      <c r="A334" t="s">
        <v>714</v>
      </c>
      <c r="B334">
        <v>324287</v>
      </c>
      <c r="C334">
        <v>667320</v>
      </c>
      <c r="D334" t="s">
        <v>715</v>
      </c>
      <c r="E334" t="s">
        <v>50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0</v>
      </c>
      <c r="Q334">
        <v>0</v>
      </c>
      <c r="R334">
        <v>10</v>
      </c>
      <c r="S334">
        <v>10</v>
      </c>
      <c r="T334">
        <v>83.33</v>
      </c>
      <c r="U334">
        <v>83.33</v>
      </c>
      <c r="V334">
        <v>83.33</v>
      </c>
      <c r="W334">
        <v>83.33</v>
      </c>
      <c r="X334">
        <v>0</v>
      </c>
      <c r="Y334">
        <v>0</v>
      </c>
      <c r="AD334">
        <v>0</v>
      </c>
      <c r="AE334">
        <v>0</v>
      </c>
      <c r="AJ334">
        <v>10</v>
      </c>
      <c r="AK334">
        <v>10</v>
      </c>
      <c r="AL334">
        <v>83.33</v>
      </c>
      <c r="AM334">
        <v>83.33</v>
      </c>
      <c r="AN334">
        <v>83.33</v>
      </c>
      <c r="AO334">
        <v>83.33</v>
      </c>
      <c r="AP334" t="s">
        <v>54</v>
      </c>
      <c r="AQ334" t="s">
        <v>54</v>
      </c>
      <c r="AR334" t="s">
        <v>54</v>
      </c>
      <c r="AS334" t="s">
        <v>54</v>
      </c>
    </row>
    <row r="335" spans="1:45" x14ac:dyDescent="0.2">
      <c r="A335" t="s">
        <v>716</v>
      </c>
      <c r="B335">
        <v>61219</v>
      </c>
      <c r="C335">
        <v>557924</v>
      </c>
      <c r="D335" t="s">
        <v>717</v>
      </c>
      <c r="E335" t="s">
        <v>89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R335">
        <v>11</v>
      </c>
      <c r="S335">
        <v>11</v>
      </c>
      <c r="T335">
        <v>100</v>
      </c>
      <c r="U335">
        <v>100</v>
      </c>
      <c r="V335">
        <v>91.67</v>
      </c>
      <c r="W335">
        <v>91.67</v>
      </c>
      <c r="X335">
        <v>0</v>
      </c>
      <c r="Y335">
        <v>0</v>
      </c>
      <c r="AD335">
        <v>0</v>
      </c>
      <c r="AE335">
        <v>0</v>
      </c>
      <c r="AJ335">
        <v>11</v>
      </c>
      <c r="AK335">
        <v>11</v>
      </c>
      <c r="AL335">
        <v>100</v>
      </c>
      <c r="AM335">
        <v>100</v>
      </c>
      <c r="AN335">
        <v>91.67</v>
      </c>
      <c r="AO335">
        <v>91.67</v>
      </c>
      <c r="AP335" t="s">
        <v>38</v>
      </c>
      <c r="AQ335" t="s">
        <v>38</v>
      </c>
      <c r="AR335" t="s">
        <v>38</v>
      </c>
      <c r="AS335" t="s">
        <v>38</v>
      </c>
    </row>
    <row r="336" spans="1:45" x14ac:dyDescent="0.2">
      <c r="A336" t="s">
        <v>718</v>
      </c>
      <c r="B336">
        <v>321157</v>
      </c>
      <c r="C336">
        <v>669718</v>
      </c>
      <c r="D336" t="s">
        <v>719</v>
      </c>
      <c r="E336" t="s">
        <v>47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0</v>
      </c>
      <c r="R336">
        <v>11</v>
      </c>
      <c r="S336">
        <v>11</v>
      </c>
      <c r="T336">
        <v>91.67</v>
      </c>
      <c r="U336">
        <v>91.67</v>
      </c>
      <c r="V336">
        <v>91.67</v>
      </c>
      <c r="W336">
        <v>91.67</v>
      </c>
      <c r="X336">
        <v>0</v>
      </c>
      <c r="Y336">
        <v>0</v>
      </c>
      <c r="AD336">
        <v>0</v>
      </c>
      <c r="AE336">
        <v>0</v>
      </c>
      <c r="AJ336">
        <v>11</v>
      </c>
      <c r="AK336">
        <v>11</v>
      </c>
      <c r="AL336">
        <v>91.67</v>
      </c>
      <c r="AM336">
        <v>91.67</v>
      </c>
      <c r="AN336">
        <v>91.67</v>
      </c>
      <c r="AO336">
        <v>91.67</v>
      </c>
      <c r="AP336" t="s">
        <v>38</v>
      </c>
      <c r="AQ336" t="s">
        <v>38</v>
      </c>
      <c r="AR336" t="s">
        <v>38</v>
      </c>
      <c r="AS336" t="s">
        <v>38</v>
      </c>
    </row>
    <row r="337" spans="1:45" x14ac:dyDescent="0.2">
      <c r="A337" t="s">
        <v>720</v>
      </c>
      <c r="B337">
        <v>324446</v>
      </c>
      <c r="C337">
        <v>665853</v>
      </c>
      <c r="D337" t="s">
        <v>721</v>
      </c>
      <c r="E337" t="s">
        <v>79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12</v>
      </c>
      <c r="S337">
        <v>12</v>
      </c>
      <c r="T337">
        <v>100</v>
      </c>
      <c r="U337">
        <v>100</v>
      </c>
      <c r="V337">
        <v>100</v>
      </c>
      <c r="W337">
        <v>100</v>
      </c>
      <c r="X337">
        <v>0</v>
      </c>
      <c r="Y337">
        <v>0</v>
      </c>
      <c r="AD337">
        <v>0</v>
      </c>
      <c r="AE337">
        <v>0</v>
      </c>
      <c r="AJ337">
        <v>12</v>
      </c>
      <c r="AK337">
        <v>12</v>
      </c>
      <c r="AL337">
        <v>100</v>
      </c>
      <c r="AM337">
        <v>100</v>
      </c>
      <c r="AN337">
        <v>100</v>
      </c>
      <c r="AO337">
        <v>100</v>
      </c>
      <c r="AP337" t="s">
        <v>38</v>
      </c>
      <c r="AQ337" t="s">
        <v>38</v>
      </c>
      <c r="AR337" t="s">
        <v>38</v>
      </c>
      <c r="AS337" t="s">
        <v>38</v>
      </c>
    </row>
    <row r="338" spans="1:45" x14ac:dyDescent="0.2">
      <c r="A338" t="s">
        <v>722</v>
      </c>
      <c r="B338">
        <v>319984</v>
      </c>
      <c r="C338">
        <v>668380</v>
      </c>
      <c r="D338" t="s">
        <v>723</v>
      </c>
      <c r="E338" t="s">
        <v>89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R338">
        <v>11</v>
      </c>
      <c r="S338">
        <v>11</v>
      </c>
      <c r="T338">
        <v>100</v>
      </c>
      <c r="U338">
        <v>100</v>
      </c>
      <c r="V338">
        <v>91.67</v>
      </c>
      <c r="W338">
        <v>91.67</v>
      </c>
      <c r="X338">
        <v>0</v>
      </c>
      <c r="Y338">
        <v>0</v>
      </c>
      <c r="AD338">
        <v>0</v>
      </c>
      <c r="AE338">
        <v>0</v>
      </c>
      <c r="AJ338">
        <v>11</v>
      </c>
      <c r="AK338">
        <v>11</v>
      </c>
      <c r="AL338">
        <v>100</v>
      </c>
      <c r="AM338">
        <v>100</v>
      </c>
      <c r="AN338">
        <v>91.67</v>
      </c>
      <c r="AO338">
        <v>91.67</v>
      </c>
      <c r="AP338" t="s">
        <v>38</v>
      </c>
      <c r="AQ338" t="s">
        <v>38</v>
      </c>
      <c r="AR338" t="s">
        <v>38</v>
      </c>
      <c r="AS338" t="s">
        <v>38</v>
      </c>
    </row>
    <row r="339" spans="1:45" x14ac:dyDescent="0.2">
      <c r="A339" t="s">
        <v>724</v>
      </c>
      <c r="B339">
        <v>284162</v>
      </c>
      <c r="C339">
        <v>636577</v>
      </c>
      <c r="D339" t="s">
        <v>725</v>
      </c>
      <c r="E339" t="s">
        <v>156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0</v>
      </c>
      <c r="R339">
        <v>11</v>
      </c>
      <c r="S339">
        <v>11</v>
      </c>
      <c r="T339">
        <v>91.67</v>
      </c>
      <c r="U339">
        <v>91.67</v>
      </c>
      <c r="V339">
        <v>91.67</v>
      </c>
      <c r="W339">
        <v>91.67</v>
      </c>
      <c r="X339">
        <v>0</v>
      </c>
      <c r="Y339">
        <v>0</v>
      </c>
      <c r="AD339">
        <v>0</v>
      </c>
      <c r="AE339">
        <v>0</v>
      </c>
      <c r="AJ339">
        <v>11</v>
      </c>
      <c r="AK339">
        <v>11</v>
      </c>
      <c r="AL339">
        <v>91.67</v>
      </c>
      <c r="AM339">
        <v>91.67</v>
      </c>
      <c r="AN339">
        <v>91.67</v>
      </c>
      <c r="AO339">
        <v>91.67</v>
      </c>
      <c r="AP339" t="s">
        <v>38</v>
      </c>
      <c r="AQ339" t="s">
        <v>38</v>
      </c>
      <c r="AR339" t="s">
        <v>38</v>
      </c>
      <c r="AS339" t="s">
        <v>38</v>
      </c>
    </row>
    <row r="340" spans="1:45" x14ac:dyDescent="0.2">
      <c r="A340" t="s">
        <v>733</v>
      </c>
      <c r="F340">
        <f>SUM(F1:F339)</f>
        <v>327</v>
      </c>
      <c r="G340">
        <f t="shared" ref="G340:Q340" si="0">SUM(G1:G339)</f>
        <v>327</v>
      </c>
      <c r="H340">
        <f t="shared" si="0"/>
        <v>314</v>
      </c>
      <c r="I340">
        <f t="shared" si="0"/>
        <v>323</v>
      </c>
      <c r="J340">
        <f t="shared" si="0"/>
        <v>309</v>
      </c>
      <c r="K340">
        <f t="shared" si="0"/>
        <v>324</v>
      </c>
      <c r="L340">
        <f t="shared" si="0"/>
        <v>300</v>
      </c>
      <c r="M340">
        <f t="shared" si="0"/>
        <v>296</v>
      </c>
      <c r="N340">
        <f t="shared" si="0"/>
        <v>287</v>
      </c>
      <c r="O340">
        <f t="shared" si="0"/>
        <v>268</v>
      </c>
      <c r="P340">
        <f t="shared" si="0"/>
        <v>224</v>
      </c>
      <c r="Q340">
        <f t="shared" si="0"/>
        <v>57</v>
      </c>
    </row>
  </sheetData>
  <sortState xmlns:xlrd2="http://schemas.microsoft.com/office/spreadsheetml/2017/richdata2" ref="A2:AS339">
    <sortCondition ref="A2:A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9648-E726-CD4E-AB2B-0C829124B411}">
  <dimension ref="A1:U21"/>
  <sheetViews>
    <sheetView tabSelected="1" zoomScaleNormal="100" workbookViewId="0">
      <selection activeCell="C15" sqref="C15"/>
    </sheetView>
  </sheetViews>
  <sheetFormatPr baseColWidth="10" defaultRowHeight="16" x14ac:dyDescent="0.2"/>
  <sheetData>
    <row r="1" spans="1:21" x14ac:dyDescent="0.2">
      <c r="A1" t="s">
        <v>736</v>
      </c>
      <c r="I1" t="s">
        <v>737</v>
      </c>
      <c r="Q1" t="s">
        <v>738</v>
      </c>
    </row>
    <row r="2" spans="1:21" x14ac:dyDescent="0.2">
      <c r="A2" t="s">
        <v>726</v>
      </c>
      <c r="B2" t="s">
        <v>727</v>
      </c>
      <c r="C2" t="s">
        <v>728</v>
      </c>
      <c r="D2" t="s">
        <v>729</v>
      </c>
      <c r="E2" t="s">
        <v>730</v>
      </c>
      <c r="I2" t="s">
        <v>726</v>
      </c>
      <c r="J2" t="s">
        <v>727</v>
      </c>
      <c r="K2" t="s">
        <v>728</v>
      </c>
      <c r="L2" t="s">
        <v>729</v>
      </c>
      <c r="M2" t="s">
        <v>730</v>
      </c>
      <c r="Q2" t="s">
        <v>726</v>
      </c>
      <c r="R2" t="s">
        <v>727</v>
      </c>
      <c r="S2" t="s">
        <v>728</v>
      </c>
      <c r="T2" t="s">
        <v>729</v>
      </c>
      <c r="U2" t="s">
        <v>730</v>
      </c>
    </row>
    <row r="3" spans="1:21" x14ac:dyDescent="0.2">
      <c r="A3">
        <v>0</v>
      </c>
      <c r="B3">
        <f>COUNTIF(Data!$R$3:$R$339,A3)</f>
        <v>8</v>
      </c>
      <c r="C3">
        <f>B3</f>
        <v>8</v>
      </c>
      <c r="D3">
        <f>COUNTIF(Data!$AF$3:$AF$259,A3)</f>
        <v>0</v>
      </c>
      <c r="E3">
        <f>D3</f>
        <v>0</v>
      </c>
      <c r="I3">
        <v>0</v>
      </c>
      <c r="J3">
        <f>COUNTIFS(Data!$R$3:$R$339,I3,Data!$E$3:$E$339,"*Dat-Øk*")</f>
        <v>1</v>
      </c>
      <c r="K3">
        <f>J3</f>
        <v>1</v>
      </c>
      <c r="L3">
        <f>COUNTIF(Data!$AF$3:$AF$259,I3)</f>
        <v>0</v>
      </c>
      <c r="M3">
        <f>L3</f>
        <v>0</v>
      </c>
      <c r="Q3">
        <v>0</v>
      </c>
      <c r="R3">
        <f>COUNTIFS(Data!$R$3:$R$339,Q3,Data!$E$3:$E$339,"*Mach*")</f>
        <v>0</v>
      </c>
      <c r="S3">
        <f>R3</f>
        <v>0</v>
      </c>
      <c r="T3">
        <f>COUNTIF(Data!$AF$3:$AF$259,Q3)</f>
        <v>0</v>
      </c>
      <c r="U3">
        <f>T3</f>
        <v>0</v>
      </c>
    </row>
    <row r="4" spans="1:21" x14ac:dyDescent="0.2">
      <c r="A4">
        <v>1</v>
      </c>
      <c r="B4">
        <f>COUNTIF(Data!$R$3:$R$339,A4)</f>
        <v>2</v>
      </c>
      <c r="C4">
        <f t="shared" ref="C4:C15" si="0">C3+B4</f>
        <v>10</v>
      </c>
      <c r="D4">
        <f>COUNTIF(Data!$AF$3:$AF$259,A4)</f>
        <v>0</v>
      </c>
      <c r="E4">
        <f t="shared" ref="E4:E15" si="1">E3+D4</f>
        <v>0</v>
      </c>
      <c r="I4">
        <v>1</v>
      </c>
      <c r="J4">
        <f>COUNTIFS(Data!$R$3:$R$339,I4,Data!$E$3:$E$339,"*Dat-Øk*")</f>
        <v>0</v>
      </c>
      <c r="K4">
        <f t="shared" ref="K4:K15" si="2">K3+J4</f>
        <v>1</v>
      </c>
      <c r="L4">
        <f>COUNTIF(Data!$AF$3:$AF$259,I4)</f>
        <v>0</v>
      </c>
      <c r="M4">
        <f t="shared" ref="M4:M15" si="3">M3+L4</f>
        <v>0</v>
      </c>
      <c r="Q4">
        <v>1</v>
      </c>
      <c r="R4">
        <f>COUNTIFS(Data!$R$3:$R$339,Q4,Data!$E$3:$E$339,"*Mach*")</f>
        <v>1</v>
      </c>
      <c r="S4">
        <f t="shared" ref="S4:S15" si="4">S3+R4</f>
        <v>1</v>
      </c>
      <c r="T4">
        <f>COUNTIF(Data!$AF$3:$AF$259,Q4)</f>
        <v>0</v>
      </c>
      <c r="U4">
        <f t="shared" ref="U4:U15" si="5">U3+T4</f>
        <v>0</v>
      </c>
    </row>
    <row r="5" spans="1:21" x14ac:dyDescent="0.2">
      <c r="A5">
        <v>2</v>
      </c>
      <c r="B5">
        <f>COUNTIF(Data!$R$3:$R$339,A5)</f>
        <v>3</v>
      </c>
      <c r="C5">
        <f t="shared" si="0"/>
        <v>13</v>
      </c>
      <c r="D5">
        <f>COUNTIF(Data!$AF$3:$AF$259,A5)</f>
        <v>0</v>
      </c>
      <c r="E5">
        <f t="shared" si="1"/>
        <v>0</v>
      </c>
      <c r="I5">
        <v>2</v>
      </c>
      <c r="J5">
        <f>COUNTIFS(Data!$R$3:$R$339,I5,Data!$E$3:$E$339,"*Dat-Øk*")</f>
        <v>0</v>
      </c>
      <c r="K5">
        <f t="shared" si="2"/>
        <v>1</v>
      </c>
      <c r="L5">
        <f>COUNTIF(Data!$AF$3:$AF$259,I5)</f>
        <v>0</v>
      </c>
      <c r="M5">
        <f t="shared" si="3"/>
        <v>0</v>
      </c>
      <c r="Q5">
        <v>2</v>
      </c>
      <c r="R5">
        <f>COUNTIFS(Data!$R$3:$R$339,Q5,Data!$E$3:$E$339,"*Mach*")</f>
        <v>1</v>
      </c>
      <c r="S5">
        <f t="shared" si="4"/>
        <v>2</v>
      </c>
      <c r="T5">
        <f>COUNTIF(Data!$AF$3:$AF$259,Q5)</f>
        <v>0</v>
      </c>
      <c r="U5">
        <f t="shared" si="5"/>
        <v>0</v>
      </c>
    </row>
    <row r="6" spans="1:21" x14ac:dyDescent="0.2">
      <c r="A6">
        <v>3</v>
      </c>
      <c r="B6">
        <f>COUNTIF(Data!$R$3:$R$339,A6)</f>
        <v>2</v>
      </c>
      <c r="C6">
        <f t="shared" si="0"/>
        <v>15</v>
      </c>
      <c r="D6">
        <f>COUNTIF(Data!$AF$3:$AF$259,A6)</f>
        <v>0</v>
      </c>
      <c r="E6">
        <f t="shared" si="1"/>
        <v>0</v>
      </c>
      <c r="I6">
        <v>3</v>
      </c>
      <c r="J6">
        <f>COUNTIFS(Data!$R$3:$R$339,I6,Data!$E$3:$E$339,"*Dat-Øk*")</f>
        <v>0</v>
      </c>
      <c r="K6">
        <f t="shared" si="2"/>
        <v>1</v>
      </c>
      <c r="L6">
        <f>COUNTIF(Data!$AF$3:$AF$259,I6)</f>
        <v>0</v>
      </c>
      <c r="M6">
        <f t="shared" si="3"/>
        <v>0</v>
      </c>
      <c r="Q6">
        <v>3</v>
      </c>
      <c r="R6">
        <f>COUNTIFS(Data!$R$3:$R$339,Q6,Data!$E$3:$E$339,"*Mach*")</f>
        <v>0</v>
      </c>
      <c r="S6">
        <f t="shared" si="4"/>
        <v>2</v>
      </c>
      <c r="T6">
        <f>COUNTIF(Data!$AF$3:$AF$259,Q6)</f>
        <v>0</v>
      </c>
      <c r="U6">
        <f t="shared" si="5"/>
        <v>0</v>
      </c>
    </row>
    <row r="7" spans="1:21" x14ac:dyDescent="0.2">
      <c r="A7">
        <v>4</v>
      </c>
      <c r="B7">
        <f>COUNTIF(Data!$R$3:$R$339,A7)</f>
        <v>4</v>
      </c>
      <c r="C7">
        <f t="shared" si="0"/>
        <v>19</v>
      </c>
      <c r="D7">
        <f>COUNTIF(Data!$AF$3:$AF$259,A7)</f>
        <v>0</v>
      </c>
      <c r="E7">
        <f t="shared" si="1"/>
        <v>0</v>
      </c>
      <c r="I7">
        <v>4</v>
      </c>
      <c r="J7">
        <f>COUNTIFS(Data!$R$3:$R$339,I7,Data!$E$3:$E$339,"*Dat-Øk*")</f>
        <v>3</v>
      </c>
      <c r="K7">
        <f t="shared" si="2"/>
        <v>4</v>
      </c>
      <c r="L7">
        <f>COUNTIF(Data!$AF$3:$AF$259,I7)</f>
        <v>0</v>
      </c>
      <c r="M7">
        <f t="shared" si="3"/>
        <v>0</v>
      </c>
      <c r="Q7">
        <v>4</v>
      </c>
      <c r="R7">
        <f>COUNTIFS(Data!$R$3:$R$339,Q7,Data!$E$3:$E$339,"*Mach*")</f>
        <v>0</v>
      </c>
      <c r="S7">
        <f t="shared" si="4"/>
        <v>2</v>
      </c>
      <c r="T7">
        <f>COUNTIF(Data!$AF$3:$AF$259,Q7)</f>
        <v>0</v>
      </c>
      <c r="U7">
        <f t="shared" si="5"/>
        <v>0</v>
      </c>
    </row>
    <row r="8" spans="1:21" x14ac:dyDescent="0.2">
      <c r="A8">
        <v>5</v>
      </c>
      <c r="B8">
        <f>COUNTIF(Data!$R$3:$R$339,A8)</f>
        <v>1</v>
      </c>
      <c r="C8">
        <f t="shared" si="0"/>
        <v>20</v>
      </c>
      <c r="D8">
        <f>COUNTIF(Data!$AF$3:$AF$259,A8)</f>
        <v>0</v>
      </c>
      <c r="E8">
        <f t="shared" si="1"/>
        <v>0</v>
      </c>
      <c r="I8">
        <v>5</v>
      </c>
      <c r="J8">
        <f>COUNTIFS(Data!$R$3:$R$339,I8,Data!$E$3:$E$339,"*Dat-Øk*")</f>
        <v>0</v>
      </c>
      <c r="K8">
        <f t="shared" si="2"/>
        <v>4</v>
      </c>
      <c r="L8">
        <f>COUNTIF(Data!$AF$3:$AF$259,I8)</f>
        <v>0</v>
      </c>
      <c r="M8">
        <f t="shared" si="3"/>
        <v>0</v>
      </c>
      <c r="Q8">
        <v>5</v>
      </c>
      <c r="R8">
        <f>COUNTIFS(Data!$R$3:$R$339,Q8,Data!$E$3:$E$339,"*Mach*")</f>
        <v>1</v>
      </c>
      <c r="S8">
        <f t="shared" si="4"/>
        <v>3</v>
      </c>
      <c r="T8">
        <f>COUNTIF(Data!$AF$3:$AF$259,Q8)</f>
        <v>0</v>
      </c>
      <c r="U8">
        <f t="shared" si="5"/>
        <v>0</v>
      </c>
    </row>
    <row r="9" spans="1:21" x14ac:dyDescent="0.2">
      <c r="A9">
        <v>6</v>
      </c>
      <c r="B9">
        <f>COUNTIF(Data!$R$3:$R$339,A9)</f>
        <v>9</v>
      </c>
      <c r="C9">
        <f t="shared" si="0"/>
        <v>29</v>
      </c>
      <c r="D9">
        <f>COUNTIF(Data!$AF$3:$AF$259,A9)</f>
        <v>0</v>
      </c>
      <c r="E9">
        <f t="shared" si="1"/>
        <v>0</v>
      </c>
      <c r="I9">
        <v>6</v>
      </c>
      <c r="J9">
        <f>COUNTIFS(Data!$R$3:$R$339,I9,Data!$E$3:$E$339,"*Dat-Øk*")</f>
        <v>3</v>
      </c>
      <c r="K9">
        <f t="shared" si="2"/>
        <v>7</v>
      </c>
      <c r="L9">
        <f>COUNTIF(Data!$AF$3:$AF$259,I9)</f>
        <v>0</v>
      </c>
      <c r="M9">
        <f t="shared" si="3"/>
        <v>0</v>
      </c>
      <c r="Q9">
        <v>6</v>
      </c>
      <c r="R9">
        <f>COUNTIFS(Data!$R$3:$R$339,Q9,Data!$E$3:$E$339,"*Mach*")</f>
        <v>1</v>
      </c>
      <c r="S9">
        <f t="shared" si="4"/>
        <v>4</v>
      </c>
      <c r="T9">
        <f>COUNTIF(Data!$AF$3:$AF$259,Q9)</f>
        <v>0</v>
      </c>
      <c r="U9">
        <f t="shared" si="5"/>
        <v>0</v>
      </c>
    </row>
    <row r="10" spans="1:21" x14ac:dyDescent="0.2">
      <c r="A10">
        <v>7</v>
      </c>
      <c r="B10">
        <f>COUNTIF(Data!$R$3:$R$339,A10)</f>
        <v>11</v>
      </c>
      <c r="C10">
        <f t="shared" si="0"/>
        <v>40</v>
      </c>
      <c r="D10">
        <f>COUNTIF(Data!$AF$3:$AF$259,A10)</f>
        <v>0</v>
      </c>
      <c r="E10">
        <f t="shared" si="1"/>
        <v>0</v>
      </c>
      <c r="I10">
        <v>7</v>
      </c>
      <c r="J10">
        <f>COUNTIFS(Data!$R$3:$R$339,I10,Data!$E$3:$E$339,"*Dat-Øk*")</f>
        <v>3</v>
      </c>
      <c r="K10">
        <f t="shared" si="2"/>
        <v>10</v>
      </c>
      <c r="L10">
        <f>COUNTIF(Data!$AF$3:$AF$259,I10)</f>
        <v>0</v>
      </c>
      <c r="M10">
        <f t="shared" si="3"/>
        <v>0</v>
      </c>
      <c r="Q10">
        <v>7</v>
      </c>
      <c r="R10">
        <f>COUNTIFS(Data!$R$3:$R$339,Q10,Data!$E$3:$E$339,"*Mach*")</f>
        <v>3</v>
      </c>
      <c r="S10">
        <f t="shared" si="4"/>
        <v>7</v>
      </c>
      <c r="T10">
        <f>COUNTIF(Data!$AF$3:$AF$259,Q10)</f>
        <v>0</v>
      </c>
      <c r="U10">
        <f t="shared" si="5"/>
        <v>0</v>
      </c>
    </row>
    <row r="11" spans="1:21" x14ac:dyDescent="0.2">
      <c r="A11">
        <v>8</v>
      </c>
      <c r="B11">
        <f>COUNTIF(Data!$R$3:$R$339,A11)</f>
        <v>9</v>
      </c>
      <c r="C11">
        <f t="shared" si="0"/>
        <v>49</v>
      </c>
      <c r="D11">
        <f>COUNTIF(Data!$AF$3:$AF$259,A11)</f>
        <v>0</v>
      </c>
      <c r="E11">
        <f t="shared" si="1"/>
        <v>0</v>
      </c>
      <c r="I11">
        <v>8</v>
      </c>
      <c r="J11">
        <f>COUNTIFS(Data!$R$3:$R$339,I11,Data!$E$3:$E$339,"*Dat-Øk*")</f>
        <v>0</v>
      </c>
      <c r="K11">
        <f t="shared" si="2"/>
        <v>10</v>
      </c>
      <c r="L11">
        <f>COUNTIF(Data!$AF$3:$AF$259,I11)</f>
        <v>0</v>
      </c>
      <c r="M11">
        <f t="shared" si="3"/>
        <v>0</v>
      </c>
      <c r="Q11">
        <v>8</v>
      </c>
      <c r="R11">
        <f>COUNTIFS(Data!$R$3:$R$339,Q11,Data!$E$3:$E$339,"*Mach*")</f>
        <v>0</v>
      </c>
      <c r="S11">
        <f t="shared" si="4"/>
        <v>7</v>
      </c>
      <c r="T11">
        <f>COUNTIF(Data!$AF$3:$AF$259,Q11)</f>
        <v>0</v>
      </c>
      <c r="U11">
        <f t="shared" si="5"/>
        <v>0</v>
      </c>
    </row>
    <row r="12" spans="1:21" x14ac:dyDescent="0.2">
      <c r="A12">
        <v>9</v>
      </c>
      <c r="B12">
        <f>COUNTIF(Data!$R$3:$R$339,A12)</f>
        <v>13</v>
      </c>
      <c r="C12">
        <f t="shared" si="0"/>
        <v>62</v>
      </c>
      <c r="D12">
        <f>COUNTIF(Data!$AF$3:$AF$259,A12)</f>
        <v>0</v>
      </c>
      <c r="E12">
        <f t="shared" si="1"/>
        <v>0</v>
      </c>
      <c r="I12">
        <v>9</v>
      </c>
      <c r="J12">
        <f>COUNTIFS(Data!$R$3:$R$339,I12,Data!$E$3:$E$339,"*Dat-Øk*")</f>
        <v>2</v>
      </c>
      <c r="K12">
        <f t="shared" si="2"/>
        <v>12</v>
      </c>
      <c r="L12">
        <f>COUNTIF(Data!$AF$3:$AF$259,I12)</f>
        <v>0</v>
      </c>
      <c r="M12">
        <f t="shared" si="3"/>
        <v>0</v>
      </c>
      <c r="Q12">
        <v>9</v>
      </c>
      <c r="R12">
        <f>COUNTIFS(Data!$R$3:$R$339,Q12,Data!$E$3:$E$339,"*Mach*")</f>
        <v>2</v>
      </c>
      <c r="S12">
        <f t="shared" si="4"/>
        <v>9</v>
      </c>
      <c r="T12">
        <f>COUNTIF(Data!$AF$3:$AF$259,Q12)</f>
        <v>0</v>
      </c>
      <c r="U12">
        <f t="shared" si="5"/>
        <v>0</v>
      </c>
    </row>
    <row r="13" spans="1:21" x14ac:dyDescent="0.2">
      <c r="A13">
        <v>10</v>
      </c>
      <c r="B13">
        <f>COUNTIF(Data!$R$3:$R$339,A13)</f>
        <v>61</v>
      </c>
      <c r="C13">
        <f t="shared" si="0"/>
        <v>123</v>
      </c>
      <c r="D13">
        <f>COUNTIF(Data!$AF$3:$AF$259,A13)</f>
        <v>0</v>
      </c>
      <c r="E13">
        <f t="shared" si="1"/>
        <v>0</v>
      </c>
      <c r="I13">
        <v>10</v>
      </c>
      <c r="J13">
        <f>COUNTIFS(Data!$R$3:$R$339,I13,Data!$E$3:$E$339,"*Dat-Øk*")</f>
        <v>3</v>
      </c>
      <c r="K13">
        <f t="shared" si="2"/>
        <v>15</v>
      </c>
      <c r="L13">
        <f>COUNTIF(Data!$AF$3:$AF$259,I13)</f>
        <v>0</v>
      </c>
      <c r="M13">
        <f t="shared" si="3"/>
        <v>0</v>
      </c>
      <c r="Q13">
        <v>10</v>
      </c>
      <c r="R13">
        <f>COUNTIFS(Data!$R$3:$R$339,Q13,Data!$E$3:$E$339,"*Mach*")</f>
        <v>10</v>
      </c>
      <c r="S13">
        <f t="shared" si="4"/>
        <v>19</v>
      </c>
      <c r="T13">
        <f>COUNTIF(Data!$AF$3:$AF$259,Q13)</f>
        <v>0</v>
      </c>
      <c r="U13">
        <f t="shared" si="5"/>
        <v>0</v>
      </c>
    </row>
    <row r="14" spans="1:21" x14ac:dyDescent="0.2">
      <c r="A14">
        <v>11</v>
      </c>
      <c r="B14">
        <f>COUNTIF(Data!$R$3:$R$339,A14)</f>
        <v>189</v>
      </c>
      <c r="C14">
        <f t="shared" si="0"/>
        <v>312</v>
      </c>
      <c r="D14">
        <f>COUNTIF(Data!$AF$3:$AF$259,A14)</f>
        <v>0</v>
      </c>
      <c r="E14">
        <f t="shared" si="1"/>
        <v>0</v>
      </c>
      <c r="I14">
        <v>11</v>
      </c>
      <c r="J14">
        <f>COUNTIFS(Data!$R$3:$R$339,I14,Data!$E$3:$E$339,"*Dat-Øk*")</f>
        <v>34</v>
      </c>
      <c r="K14">
        <f t="shared" si="2"/>
        <v>49</v>
      </c>
      <c r="L14">
        <f>COUNTIF(Data!$AF$3:$AF$259,I14)</f>
        <v>0</v>
      </c>
      <c r="M14">
        <f t="shared" si="3"/>
        <v>0</v>
      </c>
      <c r="Q14">
        <v>11</v>
      </c>
      <c r="R14">
        <f>COUNTIFS(Data!$R$3:$R$339,Q14,Data!$E$3:$E$339,"*Mach*")</f>
        <v>21</v>
      </c>
      <c r="S14">
        <f t="shared" si="4"/>
        <v>40</v>
      </c>
      <c r="T14">
        <f>COUNTIF(Data!$AF$3:$AF$259,Q14)</f>
        <v>0</v>
      </c>
      <c r="U14">
        <f t="shared" si="5"/>
        <v>0</v>
      </c>
    </row>
    <row r="15" spans="1:21" x14ac:dyDescent="0.2">
      <c r="A15">
        <v>12</v>
      </c>
      <c r="B15">
        <f>COUNTIF(Data!$R$3:$R$339,A15)</f>
        <v>25</v>
      </c>
      <c r="C15">
        <f t="shared" si="0"/>
        <v>337</v>
      </c>
      <c r="D15">
        <f>COUNTIF(Data!$AF$3:$AF$259,A15)</f>
        <v>0</v>
      </c>
      <c r="E15">
        <f t="shared" si="1"/>
        <v>0</v>
      </c>
      <c r="I15">
        <v>12</v>
      </c>
      <c r="J15">
        <f>COUNTIFS(Data!$R$3:$R$339,I15,Data!$E$3:$E$339,"*Dat-Øk*")</f>
        <v>0</v>
      </c>
      <c r="K15">
        <f t="shared" si="2"/>
        <v>49</v>
      </c>
      <c r="L15">
        <f>COUNTIF(Data!$AF$3:$AF$259,I15)</f>
        <v>0</v>
      </c>
      <c r="M15">
        <f t="shared" si="3"/>
        <v>0</v>
      </c>
      <c r="Q15">
        <v>12</v>
      </c>
      <c r="R15">
        <f>COUNTIFS(Data!$R$3:$R$339,Q15,Data!$E$3:$E$339,"*Mach*")</f>
        <v>9</v>
      </c>
      <c r="S15">
        <f t="shared" si="4"/>
        <v>49</v>
      </c>
      <c r="T15">
        <f>COUNTIF(Data!$AF$3:$AF$259,Q15)</f>
        <v>0</v>
      </c>
      <c r="U15">
        <f t="shared" si="5"/>
        <v>0</v>
      </c>
    </row>
    <row r="16" spans="1:21" x14ac:dyDescent="0.2">
      <c r="B16" t="s">
        <v>740</v>
      </c>
      <c r="C16" t="s">
        <v>741</v>
      </c>
    </row>
    <row r="17" spans="1:19" x14ac:dyDescent="0.2">
      <c r="A17" t="s">
        <v>731</v>
      </c>
      <c r="B17" s="1">
        <f>SUMPRODUCT(A3:A15,B3:B15)/SUM(B3:B15)</f>
        <v>9.9228486646884271</v>
      </c>
      <c r="D17" s="1"/>
      <c r="I17" t="s">
        <v>731</v>
      </c>
      <c r="J17" s="1">
        <f>SUMPRODUCT(I3:I15,J3:J15)/SUM(J3:J15)</f>
        <v>9.6530612244897966</v>
      </c>
      <c r="Q17" t="s">
        <v>731</v>
      </c>
      <c r="R17" s="1">
        <f>SUMPRODUCT(Q3:Q15,R3:R15)/SUM(R3:R15)</f>
        <v>10.040816326530612</v>
      </c>
    </row>
    <row r="18" spans="1:19" x14ac:dyDescent="0.2">
      <c r="A18" t="s">
        <v>732</v>
      </c>
      <c r="B18" s="2">
        <f>(C15-C13)/(C15-C4)</f>
        <v>0.65443425076452599</v>
      </c>
      <c r="C18" s="2"/>
      <c r="I18" t="s">
        <v>732</v>
      </c>
      <c r="J18" s="2">
        <f>(K15-K13)/(K15-K4)</f>
        <v>0.70833333333333337</v>
      </c>
      <c r="K18" s="2"/>
      <c r="Q18" t="s">
        <v>732</v>
      </c>
      <c r="R18" s="2">
        <f>(S15-S13)/(S15-S4)</f>
        <v>0.625</v>
      </c>
    </row>
    <row r="19" spans="1:19" x14ac:dyDescent="0.2">
      <c r="A19" t="s">
        <v>734</v>
      </c>
      <c r="B19">
        <f>SUM(B11:B15)</f>
        <v>297</v>
      </c>
      <c r="C19">
        <f>B19-J19-R19</f>
        <v>216</v>
      </c>
      <c r="I19" t="s">
        <v>734</v>
      </c>
      <c r="J19">
        <f>SUM(J11:J15)</f>
        <v>39</v>
      </c>
      <c r="Q19" t="s">
        <v>734</v>
      </c>
      <c r="R19">
        <f>SUM(R11:R15)</f>
        <v>42</v>
      </c>
      <c r="S19" s="2"/>
    </row>
    <row r="20" spans="1:19" x14ac:dyDescent="0.2">
      <c r="A20" t="s">
        <v>735</v>
      </c>
      <c r="B20">
        <f>SUM(B3:B10)</f>
        <v>40</v>
      </c>
      <c r="C20">
        <f>B20-J20-R20</f>
        <v>23</v>
      </c>
      <c r="I20" t="s">
        <v>735</v>
      </c>
      <c r="J20">
        <f>SUM(J3:J10)</f>
        <v>10</v>
      </c>
      <c r="Q20" t="s">
        <v>735</v>
      </c>
      <c r="R20">
        <f>SUM(R3:R10)</f>
        <v>7</v>
      </c>
    </row>
    <row r="21" spans="1:19" x14ac:dyDescent="0.2">
      <c r="A21" t="s">
        <v>739</v>
      </c>
      <c r="B21" s="2">
        <f>B19/C15</f>
        <v>0.88130563798219586</v>
      </c>
      <c r="C21" s="2">
        <f>C19/(C19+C20)</f>
        <v>0.90376569037656906</v>
      </c>
      <c r="I21" t="s">
        <v>739</v>
      </c>
      <c r="J21" s="2">
        <f>J19/K15</f>
        <v>0.79591836734693877</v>
      </c>
      <c r="Q21" t="s">
        <v>739</v>
      </c>
      <c r="R21" s="2">
        <f>R19/S15</f>
        <v>0.8571428571428571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Data!_2020_01_20T0944_Grades_5100_B1_2E19_Programmering_og_problemløsning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Sporring</dc:creator>
  <cp:lastModifiedBy>Jon Sporring</cp:lastModifiedBy>
  <dcterms:created xsi:type="dcterms:W3CDTF">2020-01-20T08:44:39Z</dcterms:created>
  <dcterms:modified xsi:type="dcterms:W3CDTF">2020-01-21T15:45:25Z</dcterms:modified>
</cp:coreProperties>
</file>