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8_{116226B1-1C66-AA4E-BE60-AB725E404A66}" xr6:coauthVersionLast="45" xr6:coauthVersionMax="45" xr10:uidLastSave="{00000000-0000-0000-0000-000000000000}"/>
  <bookViews>
    <workbookView xWindow="-240" yWindow="460" windowWidth="25440" windowHeight="15000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Data!$A$1:$AS$337</definedName>
    <definedName name="_2020_01_24T1135_Grades_5100_B1_2E19_Programmering_og_problemløsning" localSheetId="0">Data!$A$1:$AS$338</definedName>
    <definedName name="_xlnm._FilterDatabase" localSheetId="0" hidden="1">Data!$E$1:$E$338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9" i="1" l="1"/>
  <c r="P339" i="1"/>
  <c r="O339" i="1"/>
  <c r="N339" i="1"/>
  <c r="M339" i="1"/>
  <c r="L339" i="1"/>
  <c r="K339" i="1"/>
  <c r="J339" i="1"/>
  <c r="I339" i="1"/>
  <c r="H339" i="1"/>
  <c r="G339" i="1"/>
  <c r="F339" i="1"/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B19" i="3" l="1"/>
  <c r="J20" i="3"/>
  <c r="R19" i="3"/>
  <c r="B20" i="3"/>
  <c r="J19" i="3"/>
  <c r="R20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0" i="3"/>
  <c r="J21" i="3"/>
  <c r="R21" i="3"/>
  <c r="B21" i="3"/>
  <c r="C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D1168-F9EC-3741-B43F-38B5AE123098}" name="2020-01-24T1135_Grades-5100-B1-2E19;Programmering_og_problemløsning1" type="6" refreshedVersion="6" background="1" saveData="1">
    <textPr codePage="65001" sourceFile="/Users/sporring/Downloads/2020-01-24T1135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<sst xmlns="http://schemas.openxmlformats.org/spreadsheetml/2006/main" count="2434" uniqueCount="736">
  <si>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</si>
  <si>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</si>
  <si>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</si>
  <si>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</si>
  <si>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</si>
  <si>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</si>
  <si>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</si>
  <si>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</si>
  <si>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</si>
  <si>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</si>
  <si>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</si>
  <si>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</si>
  <si>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</si>
  <si>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</si>
  <si>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</si>
  <si>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</si>
  <si>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</si>
  <si>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</si>
  <si>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</si>
  <si>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</si>
  <si>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</si>
  <si>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</si>
  <si>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</si>
  <si>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</si>
  <si>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</si>
  <si>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</si>
  <si>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</si>
  <si>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</si>
  <si>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</si>
  <si>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</si>
  <si>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</si>
  <si>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</si>
  <si>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</si>
  <si>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</si>
  <si>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</si>
  <si>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</si>
  <si>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</si>
  <si>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</si>
  <si>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</si>
  <si>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</si>
  <si>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</si>
  <si>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</si>
  <si>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</si>
  <si>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</si>
  <si>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</si>
  <si>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</si>
  <si>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</si>
  <si>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</si>
  <si>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</si>
  <si>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</si>
  <si>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</si>
  <si>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</si>
  <si>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</si>
  <si>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</si>
  <si>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</si>
  <si>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</si>
  <si>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</si>
  <si>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</si>
  <si>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</si>
  <si>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</si>
  <si>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</si>
  <si>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</si>
  <si>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</si>
  <si>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</si>
  <si>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</si>
  <si>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</si>
  <si>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</si>
  <si>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</si>
  <si>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</si>
  <si>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</si>
  <si>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</si>
  <si>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</si>
  <si>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</si>
  <si>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</si>
  <si>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</si>
  <si>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</si>
  <si>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</si>
  <si>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</si>
  <si>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</si>
  <si>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</si>
  <si>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</si>
  <si>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</si>
  <si>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</si>
  <si>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</si>
  <si>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</si>
  <si>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</si>
  <si>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</si>
  <si>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</si>
  <si>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</si>
  <si>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</si>
  <si>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</si>
  <si>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</si>
  <si>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</si>
  <si>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</si>
  <si>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</si>
  <si>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</si>
  <si>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</si>
  <si>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</si>
  <si>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</si>
  <si>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</si>
  <si>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</si>
  <si>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</si>
  <si>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</si>
  <si>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</si>
  <si>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</si>
  <si>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</si>
  <si>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</si>
  <si>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</si>
  <si>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</si>
  <si>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</si>
  <si>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</si>
  <si>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</si>
  <si>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</si>
  <si>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</si>
  <si>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</si>
  <si>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</si>
  <si>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</si>
  <si>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</si>
  <si>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</si>
  <si>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</si>
  <si>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</si>
  <si>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</si>
  <si>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</si>
  <si>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</si>
  <si>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</si>
  <si>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</si>
  <si>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</si>
  <si>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</si>
  <si>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</si>
  <si>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</si>
  <si>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</si>
  <si>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</si>
  <si>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</si>
  <si>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</si>
  <si>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</si>
  <si>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</si>
  <si>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</si>
  <si>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</si>
  <si>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</si>
  <si>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</si>
  <si>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</si>
  <si>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</si>
  <si>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</si>
  <si>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</si>
  <si>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</si>
  <si>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</si>
  <si>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</si>
  <si>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</si>
  <si>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</si>
  <si>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</si>
  <si>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</si>
  <si>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</si>
  <si>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</si>
  <si>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</si>
  <si>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</si>
  <si>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</si>
  <si>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</si>
  <si>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</si>
  <si>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</si>
  <si>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</si>
  <si>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</si>
  <si>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</si>
  <si>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</si>
  <si>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</si>
  <si>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</si>
  <si>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</si>
  <si>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</si>
  <si>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</si>
  <si>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</si>
  <si>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</si>
  <si>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</si>
  <si>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</si>
  <si>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</si>
  <si>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</si>
  <si>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</si>
  <si>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</si>
  <si>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</si>
  <si>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</si>
  <si>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</si>
  <si>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</si>
  <si>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</si>
  <si>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</si>
  <si>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</si>
  <si>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</si>
  <si>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</si>
  <si>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</si>
  <si>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</si>
  <si>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</si>
  <si>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</si>
  <si>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</si>
  <si>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</si>
  <si>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</si>
  <si>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</si>
  <si>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</si>
  <si>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</si>
  <si>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</si>
  <si>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</si>
  <si>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</si>
  <si>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</si>
  <si>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</si>
  <si>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</si>
  <si>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</si>
  <si>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</si>
  <si>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</si>
  <si>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</si>
  <si>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</si>
  <si>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</si>
  <si>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</si>
  <si>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</si>
  <si>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</si>
  <si>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</si>
  <si>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</si>
  <si>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</si>
  <si>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</si>
  <si>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</si>
  <si>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</si>
  <si>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</si>
  <si>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</si>
  <si>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</si>
  <si>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</si>
  <si>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</si>
  <si>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</si>
  <si>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</si>
  <si>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</si>
  <si>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</si>
  <si>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</si>
  <si>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</si>
  <si>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</si>
  <si>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</si>
  <si>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</si>
  <si>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</si>
  <si>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</si>
  <si>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</si>
  <si>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</si>
  <si>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</si>
  <si>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</si>
  <si>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</si>
  <si>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</si>
  <si>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</si>
  <si>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</si>
  <si>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</si>
  <si>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</si>
  <si>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</si>
  <si>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</si>
  <si>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</si>
  <si>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</si>
  <si>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</si>
  <si>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</si>
  <si>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</si>
  <si>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</si>
  <si>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</si>
  <si>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</si>
  <si>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</si>
  <si>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</si>
  <si>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</si>
  <si>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</si>
  <si>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</si>
  <si>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</si>
  <si>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</si>
  <si>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</si>
  <si>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</si>
  <si>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</si>
  <si>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</si>
  <si>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</si>
  <si>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</si>
  <si>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</si>
  <si>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</si>
  <si>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</si>
  <si>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</si>
  <si>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</si>
  <si>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</si>
  <si>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</si>
  <si>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</si>
  <si>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</si>
  <si>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</si>
  <si>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</si>
  <si>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</si>
  <si>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</si>
  <si>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</si>
  <si>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</si>
  <si>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</si>
  <si>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</si>
  <si>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</si>
  <si>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</si>
  <si>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</si>
  <si>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</si>
  <si>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</si>
  <si>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</si>
  <si>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</si>
  <si>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</si>
  <si>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</si>
  <si>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</si>
  <si>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</si>
  <si>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</si>
  <si>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</si>
  <si>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</si>
  <si>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</si>
  <si>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</si>
  <si>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</si>
  <si>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</si>
  <si>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</si>
  <si>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</si>
  <si>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</si>
  <si>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</si>
  <si>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</si>
  <si>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</si>
  <si>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</si>
  <si>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</si>
  <si>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</si>
  <si>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</si>
  <si>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</si>
  <si>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</si>
  <si>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</si>
  <si>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</si>
  <si>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</si>
  <si>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</si>
  <si>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</si>
  <si>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</si>
  <si>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</si>
  <si>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</si>
  <si>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</si>
  <si>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</si>
  <si>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</si>
  <si>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</si>
  <si>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</si>
  <si>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</si>
  <si>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</si>
  <si>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</si>
  <si>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</si>
  <si>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</si>
  <si>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</si>
  <si>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</si>
  <si>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</si>
  <si>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</si>
  <si>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</si>
  <si>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</si>
  <si>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</si>
  <si>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</si>
  <si>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</si>
  <si>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</si>
  <si>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</si>
  <si>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</si>
  <si>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</si>
  <si>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</si>
  <si>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</si>
  <si>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</si>
  <si>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</si>
  <si>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</si>
  <si>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</si>
  <si>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</si>
  <si>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</si>
  <si>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</si>
  <si>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</si>
  <si>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</si>
  <si>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</si>
  <si>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</si>
  <si>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</si>
  <si>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</si>
  <si>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</si>
  <si>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</si>
  <si>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</si>
  <si>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</si>
  <si>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</si>
  <si>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</si>
  <si>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</si>
  <si>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</si>
  <si>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</si>
  <si>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</si>
  <si>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</si>
  <si>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</si>
  <si>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</si>
  <si>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</si>
  <si>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</si>
  <si>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</si>
  <si>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</si>
  <si>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</si>
  <si>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</si>
  <si>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</si>
  <si>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</si>
  <si>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</si>
  <si>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</si>
  <si>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</si>
  <si>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</si>
  <si>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</si>
  <si>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</si>
  <si>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</si>
  <si>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</si>
  <si>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</si>
  <si>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</si>
  <si>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</si>
  <si>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</si>
  <si>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</si>
  <si>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</si>
  <si>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</si>
  <si>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</si>
  <si>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</si>
  <si>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</si>
  <si>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</si>
  <si>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</si>
  <si>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</si>
  <si>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</si>
  <si>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</si>
  <si>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</si>
  <si>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</si>
  <si>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</si>
  <si>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</si>
  <si>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</si>
  <si>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</si>
  <si>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</si>
  <si>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</si>
  <si>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</si>
  <si>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</si>
  <si>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</si>
  <si>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</si>
  <si>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</si>
  <si>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</si>
  <si>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</si>
  <si>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</si>
  <si>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</si>
  <si>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</si>
  <si>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</si>
  <si>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</si>
  <si>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</si>
  <si>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</si>
  <si>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</si>
  <si>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</si>
  <si>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</si>
  <si>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</si>
  <si>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</si>
  <si>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</si>
  <si>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</si>
  <si>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</si>
  <si>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</si>
  <si>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</si>
  <si>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</si>
  <si>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</si>
  <si>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</si>
  <si>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</si>
  <si>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</si>
  <si>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</si>
  <si>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</si>
  <si>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</si>
  <si>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</si>
  <si>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</si>
  <si>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</si>
  <si>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</si>
  <si>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</si>
  <si>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</si>
  <si>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</si>
  <si>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</si>
  <si>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</si>
  <si>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</si>
  <si>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</si>
  <si>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</si>
  <si>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</si>
  <si>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</si>
  <si>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</si>
  <si>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</si>
  <si>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</si>
  <si>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</si>
  <si>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</si>
  <si>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</si>
  <si>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</si>
  <si>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</si>
  <si>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</si>
  <si>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</si>
  <si>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</si>
  <si>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</si>
  <si>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</si>
  <si>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</si>
  <si>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</si>
  <si>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</si>
  <si>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</si>
  <si>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</si>
  <si>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</si>
  <si>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</si>
  <si>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</si>
  <si>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</si>
  <si>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</si>
  <si>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</si>
  <si>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</si>
  <si>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</si>
  <si>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</si>
  <si>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</si>
  <si>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</si>
  <si>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</si>
  <si>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</si>
  <si>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</si>
  <si>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</si>
  <si>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</si>
  <si>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</si>
  <si>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</si>
  <si>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</si>
  <si>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</si>
  <si>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</si>
  <si>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</si>
  <si>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</si>
  <si>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</si>
  <si>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</si>
  <si>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</si>
  <si>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</si>
  <si>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</si>
  <si>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</si>
  <si>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</si>
  <si>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</si>
  <si>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</si>
  <si>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</si>
  <si>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</si>
  <si>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</si>
  <si>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</si>
  <si>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</si>
  <si>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</si>
  <si>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</si>
  <si>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</si>
  <si>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</si>
  <si>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</si>
  <si>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</si>
  <si>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</si>
  <si>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</si>
  <si>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</si>
  <si>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</si>
  <si>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</si>
  <si>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</si>
  <si>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</si>
  <si>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</si>
  <si>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</si>
  <si>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</si>
  <si>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</si>
  <si>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</si>
  <si>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</si>
  <si>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</si>
  <si>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</si>
  <si>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</si>
  <si>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</si>
  <si>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</si>
  <si>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</si>
  <si>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</si>
  <si>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</si>
  <si>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</si>
  <si>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</si>
  <si>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</si>
  <si>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</si>
  <si>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</si>
  <si>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</si>
  <si>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</si>
  <si>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</si>
  <si>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</si>
  <si>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</si>
  <si>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</si>
  <si>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</si>
  <si>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</si>
  <si>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</si>
  <si>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</si>
  <si>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</si>
  <si>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</si>
  <si>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</si>
  <si>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</si>
  <si>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</si>
  <si>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</si>
  <si>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</si>
  <si>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</si>
  <si>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</si>
  <si>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</si>
  <si>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</si>
  <si>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</si>
  <si>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</si>
  <si>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</si>
  <si>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</si>
  <si>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</si>
  <si>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</si>
  <si>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</si>
  <si>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</si>
  <si>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</si>
  <si>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</si>
  <si>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</si>
  <si>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</si>
  <si>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</si>
  <si>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</si>
  <si>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</si>
  <si>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</si>
  <si>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</si>
  <si>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</si>
  <si>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</si>
  <si>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</si>
  <si>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</si>
  <si>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</si>
  <si>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</si>
  <si>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</si>
  <si>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</si>
  <si>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</si>
  <si>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</si>
  <si>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</si>
  <si>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</si>
  <si>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</si>
  <si>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</si>
  <si>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</si>
  <si>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</si>
  <si>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</si>
  <si>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</si>
  <si>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</si>
  <si>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</si>
  <si>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</si>
  <si>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</si>
  <si>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</si>
  <si>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</si>
  <si>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</si>
  <si>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</si>
  <si>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</si>
  <si>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</si>
  <si>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</si>
  <si>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</si>
  <si>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</si>
  <si>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</si>
  <si>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</si>
  <si>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</si>
  <si>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</si>
  <si>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</si>
  <si>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</si>
  <si>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</si>
  <si>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</si>
  <si>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</si>
  <si>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</si>
  <si>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</si>
  <si>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</si>
  <si>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</si>
  <si>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</si>
  <si>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</si>
  <si>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</si>
  <si>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</si>
  <si>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</si>
  <si>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</si>
  <si>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</si>
  <si>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</si>
  <si>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</si>
  <si>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</si>
  <si>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</si>
  <si>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</si>
  <si>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</si>
  <si>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</si>
  <si>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</si>
  <si>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</si>
  <si>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</si>
  <si>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</si>
  <si>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</si>
  <si>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</si>
  <si>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</si>
  <si>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</si>
  <si>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</si>
  <si>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</si>
  <si>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</si>
  <si>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</si>
  <si>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</si>
  <si>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</si>
  <si>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</si>
  <si>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</si>
  <si>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</si>
  <si>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</si>
  <si>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</si>
  <si>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</si>
  <si>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</si>
  <si>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</si>
  <si>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</si>
  <si>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</si>
  <si>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</si>
  <si>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</si>
  <si>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</si>
  <si>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</si>
  <si>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</si>
  <si>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</si>
  <si>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</si>
  <si>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</si>
  <si>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</si>
  <si>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</si>
  <si>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</si>
  <si>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</si>
  <si>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</si>
  <si>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</si>
  <si>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</si>
  <si>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</si>
  <si>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</si>
  <si>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</si>
  <si>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</si>
  <si>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</si>
  <si>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</si>
  <si>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</si>
  <si>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</si>
  <si>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</si>
  <si>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</si>
  <si>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</si>
  <si>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</si>
  <si>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</si>
  <si>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</si>
  <si>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</si>
  <si>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</si>
  <si>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</si>
  <si>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</si>
  <si>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</si>
  <si>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</si>
  <si>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</si>
  <si>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</si>
  <si>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</si>
  <si>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</si>
  <si>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</si>
  <si>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</si>
  <si>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</si>
  <si>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</si>
  <si>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</si>
  <si>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</si>
  <si>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</si>
  <si>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</si>
  <si>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</si>
  <si>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</si>
  <si>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</si>
  <si>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</si>
  <si>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</si>
  <si>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</si>
  <si>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</si>
  <si>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</si>
  <si>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</si>
  <si>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</si>
  <si>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</si>
  <si>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</si>
  <si>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</si>
  <si>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</si>
  <si>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</si>
  <si>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</si>
  <si>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</si>
  <si>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</si>
  <si>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</si>
  <si>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</si>
  <si>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</si>
  <si>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</si>
  <si>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</si>
  <si>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</si>
  <si>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</si>
  <si>
    <t>jbv415@alumni.ku.dk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</si>
</sst>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202</c:v>
                </c:pt>
                <c:pt idx="1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34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248</c:v>
                </c:pt>
                <c:pt idx="1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Data!$A$339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Data!$F$339:$Q$339</c:f>
              <c:numCache>
                <c:formatCode>General</c:formatCode>
                <c:ptCount val="12"/>
                <c:pt idx="0">
                  <c:v>324</c:v>
                </c:pt>
                <c:pt idx="1">
                  <c:v>324</c:v>
                </c:pt>
                <c:pt idx="2">
                  <c:v>312</c:v>
                </c:pt>
                <c:pt idx="3">
                  <c:v>321</c:v>
                </c:pt>
                <c:pt idx="4">
                  <c:v>307</c:v>
                </c:pt>
                <c:pt idx="5">
                  <c:v>321</c:v>
                </c:pt>
                <c:pt idx="6">
                  <c:v>298</c:v>
                </c:pt>
                <c:pt idx="7">
                  <c:v>298</c:v>
                </c:pt>
                <c:pt idx="8">
                  <c:v>289</c:v>
                </c:pt>
                <c:pt idx="9">
                  <c:v>282</c:v>
                </c:pt>
                <c:pt idx="10">
                  <c:v>268</c:v>
                </c:pt>
                <c:pt idx="1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31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4T1135_Grades-5100-B1-2E19;Programmering_og_problemløsning" connectionId="2" xr16:uid="{AEA6149B-24C3-9F40-978A-CA1790BD38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39"/>
  <sheetViews>
    <sheetView tabSelected="1" topLeftCell="A20" zoomScaleNormal="100" workbookViewId="0">
      <selection activeCell="B46" sqref="B46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114</v>
      </c>
      <c r="B2">
        <v>324235</v>
      </c>
      <c r="C2">
        <v>668605</v>
      </c>
      <c r="D2" t="s">
        <v>115</v>
      </c>
      <c r="E2" t="s">
        <v>41</v>
      </c>
      <c r="R2">
        <v>0</v>
      </c>
      <c r="S2">
        <v>0</v>
      </c>
      <c r="V2">
        <v>0</v>
      </c>
      <c r="W2">
        <v>0</v>
      </c>
      <c r="X2">
        <v>0</v>
      </c>
      <c r="Y2">
        <v>0</v>
      </c>
      <c r="AD2">
        <v>0</v>
      </c>
      <c r="AE2">
        <v>0</v>
      </c>
      <c r="AJ2">
        <v>0</v>
      </c>
      <c r="AK2">
        <v>0</v>
      </c>
      <c r="AN2">
        <v>0</v>
      </c>
      <c r="AO2">
        <v>0</v>
      </c>
      <c r="AR2" t="s">
        <v>54</v>
      </c>
      <c r="AS2" t="s">
        <v>54</v>
      </c>
    </row>
    <row r="3" spans="1:45" x14ac:dyDescent="0.2">
      <c r="A3" t="s">
        <v>293</v>
      </c>
      <c r="B3">
        <v>83567</v>
      </c>
      <c r="C3">
        <v>409567</v>
      </c>
      <c r="D3" t="s">
        <v>294</v>
      </c>
      <c r="E3" t="s">
        <v>70</v>
      </c>
      <c r="R3">
        <v>0</v>
      </c>
      <c r="S3">
        <v>0</v>
      </c>
      <c r="V3">
        <v>0</v>
      </c>
      <c r="W3">
        <v>0</v>
      </c>
      <c r="X3">
        <v>0</v>
      </c>
      <c r="Y3">
        <v>0</v>
      </c>
      <c r="AD3">
        <v>0</v>
      </c>
      <c r="AE3">
        <v>0</v>
      </c>
      <c r="AJ3">
        <v>0</v>
      </c>
      <c r="AK3">
        <v>0</v>
      </c>
      <c r="AN3">
        <v>0</v>
      </c>
      <c r="AO3">
        <v>0</v>
      </c>
      <c r="AR3" t="s">
        <v>54</v>
      </c>
      <c r="AS3" t="s">
        <v>54</v>
      </c>
    </row>
    <row r="4" spans="1:45" x14ac:dyDescent="0.2">
      <c r="A4" t="s">
        <v>369</v>
      </c>
      <c r="B4">
        <v>174359</v>
      </c>
      <c r="C4">
        <v>595399</v>
      </c>
      <c r="D4" t="s">
        <v>370</v>
      </c>
      <c r="E4" t="s">
        <v>82</v>
      </c>
      <c r="R4">
        <v>0</v>
      </c>
      <c r="S4">
        <v>0</v>
      </c>
      <c r="V4">
        <v>0</v>
      </c>
      <c r="W4">
        <v>0</v>
      </c>
      <c r="X4">
        <v>0</v>
      </c>
      <c r="Y4">
        <v>0</v>
      </c>
      <c r="AD4">
        <v>0</v>
      </c>
      <c r="AE4">
        <v>0</v>
      </c>
      <c r="AJ4">
        <v>0</v>
      </c>
      <c r="AK4">
        <v>0</v>
      </c>
      <c r="AN4">
        <v>0</v>
      </c>
      <c r="AO4">
        <v>0</v>
      </c>
      <c r="AR4" t="s">
        <v>54</v>
      </c>
      <c r="AS4" t="s">
        <v>54</v>
      </c>
    </row>
    <row r="5" spans="1:45" x14ac:dyDescent="0.2">
      <c r="A5" t="s">
        <v>465</v>
      </c>
      <c r="B5">
        <v>323768</v>
      </c>
      <c r="C5">
        <v>335143</v>
      </c>
      <c r="D5" t="s">
        <v>466</v>
      </c>
      <c r="E5" t="s">
        <v>44</v>
      </c>
      <c r="R5">
        <v>0</v>
      </c>
      <c r="S5">
        <v>0</v>
      </c>
      <c r="V5">
        <v>0</v>
      </c>
      <c r="W5">
        <v>0</v>
      </c>
      <c r="X5">
        <v>0</v>
      </c>
      <c r="Y5">
        <v>0</v>
      </c>
      <c r="AD5">
        <v>0</v>
      </c>
      <c r="AE5">
        <v>0</v>
      </c>
      <c r="AJ5">
        <v>0</v>
      </c>
      <c r="AK5">
        <v>0</v>
      </c>
      <c r="AN5">
        <v>0</v>
      </c>
      <c r="AO5">
        <v>0</v>
      </c>
      <c r="AR5" t="s">
        <v>54</v>
      </c>
      <c r="AS5" t="s">
        <v>54</v>
      </c>
    </row>
    <row r="6" spans="1:45" x14ac:dyDescent="0.2">
      <c r="A6" t="s">
        <v>467</v>
      </c>
      <c r="B6">
        <v>176910</v>
      </c>
      <c r="C6">
        <v>462983</v>
      </c>
      <c r="D6" t="s">
        <v>468</v>
      </c>
      <c r="E6" t="s">
        <v>37</v>
      </c>
      <c r="R6">
        <v>0</v>
      </c>
      <c r="S6">
        <v>0</v>
      </c>
      <c r="V6">
        <v>0</v>
      </c>
      <c r="W6">
        <v>0</v>
      </c>
      <c r="X6">
        <v>0</v>
      </c>
      <c r="Y6">
        <v>0</v>
      </c>
      <c r="AD6">
        <v>0</v>
      </c>
      <c r="AE6">
        <v>0</v>
      </c>
      <c r="AJ6">
        <v>0</v>
      </c>
      <c r="AK6">
        <v>0</v>
      </c>
      <c r="AN6">
        <v>0</v>
      </c>
      <c r="AO6">
        <v>0</v>
      </c>
      <c r="AR6" t="s">
        <v>54</v>
      </c>
      <c r="AS6" t="s">
        <v>54</v>
      </c>
    </row>
    <row r="7" spans="1:45" x14ac:dyDescent="0.2">
      <c r="A7" t="s">
        <v>653</v>
      </c>
      <c r="B7">
        <v>176664</v>
      </c>
      <c r="C7">
        <v>582493</v>
      </c>
      <c r="D7" t="s">
        <v>654</v>
      </c>
      <c r="E7" t="s">
        <v>102</v>
      </c>
      <c r="R7">
        <v>0</v>
      </c>
      <c r="S7">
        <v>0</v>
      </c>
      <c r="V7">
        <v>0</v>
      </c>
      <c r="W7">
        <v>0</v>
      </c>
      <c r="X7">
        <v>0</v>
      </c>
      <c r="Y7">
        <v>0</v>
      </c>
      <c r="AD7">
        <v>0</v>
      </c>
      <c r="AE7">
        <v>0</v>
      </c>
      <c r="AJ7">
        <v>0</v>
      </c>
      <c r="AK7">
        <v>0</v>
      </c>
      <c r="AN7">
        <v>0</v>
      </c>
      <c r="AO7">
        <v>0</v>
      </c>
      <c r="AR7" t="s">
        <v>54</v>
      </c>
      <c r="AS7" t="s">
        <v>54</v>
      </c>
    </row>
    <row r="8" spans="1:45" x14ac:dyDescent="0.2">
      <c r="A8" t="s">
        <v>657</v>
      </c>
      <c r="B8">
        <v>323766</v>
      </c>
      <c r="C8">
        <v>665855</v>
      </c>
      <c r="D8" t="s">
        <v>658</v>
      </c>
      <c r="E8" t="s">
        <v>155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D8">
        <v>0</v>
      </c>
      <c r="AE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54</v>
      </c>
      <c r="AQ8" t="s">
        <v>54</v>
      </c>
      <c r="AR8" t="s">
        <v>54</v>
      </c>
      <c r="AS8" t="s">
        <v>54</v>
      </c>
    </row>
    <row r="9" spans="1:45" x14ac:dyDescent="0.2">
      <c r="A9" t="s">
        <v>699</v>
      </c>
      <c r="B9">
        <v>2059</v>
      </c>
      <c r="C9">
        <v>346766</v>
      </c>
      <c r="D9" t="s">
        <v>700</v>
      </c>
      <c r="E9" t="s">
        <v>44</v>
      </c>
      <c r="R9">
        <v>0</v>
      </c>
      <c r="S9">
        <v>0</v>
      </c>
      <c r="V9">
        <v>0</v>
      </c>
      <c r="W9">
        <v>0</v>
      </c>
      <c r="X9">
        <v>0</v>
      </c>
      <c r="Y9">
        <v>0</v>
      </c>
      <c r="AD9">
        <v>0</v>
      </c>
      <c r="AE9">
        <v>0</v>
      </c>
      <c r="AJ9">
        <v>0</v>
      </c>
      <c r="AK9">
        <v>0</v>
      </c>
      <c r="AN9">
        <v>0</v>
      </c>
      <c r="AO9">
        <v>0</v>
      </c>
      <c r="AR9" t="s">
        <v>54</v>
      </c>
      <c r="AS9" t="s">
        <v>54</v>
      </c>
    </row>
    <row r="10" spans="1:45" x14ac:dyDescent="0.2">
      <c r="A10" t="s">
        <v>211</v>
      </c>
      <c r="B10">
        <v>179892</v>
      </c>
      <c r="C10">
        <v>600704</v>
      </c>
      <c r="D10" t="s">
        <v>212</v>
      </c>
      <c r="E10" t="s">
        <v>50</v>
      </c>
      <c r="F10">
        <v>1</v>
      </c>
      <c r="R10">
        <v>1</v>
      </c>
      <c r="S10">
        <v>1</v>
      </c>
      <c r="T10">
        <v>100</v>
      </c>
      <c r="U10">
        <v>100</v>
      </c>
      <c r="V10">
        <v>8.33</v>
      </c>
      <c r="W10">
        <v>8.33</v>
      </c>
      <c r="X10">
        <v>0</v>
      </c>
      <c r="Y10">
        <v>0</v>
      </c>
      <c r="AD10">
        <v>0</v>
      </c>
      <c r="AE10">
        <v>0</v>
      </c>
      <c r="AJ10">
        <v>1</v>
      </c>
      <c r="AK10">
        <v>1</v>
      </c>
      <c r="AL10">
        <v>100</v>
      </c>
      <c r="AM10">
        <v>100</v>
      </c>
      <c r="AN10">
        <v>8.33</v>
      </c>
      <c r="AO10">
        <v>8.33</v>
      </c>
      <c r="AP10" t="s">
        <v>38</v>
      </c>
      <c r="AQ10" t="s">
        <v>38</v>
      </c>
      <c r="AR10" t="s">
        <v>54</v>
      </c>
      <c r="AS10" t="s">
        <v>54</v>
      </c>
    </row>
    <row r="11" spans="1:45" x14ac:dyDescent="0.2">
      <c r="A11" t="s">
        <v>373</v>
      </c>
      <c r="B11">
        <v>321585</v>
      </c>
      <c r="C11">
        <v>652726</v>
      </c>
      <c r="D11" t="s">
        <v>374</v>
      </c>
      <c r="E11" t="s">
        <v>53</v>
      </c>
      <c r="G11">
        <v>1</v>
      </c>
      <c r="R11">
        <v>1</v>
      </c>
      <c r="S11">
        <v>1</v>
      </c>
      <c r="T11">
        <v>100</v>
      </c>
      <c r="U11">
        <v>100</v>
      </c>
      <c r="V11">
        <v>8.33</v>
      </c>
      <c r="W11">
        <v>8.33</v>
      </c>
      <c r="X11">
        <v>0</v>
      </c>
      <c r="Y11">
        <v>0</v>
      </c>
      <c r="AD11">
        <v>0</v>
      </c>
      <c r="AE11">
        <v>0</v>
      </c>
      <c r="AJ11">
        <v>1</v>
      </c>
      <c r="AK11">
        <v>1</v>
      </c>
      <c r="AL11">
        <v>100</v>
      </c>
      <c r="AM11">
        <v>100</v>
      </c>
      <c r="AN11">
        <v>8.33</v>
      </c>
      <c r="AO11">
        <v>8.33</v>
      </c>
      <c r="AP11" t="s">
        <v>38</v>
      </c>
      <c r="AQ11" t="s">
        <v>38</v>
      </c>
      <c r="AR11" t="s">
        <v>54</v>
      </c>
      <c r="AS11" t="s">
        <v>54</v>
      </c>
    </row>
    <row r="12" spans="1:45" x14ac:dyDescent="0.2">
      <c r="A12" t="s">
        <v>379</v>
      </c>
      <c r="B12">
        <v>275554</v>
      </c>
      <c r="C12">
        <v>630761</v>
      </c>
      <c r="D12" t="s">
        <v>380</v>
      </c>
      <c r="E12" t="s">
        <v>168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R12">
        <v>2</v>
      </c>
      <c r="S12">
        <v>2</v>
      </c>
      <c r="T12">
        <v>28.57</v>
      </c>
      <c r="U12">
        <v>28.57</v>
      </c>
      <c r="V12">
        <v>16.670000000000002</v>
      </c>
      <c r="W12">
        <v>16.670000000000002</v>
      </c>
      <c r="X12">
        <v>0</v>
      </c>
      <c r="Y12">
        <v>0</v>
      </c>
      <c r="AD12">
        <v>0</v>
      </c>
      <c r="AE12">
        <v>0</v>
      </c>
      <c r="AJ12">
        <v>2</v>
      </c>
      <c r="AK12">
        <v>2</v>
      </c>
      <c r="AL12">
        <v>28.57</v>
      </c>
      <c r="AM12">
        <v>28.57</v>
      </c>
      <c r="AN12">
        <v>16.670000000000002</v>
      </c>
      <c r="AO12">
        <v>16.670000000000002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457</v>
      </c>
      <c r="B13">
        <v>319680</v>
      </c>
      <c r="C13">
        <v>664944</v>
      </c>
      <c r="D13" t="s">
        <v>458</v>
      </c>
      <c r="E13" t="s">
        <v>168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R13">
        <v>2</v>
      </c>
      <c r="S13">
        <v>2</v>
      </c>
      <c r="T13">
        <v>33.33</v>
      </c>
      <c r="U13">
        <v>33.33</v>
      </c>
      <c r="V13">
        <v>16.670000000000002</v>
      </c>
      <c r="W13">
        <v>16.670000000000002</v>
      </c>
      <c r="X13">
        <v>0</v>
      </c>
      <c r="Y13">
        <v>0</v>
      </c>
      <c r="AD13">
        <v>0</v>
      </c>
      <c r="AE13">
        <v>0</v>
      </c>
      <c r="AJ13">
        <v>2</v>
      </c>
      <c r="AK13">
        <v>2</v>
      </c>
      <c r="AL13">
        <v>33.33</v>
      </c>
      <c r="AM13">
        <v>33.33</v>
      </c>
      <c r="AN13">
        <v>16.670000000000002</v>
      </c>
      <c r="AO13">
        <v>16.670000000000002</v>
      </c>
      <c r="AP13" t="s">
        <v>54</v>
      </c>
      <c r="AQ13" t="s">
        <v>54</v>
      </c>
      <c r="AR13" t="s">
        <v>54</v>
      </c>
      <c r="AS13" t="s">
        <v>54</v>
      </c>
    </row>
    <row r="14" spans="1:45" x14ac:dyDescent="0.2">
      <c r="A14" t="s">
        <v>695</v>
      </c>
      <c r="B14">
        <v>8367</v>
      </c>
      <c r="C14">
        <v>289312</v>
      </c>
      <c r="D14" t="s">
        <v>696</v>
      </c>
      <c r="E14" t="s">
        <v>53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16.670000000000002</v>
      </c>
      <c r="U14">
        <v>16.670000000000002</v>
      </c>
      <c r="V14">
        <v>16.670000000000002</v>
      </c>
      <c r="W14">
        <v>16.670000000000002</v>
      </c>
      <c r="X14">
        <v>0</v>
      </c>
      <c r="Y14">
        <v>0</v>
      </c>
      <c r="AD14">
        <v>0</v>
      </c>
      <c r="AE14">
        <v>0</v>
      </c>
      <c r="AJ14">
        <v>2</v>
      </c>
      <c r="AK14">
        <v>2</v>
      </c>
      <c r="AL14">
        <v>16.670000000000002</v>
      </c>
      <c r="AM14">
        <v>16.670000000000002</v>
      </c>
      <c r="AN14">
        <v>16.670000000000002</v>
      </c>
      <c r="AO14">
        <v>16.670000000000002</v>
      </c>
      <c r="AP14" t="s">
        <v>54</v>
      </c>
      <c r="AQ14" t="s">
        <v>54</v>
      </c>
      <c r="AR14" t="s">
        <v>54</v>
      </c>
      <c r="AS14" t="s">
        <v>54</v>
      </c>
    </row>
    <row r="15" spans="1:45" x14ac:dyDescent="0.2">
      <c r="A15" t="s">
        <v>317</v>
      </c>
      <c r="B15">
        <v>318795</v>
      </c>
      <c r="C15">
        <v>666445</v>
      </c>
      <c r="D15" t="s">
        <v>318</v>
      </c>
      <c r="E15" t="s">
        <v>107</v>
      </c>
      <c r="F15">
        <v>1</v>
      </c>
      <c r="G15">
        <v>1</v>
      </c>
      <c r="H15">
        <v>0</v>
      </c>
      <c r="I15">
        <v>1</v>
      </c>
      <c r="K15">
        <v>0</v>
      </c>
      <c r="R15">
        <v>3</v>
      </c>
      <c r="S15">
        <v>3</v>
      </c>
      <c r="T15">
        <v>60</v>
      </c>
      <c r="U15">
        <v>60</v>
      </c>
      <c r="V15">
        <v>25</v>
      </c>
      <c r="W15">
        <v>25</v>
      </c>
      <c r="X15">
        <v>0</v>
      </c>
      <c r="Y15">
        <v>0</v>
      </c>
      <c r="AD15">
        <v>0</v>
      </c>
      <c r="AE15">
        <v>0</v>
      </c>
      <c r="AJ15">
        <v>3</v>
      </c>
      <c r="AK15">
        <v>3</v>
      </c>
      <c r="AL15">
        <v>60</v>
      </c>
      <c r="AM15">
        <v>60</v>
      </c>
      <c r="AN15">
        <v>25</v>
      </c>
      <c r="AO15">
        <v>25</v>
      </c>
      <c r="AP15" t="s">
        <v>54</v>
      </c>
      <c r="AQ15" t="s">
        <v>54</v>
      </c>
      <c r="AR15" t="s">
        <v>54</v>
      </c>
      <c r="AS15" t="s">
        <v>54</v>
      </c>
    </row>
    <row r="16" spans="1:45" x14ac:dyDescent="0.2">
      <c r="A16" t="s">
        <v>419</v>
      </c>
      <c r="B16">
        <v>324014</v>
      </c>
      <c r="C16">
        <v>414570</v>
      </c>
      <c r="D16" t="s">
        <v>420</v>
      </c>
      <c r="E16" t="s">
        <v>44</v>
      </c>
      <c r="F16">
        <v>1</v>
      </c>
      <c r="I16">
        <v>1</v>
      </c>
      <c r="K16">
        <v>1</v>
      </c>
      <c r="R16">
        <v>3</v>
      </c>
      <c r="S16">
        <v>3</v>
      </c>
      <c r="T16">
        <v>100</v>
      </c>
      <c r="U16">
        <v>100</v>
      </c>
      <c r="V16">
        <v>25</v>
      </c>
      <c r="W16">
        <v>25</v>
      </c>
      <c r="X16">
        <v>0</v>
      </c>
      <c r="Y16">
        <v>0</v>
      </c>
      <c r="AD16">
        <v>0</v>
      </c>
      <c r="AE16">
        <v>0</v>
      </c>
      <c r="AJ16">
        <v>3</v>
      </c>
      <c r="AK16">
        <v>3</v>
      </c>
      <c r="AL16">
        <v>100</v>
      </c>
      <c r="AM16">
        <v>100</v>
      </c>
      <c r="AN16">
        <v>25</v>
      </c>
      <c r="AO16">
        <v>25</v>
      </c>
      <c r="AP16" t="s">
        <v>38</v>
      </c>
      <c r="AQ16" t="s">
        <v>38</v>
      </c>
      <c r="AR16" t="s">
        <v>54</v>
      </c>
      <c r="AS16" t="s">
        <v>54</v>
      </c>
    </row>
    <row r="17" spans="1:45" x14ac:dyDescent="0.2">
      <c r="A17" t="s">
        <v>71</v>
      </c>
      <c r="B17">
        <v>84672</v>
      </c>
      <c r="C17">
        <v>571386</v>
      </c>
      <c r="D17" t="s">
        <v>72</v>
      </c>
      <c r="E17" t="s">
        <v>61</v>
      </c>
      <c r="F17">
        <v>1</v>
      </c>
      <c r="G17">
        <v>1</v>
      </c>
      <c r="I17">
        <v>1</v>
      </c>
      <c r="J17">
        <v>0</v>
      </c>
      <c r="K17">
        <v>1</v>
      </c>
      <c r="R17">
        <v>4</v>
      </c>
      <c r="S17">
        <v>4</v>
      </c>
      <c r="T17">
        <v>80</v>
      </c>
      <c r="U17">
        <v>80</v>
      </c>
      <c r="V17">
        <v>33.33</v>
      </c>
      <c r="W17">
        <v>33.33</v>
      </c>
      <c r="X17">
        <v>0</v>
      </c>
      <c r="Y17">
        <v>0</v>
      </c>
      <c r="AD17">
        <v>0</v>
      </c>
      <c r="AE17">
        <v>0</v>
      </c>
      <c r="AJ17">
        <v>4</v>
      </c>
      <c r="AK17">
        <v>4</v>
      </c>
      <c r="AL17">
        <v>80</v>
      </c>
      <c r="AM17">
        <v>80</v>
      </c>
      <c r="AN17">
        <v>33.33</v>
      </c>
      <c r="AO17">
        <v>33.33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231</v>
      </c>
      <c r="B18">
        <v>318767</v>
      </c>
      <c r="C18">
        <v>669525</v>
      </c>
      <c r="D18" t="s">
        <v>232</v>
      </c>
      <c r="E18" t="s">
        <v>61</v>
      </c>
      <c r="F18">
        <v>1</v>
      </c>
      <c r="G18">
        <v>1</v>
      </c>
      <c r="H18">
        <v>0</v>
      </c>
      <c r="I18">
        <v>1</v>
      </c>
      <c r="K18">
        <v>1</v>
      </c>
      <c r="R18">
        <v>4</v>
      </c>
      <c r="S18">
        <v>4</v>
      </c>
      <c r="T18">
        <v>80</v>
      </c>
      <c r="U18">
        <v>80</v>
      </c>
      <c r="V18">
        <v>33.33</v>
      </c>
      <c r="W18">
        <v>33.33</v>
      </c>
      <c r="X18">
        <v>0</v>
      </c>
      <c r="Y18">
        <v>0</v>
      </c>
      <c r="AD18">
        <v>0</v>
      </c>
      <c r="AE18">
        <v>0</v>
      </c>
      <c r="AJ18">
        <v>4</v>
      </c>
      <c r="AK18">
        <v>4</v>
      </c>
      <c r="AL18">
        <v>80</v>
      </c>
      <c r="AM18">
        <v>80</v>
      </c>
      <c r="AN18">
        <v>33.33</v>
      </c>
      <c r="AO18">
        <v>33.33</v>
      </c>
      <c r="AP18" t="s">
        <v>54</v>
      </c>
      <c r="AQ18" t="s">
        <v>54</v>
      </c>
      <c r="AR18" t="s">
        <v>54</v>
      </c>
      <c r="AS18" t="s">
        <v>54</v>
      </c>
    </row>
    <row r="19" spans="1:45" x14ac:dyDescent="0.2">
      <c r="A19" t="s">
        <v>323</v>
      </c>
      <c r="B19">
        <v>325044</v>
      </c>
      <c r="C19">
        <v>650717</v>
      </c>
      <c r="D19" t="s">
        <v>324</v>
      </c>
      <c r="E19" t="s">
        <v>107</v>
      </c>
      <c r="F19">
        <v>1</v>
      </c>
      <c r="G19">
        <v>1</v>
      </c>
      <c r="I19">
        <v>1</v>
      </c>
      <c r="K19">
        <v>1</v>
      </c>
      <c r="R19">
        <v>4</v>
      </c>
      <c r="S19">
        <v>4</v>
      </c>
      <c r="T19">
        <v>100</v>
      </c>
      <c r="U19">
        <v>100</v>
      </c>
      <c r="V19">
        <v>33.33</v>
      </c>
      <c r="W19">
        <v>33.33</v>
      </c>
      <c r="X19">
        <v>0</v>
      </c>
      <c r="Y19">
        <v>0</v>
      </c>
      <c r="AD19">
        <v>0</v>
      </c>
      <c r="AE19">
        <v>0</v>
      </c>
      <c r="AJ19">
        <v>4</v>
      </c>
      <c r="AK19">
        <v>4</v>
      </c>
      <c r="AL19">
        <v>100</v>
      </c>
      <c r="AM19">
        <v>100</v>
      </c>
      <c r="AN19">
        <v>33.33</v>
      </c>
      <c r="AO19">
        <v>33.33</v>
      </c>
      <c r="AP19" t="s">
        <v>38</v>
      </c>
      <c r="AQ19" t="s">
        <v>38</v>
      </c>
      <c r="AR19" t="s">
        <v>54</v>
      </c>
      <c r="AS19" t="s">
        <v>54</v>
      </c>
    </row>
    <row r="20" spans="1:45" x14ac:dyDescent="0.2">
      <c r="A20" t="s">
        <v>391</v>
      </c>
      <c r="B20">
        <v>38090</v>
      </c>
      <c r="C20">
        <v>535047</v>
      </c>
      <c r="D20" t="s">
        <v>392</v>
      </c>
      <c r="E20" t="s">
        <v>61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R20">
        <v>4</v>
      </c>
      <c r="S20">
        <v>4</v>
      </c>
      <c r="T20">
        <v>66.67</v>
      </c>
      <c r="U20">
        <v>66.67</v>
      </c>
      <c r="V20">
        <v>33.33</v>
      </c>
      <c r="W20">
        <v>33.33</v>
      </c>
      <c r="X20">
        <v>0</v>
      </c>
      <c r="Y20">
        <v>0</v>
      </c>
      <c r="AD20">
        <v>0</v>
      </c>
      <c r="AE20">
        <v>0</v>
      </c>
      <c r="AJ20">
        <v>4</v>
      </c>
      <c r="AK20">
        <v>4</v>
      </c>
      <c r="AL20">
        <v>66.67</v>
      </c>
      <c r="AM20">
        <v>66.67</v>
      </c>
      <c r="AN20">
        <v>33.33</v>
      </c>
      <c r="AO20">
        <v>33.33</v>
      </c>
      <c r="AP20" t="s">
        <v>54</v>
      </c>
      <c r="AQ20" t="s">
        <v>54</v>
      </c>
      <c r="AR20" t="s">
        <v>54</v>
      </c>
      <c r="AS20" t="s">
        <v>54</v>
      </c>
    </row>
    <row r="21" spans="1:45" x14ac:dyDescent="0.2">
      <c r="A21" t="s">
        <v>96</v>
      </c>
      <c r="B21">
        <v>181525</v>
      </c>
      <c r="C21">
        <v>603749</v>
      </c>
      <c r="D21" t="s">
        <v>97</v>
      </c>
      <c r="E21" t="s">
        <v>53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R21">
        <v>5</v>
      </c>
      <c r="S21">
        <v>5</v>
      </c>
      <c r="T21">
        <v>83.33</v>
      </c>
      <c r="U21">
        <v>83.33</v>
      </c>
      <c r="V21">
        <v>41.67</v>
      </c>
      <c r="W21">
        <v>41.67</v>
      </c>
      <c r="X21">
        <v>0</v>
      </c>
      <c r="Y21">
        <v>0</v>
      </c>
      <c r="AD21">
        <v>0</v>
      </c>
      <c r="AE21">
        <v>0</v>
      </c>
      <c r="AJ21">
        <v>5</v>
      </c>
      <c r="AK21">
        <v>5</v>
      </c>
      <c r="AL21">
        <v>83.33</v>
      </c>
      <c r="AM21">
        <v>83.33</v>
      </c>
      <c r="AN21">
        <v>41.67</v>
      </c>
      <c r="AO21">
        <v>41.67</v>
      </c>
      <c r="AP21" t="s">
        <v>54</v>
      </c>
      <c r="AQ21" t="s">
        <v>54</v>
      </c>
      <c r="AR21" t="s">
        <v>54</v>
      </c>
      <c r="AS21" t="s">
        <v>54</v>
      </c>
    </row>
    <row r="22" spans="1:45" x14ac:dyDescent="0.2">
      <c r="A22" t="s">
        <v>62</v>
      </c>
      <c r="B22">
        <v>326676</v>
      </c>
      <c r="C22">
        <v>667627</v>
      </c>
      <c r="D22" t="s">
        <v>63</v>
      </c>
      <c r="E22" t="s">
        <v>61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0</v>
      </c>
      <c r="R22">
        <v>6</v>
      </c>
      <c r="S22">
        <v>6</v>
      </c>
      <c r="T22">
        <v>85.71</v>
      </c>
      <c r="U22">
        <v>85.71</v>
      </c>
      <c r="V22">
        <v>50</v>
      </c>
      <c r="W22">
        <v>50</v>
      </c>
      <c r="X22">
        <v>0</v>
      </c>
      <c r="Y22">
        <v>0</v>
      </c>
      <c r="AD22">
        <v>0</v>
      </c>
      <c r="AE22">
        <v>0</v>
      </c>
      <c r="AJ22">
        <v>6</v>
      </c>
      <c r="AK22">
        <v>6</v>
      </c>
      <c r="AL22">
        <v>85.71</v>
      </c>
      <c r="AM22">
        <v>85.71</v>
      </c>
      <c r="AN22">
        <v>50</v>
      </c>
      <c r="AO22">
        <v>50</v>
      </c>
      <c r="AP22" t="s">
        <v>54</v>
      </c>
      <c r="AQ22" t="s">
        <v>54</v>
      </c>
      <c r="AR22" t="s">
        <v>54</v>
      </c>
      <c r="AS22" t="s">
        <v>54</v>
      </c>
    </row>
    <row r="23" spans="1:45" x14ac:dyDescent="0.2">
      <c r="A23" t="s">
        <v>73</v>
      </c>
      <c r="B23">
        <v>318172</v>
      </c>
      <c r="C23">
        <v>667013</v>
      </c>
      <c r="D23" t="s">
        <v>74</v>
      </c>
      <c r="E23" t="s">
        <v>61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R23">
        <v>6</v>
      </c>
      <c r="S23">
        <v>6</v>
      </c>
      <c r="T23">
        <v>85.71</v>
      </c>
      <c r="U23">
        <v>85.71</v>
      </c>
      <c r="V23">
        <v>50</v>
      </c>
      <c r="W23">
        <v>50</v>
      </c>
      <c r="X23">
        <v>0</v>
      </c>
      <c r="Y23">
        <v>0</v>
      </c>
      <c r="AD23">
        <v>0</v>
      </c>
      <c r="AE23">
        <v>0</v>
      </c>
      <c r="AJ23">
        <v>6</v>
      </c>
      <c r="AK23">
        <v>6</v>
      </c>
      <c r="AL23">
        <v>85.71</v>
      </c>
      <c r="AM23">
        <v>85.71</v>
      </c>
      <c r="AN23">
        <v>50</v>
      </c>
      <c r="AO23">
        <v>50</v>
      </c>
      <c r="AP23" t="s">
        <v>54</v>
      </c>
      <c r="AQ23" t="s">
        <v>54</v>
      </c>
      <c r="AR23" t="s">
        <v>54</v>
      </c>
      <c r="AS23" t="s">
        <v>54</v>
      </c>
    </row>
    <row r="24" spans="1:45" x14ac:dyDescent="0.2">
      <c r="A24" t="s">
        <v>273</v>
      </c>
      <c r="B24">
        <v>325318</v>
      </c>
      <c r="C24">
        <v>670685</v>
      </c>
      <c r="D24" t="s">
        <v>274</v>
      </c>
      <c r="E24" t="s">
        <v>107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R24">
        <v>6</v>
      </c>
      <c r="S24">
        <v>6</v>
      </c>
      <c r="T24">
        <v>100</v>
      </c>
      <c r="U24">
        <v>100</v>
      </c>
      <c r="V24">
        <v>50</v>
      </c>
      <c r="W24">
        <v>50</v>
      </c>
      <c r="X24">
        <v>0</v>
      </c>
      <c r="Y24">
        <v>0</v>
      </c>
      <c r="AD24">
        <v>0</v>
      </c>
      <c r="AE24">
        <v>0</v>
      </c>
      <c r="AJ24">
        <v>6</v>
      </c>
      <c r="AK24">
        <v>6</v>
      </c>
      <c r="AL24">
        <v>100</v>
      </c>
      <c r="AM24">
        <v>100</v>
      </c>
      <c r="AN24">
        <v>50</v>
      </c>
      <c r="AO24">
        <v>50</v>
      </c>
      <c r="AP24" t="s">
        <v>38</v>
      </c>
      <c r="AQ24" t="s">
        <v>38</v>
      </c>
      <c r="AR24" t="s">
        <v>54</v>
      </c>
      <c r="AS24" t="s">
        <v>54</v>
      </c>
    </row>
    <row r="25" spans="1:45" x14ac:dyDescent="0.2">
      <c r="A25" t="s">
        <v>315</v>
      </c>
      <c r="B25">
        <v>318308</v>
      </c>
      <c r="C25">
        <v>665848</v>
      </c>
      <c r="D25" t="s">
        <v>316</v>
      </c>
      <c r="E25" t="s">
        <v>61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R25">
        <v>6</v>
      </c>
      <c r="S25">
        <v>6</v>
      </c>
      <c r="T25">
        <v>85.71</v>
      </c>
      <c r="U25">
        <v>85.71</v>
      </c>
      <c r="V25">
        <v>50</v>
      </c>
      <c r="W25">
        <v>50</v>
      </c>
      <c r="X25">
        <v>0</v>
      </c>
      <c r="Y25">
        <v>0</v>
      </c>
      <c r="AD25">
        <v>0</v>
      </c>
      <c r="AE25">
        <v>0</v>
      </c>
      <c r="AJ25">
        <v>6</v>
      </c>
      <c r="AK25">
        <v>6</v>
      </c>
      <c r="AL25">
        <v>85.71</v>
      </c>
      <c r="AM25">
        <v>85.71</v>
      </c>
      <c r="AN25">
        <v>50</v>
      </c>
      <c r="AO25">
        <v>50</v>
      </c>
      <c r="AP25" t="s">
        <v>54</v>
      </c>
      <c r="AQ25" t="s">
        <v>54</v>
      </c>
      <c r="AR25" t="s">
        <v>54</v>
      </c>
      <c r="AS25" t="s">
        <v>54</v>
      </c>
    </row>
    <row r="26" spans="1:45" x14ac:dyDescent="0.2">
      <c r="A26" t="s">
        <v>571</v>
      </c>
      <c r="B26">
        <v>63271</v>
      </c>
      <c r="C26">
        <v>436671</v>
      </c>
      <c r="D26" t="s">
        <v>572</v>
      </c>
      <c r="E26" t="s">
        <v>155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6</v>
      </c>
      <c r="S26">
        <v>6</v>
      </c>
      <c r="T26">
        <v>50</v>
      </c>
      <c r="U26">
        <v>50</v>
      </c>
      <c r="V26">
        <v>50</v>
      </c>
      <c r="W26">
        <v>50</v>
      </c>
      <c r="X26">
        <v>0</v>
      </c>
      <c r="Y26">
        <v>0</v>
      </c>
      <c r="AD26">
        <v>0</v>
      </c>
      <c r="AE26">
        <v>0</v>
      </c>
      <c r="AJ26">
        <v>6</v>
      </c>
      <c r="AK26">
        <v>6</v>
      </c>
      <c r="AL26">
        <v>50</v>
      </c>
      <c r="AM26">
        <v>50</v>
      </c>
      <c r="AN26">
        <v>50</v>
      </c>
      <c r="AO26">
        <v>50</v>
      </c>
      <c r="AP26" t="s">
        <v>54</v>
      </c>
      <c r="AQ26" t="s">
        <v>54</v>
      </c>
      <c r="AR26" t="s">
        <v>54</v>
      </c>
      <c r="AS26" t="s">
        <v>54</v>
      </c>
    </row>
    <row r="27" spans="1:45" x14ac:dyDescent="0.2">
      <c r="A27" t="s">
        <v>98</v>
      </c>
      <c r="B27">
        <v>325761</v>
      </c>
      <c r="C27">
        <v>667888</v>
      </c>
      <c r="D27" t="s">
        <v>99</v>
      </c>
      <c r="E27" t="s">
        <v>53</v>
      </c>
      <c r="F27">
        <v>1</v>
      </c>
      <c r="G27">
        <v>1</v>
      </c>
      <c r="H27">
        <v>0</v>
      </c>
      <c r="I27">
        <v>1</v>
      </c>
      <c r="K27">
        <v>1</v>
      </c>
      <c r="L27">
        <v>1</v>
      </c>
      <c r="P27">
        <v>1</v>
      </c>
      <c r="Q27">
        <v>1</v>
      </c>
      <c r="R27">
        <v>7</v>
      </c>
      <c r="S27">
        <v>7</v>
      </c>
      <c r="T27">
        <v>87.5</v>
      </c>
      <c r="U27">
        <v>87.5</v>
      </c>
      <c r="V27">
        <v>58.33</v>
      </c>
      <c r="W27">
        <v>58.33</v>
      </c>
      <c r="X27">
        <v>0</v>
      </c>
      <c r="Y27">
        <v>0</v>
      </c>
      <c r="AD27">
        <v>0</v>
      </c>
      <c r="AE27">
        <v>0</v>
      </c>
      <c r="AJ27">
        <v>7</v>
      </c>
      <c r="AK27">
        <v>7</v>
      </c>
      <c r="AL27">
        <v>87.5</v>
      </c>
      <c r="AM27">
        <v>87.5</v>
      </c>
      <c r="AN27">
        <v>58.33</v>
      </c>
      <c r="AO27">
        <v>58.33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287</v>
      </c>
      <c r="B28">
        <v>320257</v>
      </c>
      <c r="C28">
        <v>649270</v>
      </c>
      <c r="D28" t="s">
        <v>288</v>
      </c>
      <c r="E28" t="s">
        <v>50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7</v>
      </c>
      <c r="S28">
        <v>7</v>
      </c>
      <c r="T28">
        <v>58.33</v>
      </c>
      <c r="U28">
        <v>58.33</v>
      </c>
      <c r="V28">
        <v>58.33</v>
      </c>
      <c r="W28">
        <v>58.33</v>
      </c>
      <c r="X28">
        <v>0</v>
      </c>
      <c r="Y28">
        <v>0</v>
      </c>
      <c r="AD28">
        <v>0</v>
      </c>
      <c r="AE28">
        <v>0</v>
      </c>
      <c r="AJ28">
        <v>7</v>
      </c>
      <c r="AK28">
        <v>7</v>
      </c>
      <c r="AL28">
        <v>58.33</v>
      </c>
      <c r="AM28">
        <v>58.33</v>
      </c>
      <c r="AN28">
        <v>58.33</v>
      </c>
      <c r="AO28">
        <v>58.33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481</v>
      </c>
      <c r="B29">
        <v>318218</v>
      </c>
      <c r="C29">
        <v>665177</v>
      </c>
      <c r="D29" t="s">
        <v>482</v>
      </c>
      <c r="E29" t="s">
        <v>61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R29">
        <v>7</v>
      </c>
      <c r="S29">
        <v>7</v>
      </c>
      <c r="T29">
        <v>100</v>
      </c>
      <c r="U29">
        <v>100</v>
      </c>
      <c r="V29">
        <v>58.33</v>
      </c>
      <c r="W29">
        <v>58.33</v>
      </c>
      <c r="X29">
        <v>0</v>
      </c>
      <c r="Y29">
        <v>0</v>
      </c>
      <c r="AD29">
        <v>0</v>
      </c>
      <c r="AE29">
        <v>0</v>
      </c>
      <c r="AJ29">
        <v>7</v>
      </c>
      <c r="AK29">
        <v>7</v>
      </c>
      <c r="AL29">
        <v>100</v>
      </c>
      <c r="AM29">
        <v>100</v>
      </c>
      <c r="AN29">
        <v>58.33</v>
      </c>
      <c r="AO29">
        <v>58.33</v>
      </c>
      <c r="AP29" t="s">
        <v>38</v>
      </c>
      <c r="AQ29" t="s">
        <v>38</v>
      </c>
      <c r="AR29" t="s">
        <v>54</v>
      </c>
      <c r="AS29" t="s">
        <v>54</v>
      </c>
    </row>
    <row r="30" spans="1:45" x14ac:dyDescent="0.2">
      <c r="A30" t="s">
        <v>489</v>
      </c>
      <c r="B30">
        <v>322944</v>
      </c>
      <c r="C30">
        <v>649857</v>
      </c>
      <c r="D30" t="s">
        <v>490</v>
      </c>
      <c r="E30" t="s">
        <v>61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>
        <v>1</v>
      </c>
      <c r="N30">
        <v>0</v>
      </c>
      <c r="O30">
        <v>0</v>
      </c>
      <c r="P30">
        <v>0</v>
      </c>
      <c r="R30">
        <v>7</v>
      </c>
      <c r="S30">
        <v>7</v>
      </c>
      <c r="T30">
        <v>70</v>
      </c>
      <c r="U30">
        <v>70</v>
      </c>
      <c r="V30">
        <v>58.33</v>
      </c>
      <c r="W30">
        <v>58.33</v>
      </c>
      <c r="X30">
        <v>0</v>
      </c>
      <c r="Y30">
        <v>0</v>
      </c>
      <c r="AD30">
        <v>0</v>
      </c>
      <c r="AE30">
        <v>0</v>
      </c>
      <c r="AJ30">
        <v>7</v>
      </c>
      <c r="AK30">
        <v>7</v>
      </c>
      <c r="AL30">
        <v>70</v>
      </c>
      <c r="AM30">
        <v>70</v>
      </c>
      <c r="AN30">
        <v>58.33</v>
      </c>
      <c r="AO30">
        <v>58.33</v>
      </c>
      <c r="AP30" t="s">
        <v>54</v>
      </c>
      <c r="AQ30" t="s">
        <v>54</v>
      </c>
      <c r="AR30" t="s">
        <v>54</v>
      </c>
      <c r="AS30" t="s">
        <v>54</v>
      </c>
    </row>
    <row r="31" spans="1:45" x14ac:dyDescent="0.2">
      <c r="A31" t="s">
        <v>549</v>
      </c>
      <c r="B31">
        <v>177420</v>
      </c>
      <c r="C31">
        <v>603079</v>
      </c>
      <c r="D31" t="s">
        <v>550</v>
      </c>
      <c r="E31" t="s">
        <v>168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7</v>
      </c>
      <c r="S31">
        <v>7</v>
      </c>
      <c r="T31">
        <v>58.33</v>
      </c>
      <c r="U31">
        <v>58.33</v>
      </c>
      <c r="V31">
        <v>58.33</v>
      </c>
      <c r="W31">
        <v>58.33</v>
      </c>
      <c r="X31">
        <v>0</v>
      </c>
      <c r="Y31">
        <v>0</v>
      </c>
      <c r="AD31">
        <v>0</v>
      </c>
      <c r="AE31">
        <v>0</v>
      </c>
      <c r="AJ31">
        <v>7</v>
      </c>
      <c r="AK31">
        <v>7</v>
      </c>
      <c r="AL31">
        <v>58.33</v>
      </c>
      <c r="AM31">
        <v>58.33</v>
      </c>
      <c r="AN31">
        <v>58.33</v>
      </c>
      <c r="AO31">
        <v>58.33</v>
      </c>
      <c r="AP31" t="s">
        <v>54</v>
      </c>
      <c r="AQ31" t="s">
        <v>54</v>
      </c>
      <c r="AR31" t="s">
        <v>54</v>
      </c>
      <c r="AS31" t="s">
        <v>54</v>
      </c>
    </row>
    <row r="32" spans="1:45" x14ac:dyDescent="0.2">
      <c r="A32" t="s">
        <v>575</v>
      </c>
      <c r="B32">
        <v>46355</v>
      </c>
      <c r="C32">
        <v>462643</v>
      </c>
      <c r="D32" t="s">
        <v>576</v>
      </c>
      <c r="E32" t="s">
        <v>53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R32">
        <v>7</v>
      </c>
      <c r="S32">
        <v>7</v>
      </c>
      <c r="T32">
        <v>87.5</v>
      </c>
      <c r="U32">
        <v>87.5</v>
      </c>
      <c r="V32">
        <v>58.33</v>
      </c>
      <c r="W32">
        <v>58.33</v>
      </c>
      <c r="X32">
        <v>0</v>
      </c>
      <c r="Y32">
        <v>0</v>
      </c>
      <c r="AD32">
        <v>0</v>
      </c>
      <c r="AE32">
        <v>0</v>
      </c>
      <c r="AJ32">
        <v>7</v>
      </c>
      <c r="AK32">
        <v>7</v>
      </c>
      <c r="AL32">
        <v>87.5</v>
      </c>
      <c r="AM32">
        <v>87.5</v>
      </c>
      <c r="AN32">
        <v>58.33</v>
      </c>
      <c r="AO32">
        <v>58.33</v>
      </c>
      <c r="AP32" t="s">
        <v>54</v>
      </c>
      <c r="AQ32" t="s">
        <v>54</v>
      </c>
      <c r="AR32" t="s">
        <v>54</v>
      </c>
      <c r="AS32" t="s">
        <v>54</v>
      </c>
    </row>
    <row r="33" spans="1:45" x14ac:dyDescent="0.2">
      <c r="A33" t="s">
        <v>613</v>
      </c>
      <c r="B33">
        <v>320253</v>
      </c>
      <c r="C33">
        <v>668051</v>
      </c>
      <c r="D33" t="s">
        <v>614</v>
      </c>
      <c r="E33" t="s">
        <v>50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7</v>
      </c>
      <c r="S33">
        <v>7</v>
      </c>
      <c r="T33">
        <v>58.33</v>
      </c>
      <c r="U33">
        <v>58.33</v>
      </c>
      <c r="V33">
        <v>58.33</v>
      </c>
      <c r="W33">
        <v>58.33</v>
      </c>
      <c r="X33">
        <v>0</v>
      </c>
      <c r="Y33">
        <v>0</v>
      </c>
      <c r="AD33">
        <v>0</v>
      </c>
      <c r="AE33">
        <v>0</v>
      </c>
      <c r="AJ33">
        <v>7</v>
      </c>
      <c r="AK33">
        <v>7</v>
      </c>
      <c r="AL33">
        <v>58.33</v>
      </c>
      <c r="AM33">
        <v>58.33</v>
      </c>
      <c r="AN33">
        <v>58.33</v>
      </c>
      <c r="AO33">
        <v>58.33</v>
      </c>
      <c r="AP33" t="s">
        <v>54</v>
      </c>
      <c r="AQ33" t="s">
        <v>54</v>
      </c>
      <c r="AR33" t="s">
        <v>54</v>
      </c>
      <c r="AS33" t="s">
        <v>54</v>
      </c>
    </row>
    <row r="34" spans="1:45" x14ac:dyDescent="0.2">
      <c r="A34" t="s">
        <v>633</v>
      </c>
      <c r="B34">
        <v>320101</v>
      </c>
      <c r="C34">
        <v>667348</v>
      </c>
      <c r="D34" t="s">
        <v>634</v>
      </c>
      <c r="E34" t="s">
        <v>47</v>
      </c>
      <c r="F34">
        <v>1</v>
      </c>
      <c r="G34">
        <v>1</v>
      </c>
      <c r="H34">
        <v>0</v>
      </c>
      <c r="I34">
        <v>1</v>
      </c>
      <c r="K34">
        <v>1</v>
      </c>
      <c r="L34">
        <v>1</v>
      </c>
      <c r="P34">
        <v>1</v>
      </c>
      <c r="Q34">
        <v>1</v>
      </c>
      <c r="R34">
        <v>7</v>
      </c>
      <c r="S34">
        <v>7</v>
      </c>
      <c r="T34">
        <v>87.5</v>
      </c>
      <c r="U34">
        <v>87.5</v>
      </c>
      <c r="V34">
        <v>58.33</v>
      </c>
      <c r="W34">
        <v>58.33</v>
      </c>
      <c r="X34">
        <v>0</v>
      </c>
      <c r="Y34">
        <v>0</v>
      </c>
      <c r="AD34">
        <v>0</v>
      </c>
      <c r="AE34">
        <v>0</v>
      </c>
      <c r="AJ34">
        <v>7</v>
      </c>
      <c r="AK34">
        <v>7</v>
      </c>
      <c r="AL34">
        <v>87.5</v>
      </c>
      <c r="AM34">
        <v>87.5</v>
      </c>
      <c r="AN34">
        <v>58.33</v>
      </c>
      <c r="AO34">
        <v>58.33</v>
      </c>
      <c r="AP34" t="s">
        <v>54</v>
      </c>
      <c r="AQ34" t="s">
        <v>54</v>
      </c>
      <c r="AR34" t="s">
        <v>54</v>
      </c>
      <c r="AS34" t="s">
        <v>54</v>
      </c>
    </row>
    <row r="35" spans="1:45" x14ac:dyDescent="0.2">
      <c r="A35" t="s">
        <v>635</v>
      </c>
      <c r="B35">
        <v>319046</v>
      </c>
      <c r="C35">
        <v>660446</v>
      </c>
      <c r="D35" t="s">
        <v>636</v>
      </c>
      <c r="E35" t="s">
        <v>70</v>
      </c>
      <c r="F35">
        <v>1</v>
      </c>
      <c r="G35">
        <v>1</v>
      </c>
      <c r="H35">
        <v>1</v>
      </c>
      <c r="I35">
        <v>1</v>
      </c>
      <c r="K35">
        <v>1</v>
      </c>
      <c r="L35">
        <v>1</v>
      </c>
      <c r="P35">
        <v>1</v>
      </c>
      <c r="R35">
        <v>7</v>
      </c>
      <c r="S35">
        <v>7</v>
      </c>
      <c r="T35">
        <v>100</v>
      </c>
      <c r="U35">
        <v>100</v>
      </c>
      <c r="V35">
        <v>58.33</v>
      </c>
      <c r="W35">
        <v>58.33</v>
      </c>
      <c r="X35">
        <v>0</v>
      </c>
      <c r="Y35">
        <v>0</v>
      </c>
      <c r="AD35">
        <v>0</v>
      </c>
      <c r="AE35">
        <v>0</v>
      </c>
      <c r="AJ35">
        <v>7</v>
      </c>
      <c r="AK35">
        <v>7</v>
      </c>
      <c r="AL35">
        <v>100</v>
      </c>
      <c r="AM35">
        <v>100</v>
      </c>
      <c r="AN35">
        <v>58.33</v>
      </c>
      <c r="AO35">
        <v>58.33</v>
      </c>
      <c r="AP35" t="s">
        <v>38</v>
      </c>
      <c r="AQ35" t="s">
        <v>38</v>
      </c>
      <c r="AR35" t="s">
        <v>54</v>
      </c>
      <c r="AS35" t="s">
        <v>54</v>
      </c>
    </row>
    <row r="36" spans="1:45" x14ac:dyDescent="0.2">
      <c r="A36" t="s">
        <v>217</v>
      </c>
      <c r="B36">
        <v>324316</v>
      </c>
      <c r="C36">
        <v>661830</v>
      </c>
      <c r="D36" t="s">
        <v>218</v>
      </c>
      <c r="E36" t="s">
        <v>37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P36">
        <v>1</v>
      </c>
      <c r="Q36">
        <v>1</v>
      </c>
      <c r="R36">
        <v>8</v>
      </c>
      <c r="S36">
        <v>8</v>
      </c>
      <c r="T36">
        <v>72.73</v>
      </c>
      <c r="U36">
        <v>72.73</v>
      </c>
      <c r="V36">
        <v>66.67</v>
      </c>
      <c r="W36">
        <v>66.67</v>
      </c>
      <c r="X36">
        <v>0</v>
      </c>
      <c r="Y36">
        <v>0</v>
      </c>
      <c r="AD36">
        <v>0</v>
      </c>
      <c r="AE36">
        <v>0</v>
      </c>
      <c r="AJ36">
        <v>8</v>
      </c>
      <c r="AK36">
        <v>8</v>
      </c>
      <c r="AL36">
        <v>72.73</v>
      </c>
      <c r="AM36">
        <v>72.73</v>
      </c>
      <c r="AN36">
        <v>66.67</v>
      </c>
      <c r="AO36">
        <v>66.67</v>
      </c>
      <c r="AP36" t="s">
        <v>54</v>
      </c>
      <c r="AQ36" t="s">
        <v>54</v>
      </c>
      <c r="AR36" t="s">
        <v>54</v>
      </c>
      <c r="AS36" t="s">
        <v>54</v>
      </c>
    </row>
    <row r="37" spans="1:45" x14ac:dyDescent="0.2">
      <c r="A37" t="s">
        <v>313</v>
      </c>
      <c r="B37">
        <v>324364</v>
      </c>
      <c r="C37">
        <v>669834</v>
      </c>
      <c r="D37" t="s">
        <v>314</v>
      </c>
      <c r="E37" t="s">
        <v>107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Q37">
        <v>1</v>
      </c>
      <c r="R37">
        <v>8</v>
      </c>
      <c r="S37">
        <v>8</v>
      </c>
      <c r="T37">
        <v>100</v>
      </c>
      <c r="U37">
        <v>100</v>
      </c>
      <c r="V37">
        <v>66.67</v>
      </c>
      <c r="W37">
        <v>66.67</v>
      </c>
      <c r="X37">
        <v>0</v>
      </c>
      <c r="Y37">
        <v>0</v>
      </c>
      <c r="AD37">
        <v>0</v>
      </c>
      <c r="AE37">
        <v>0</v>
      </c>
      <c r="AJ37">
        <v>8</v>
      </c>
      <c r="AK37">
        <v>8</v>
      </c>
      <c r="AL37">
        <v>100</v>
      </c>
      <c r="AM37">
        <v>100</v>
      </c>
      <c r="AN37">
        <v>66.67</v>
      </c>
      <c r="AO37">
        <v>66.67</v>
      </c>
      <c r="AP37" t="s">
        <v>38</v>
      </c>
      <c r="AQ37" t="s">
        <v>38</v>
      </c>
      <c r="AR37" t="s">
        <v>54</v>
      </c>
      <c r="AS37" t="s">
        <v>54</v>
      </c>
    </row>
    <row r="38" spans="1:45" x14ac:dyDescent="0.2">
      <c r="A38" t="s">
        <v>359</v>
      </c>
      <c r="B38">
        <v>34187</v>
      </c>
      <c r="C38">
        <v>462409</v>
      </c>
      <c r="D38" t="s">
        <v>360</v>
      </c>
      <c r="E38" t="s">
        <v>44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P38">
        <v>1</v>
      </c>
      <c r="Q38">
        <v>1</v>
      </c>
      <c r="R38">
        <v>8</v>
      </c>
      <c r="S38">
        <v>8</v>
      </c>
      <c r="T38">
        <v>80</v>
      </c>
      <c r="U38">
        <v>80</v>
      </c>
      <c r="V38">
        <v>66.67</v>
      </c>
      <c r="W38">
        <v>66.67</v>
      </c>
      <c r="X38">
        <v>0</v>
      </c>
      <c r="Y38">
        <v>0</v>
      </c>
      <c r="AD38">
        <v>0</v>
      </c>
      <c r="AE38">
        <v>0</v>
      </c>
      <c r="AJ38">
        <v>8</v>
      </c>
      <c r="AK38">
        <v>8</v>
      </c>
      <c r="AL38">
        <v>80</v>
      </c>
      <c r="AM38">
        <v>80</v>
      </c>
      <c r="AN38">
        <v>66.67</v>
      </c>
      <c r="AO38">
        <v>66.67</v>
      </c>
      <c r="AP38" t="s">
        <v>54</v>
      </c>
      <c r="AQ38" t="s">
        <v>54</v>
      </c>
      <c r="AR38" t="s">
        <v>54</v>
      </c>
      <c r="AS38" t="s">
        <v>54</v>
      </c>
    </row>
    <row r="39" spans="1:45" x14ac:dyDescent="0.2">
      <c r="A39" t="s">
        <v>371</v>
      </c>
      <c r="B39">
        <v>323600</v>
      </c>
      <c r="C39">
        <v>668950</v>
      </c>
      <c r="D39" t="s">
        <v>372</v>
      </c>
      <c r="E39" t="s">
        <v>53</v>
      </c>
      <c r="F39">
        <v>1</v>
      </c>
      <c r="G39">
        <v>1</v>
      </c>
      <c r="H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8</v>
      </c>
      <c r="S39">
        <v>8</v>
      </c>
      <c r="T39">
        <v>80</v>
      </c>
      <c r="U39">
        <v>80</v>
      </c>
      <c r="V39">
        <v>66.67</v>
      </c>
      <c r="W39">
        <v>66.67</v>
      </c>
      <c r="X39">
        <v>0</v>
      </c>
      <c r="Y39">
        <v>0</v>
      </c>
      <c r="AD39">
        <v>0</v>
      </c>
      <c r="AE39">
        <v>0</v>
      </c>
      <c r="AJ39">
        <v>8</v>
      </c>
      <c r="AK39">
        <v>8</v>
      </c>
      <c r="AL39">
        <v>80</v>
      </c>
      <c r="AM39">
        <v>80</v>
      </c>
      <c r="AN39">
        <v>66.67</v>
      </c>
      <c r="AO39">
        <v>66.67</v>
      </c>
      <c r="AP39" t="s">
        <v>54</v>
      </c>
      <c r="AQ39" t="s">
        <v>54</v>
      </c>
      <c r="AR39" t="s">
        <v>54</v>
      </c>
      <c r="AS39" t="s">
        <v>54</v>
      </c>
    </row>
    <row r="40" spans="1:45" x14ac:dyDescent="0.2">
      <c r="A40" t="s">
        <v>487</v>
      </c>
      <c r="B40">
        <v>324170</v>
      </c>
      <c r="C40">
        <v>668791</v>
      </c>
      <c r="D40" t="s">
        <v>488</v>
      </c>
      <c r="E40" t="s">
        <v>168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8</v>
      </c>
      <c r="S40">
        <v>8</v>
      </c>
      <c r="T40">
        <v>66.67</v>
      </c>
      <c r="U40">
        <v>66.67</v>
      </c>
      <c r="V40">
        <v>66.67</v>
      </c>
      <c r="W40">
        <v>66.67</v>
      </c>
      <c r="X40">
        <v>0</v>
      </c>
      <c r="Y40">
        <v>0</v>
      </c>
      <c r="AD40">
        <v>0</v>
      </c>
      <c r="AE40">
        <v>0</v>
      </c>
      <c r="AJ40">
        <v>8</v>
      </c>
      <c r="AK40">
        <v>8</v>
      </c>
      <c r="AL40">
        <v>66.67</v>
      </c>
      <c r="AM40">
        <v>66.67</v>
      </c>
      <c r="AN40">
        <v>66.67</v>
      </c>
      <c r="AO40">
        <v>66.67</v>
      </c>
      <c r="AP40" t="s">
        <v>54</v>
      </c>
      <c r="AQ40" t="s">
        <v>54</v>
      </c>
      <c r="AR40" t="s">
        <v>54</v>
      </c>
      <c r="AS40" t="s">
        <v>54</v>
      </c>
    </row>
    <row r="41" spans="1:45" x14ac:dyDescent="0.2">
      <c r="A41" t="s">
        <v>593</v>
      </c>
      <c r="B41">
        <v>319490</v>
      </c>
      <c r="C41">
        <v>645622</v>
      </c>
      <c r="D41" t="s">
        <v>594</v>
      </c>
      <c r="E41" t="s">
        <v>168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P41">
        <v>1</v>
      </c>
      <c r="Q41">
        <v>0</v>
      </c>
      <c r="R41">
        <v>8</v>
      </c>
      <c r="S41">
        <v>8</v>
      </c>
      <c r="T41">
        <v>80</v>
      </c>
      <c r="U41">
        <v>80</v>
      </c>
      <c r="V41">
        <v>66.67</v>
      </c>
      <c r="W41">
        <v>66.67</v>
      </c>
      <c r="X41">
        <v>0</v>
      </c>
      <c r="Y41">
        <v>0</v>
      </c>
      <c r="AD41">
        <v>0</v>
      </c>
      <c r="AE41">
        <v>0</v>
      </c>
      <c r="AJ41">
        <v>8</v>
      </c>
      <c r="AK41">
        <v>8</v>
      </c>
      <c r="AL41">
        <v>80</v>
      </c>
      <c r="AM41">
        <v>80</v>
      </c>
      <c r="AN41">
        <v>66.67</v>
      </c>
      <c r="AO41">
        <v>66.67</v>
      </c>
      <c r="AP41" t="s">
        <v>54</v>
      </c>
      <c r="AQ41" t="s">
        <v>54</v>
      </c>
      <c r="AR41" t="s">
        <v>54</v>
      </c>
      <c r="AS41" t="s">
        <v>54</v>
      </c>
    </row>
    <row r="42" spans="1:45" x14ac:dyDescent="0.2">
      <c r="A42" t="s">
        <v>615</v>
      </c>
      <c r="B42">
        <v>325331</v>
      </c>
      <c r="C42">
        <v>670372</v>
      </c>
      <c r="D42" t="s">
        <v>616</v>
      </c>
      <c r="E42" t="s">
        <v>155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8</v>
      </c>
      <c r="S42">
        <v>8</v>
      </c>
      <c r="T42">
        <v>66.67</v>
      </c>
      <c r="U42">
        <v>66.67</v>
      </c>
      <c r="V42">
        <v>66.67</v>
      </c>
      <c r="W42">
        <v>66.67</v>
      </c>
      <c r="X42">
        <v>0</v>
      </c>
      <c r="Y42">
        <v>0</v>
      </c>
      <c r="AD42">
        <v>0</v>
      </c>
      <c r="AE42">
        <v>0</v>
      </c>
      <c r="AJ42">
        <v>8</v>
      </c>
      <c r="AK42">
        <v>8</v>
      </c>
      <c r="AL42">
        <v>66.67</v>
      </c>
      <c r="AM42">
        <v>66.67</v>
      </c>
      <c r="AN42">
        <v>66.67</v>
      </c>
      <c r="AO42">
        <v>66.67</v>
      </c>
      <c r="AP42" t="s">
        <v>54</v>
      </c>
      <c r="AQ42" t="s">
        <v>54</v>
      </c>
      <c r="AR42" t="s">
        <v>54</v>
      </c>
      <c r="AS42" t="s">
        <v>54</v>
      </c>
    </row>
    <row r="43" spans="1:45" x14ac:dyDescent="0.2">
      <c r="A43" t="s">
        <v>625</v>
      </c>
      <c r="B43">
        <v>318781</v>
      </c>
      <c r="C43">
        <v>651174</v>
      </c>
      <c r="D43" t="s">
        <v>626</v>
      </c>
      <c r="E43" t="s">
        <v>44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P43">
        <v>1</v>
      </c>
      <c r="Q43">
        <v>1</v>
      </c>
      <c r="R43">
        <v>8</v>
      </c>
      <c r="S43">
        <v>8</v>
      </c>
      <c r="T43">
        <v>80</v>
      </c>
      <c r="U43">
        <v>80</v>
      </c>
      <c r="V43">
        <v>66.67</v>
      </c>
      <c r="W43">
        <v>66.67</v>
      </c>
      <c r="X43">
        <v>0</v>
      </c>
      <c r="Y43">
        <v>0</v>
      </c>
      <c r="AD43">
        <v>0</v>
      </c>
      <c r="AE43">
        <v>0</v>
      </c>
      <c r="AJ43">
        <v>8</v>
      </c>
      <c r="AK43">
        <v>8</v>
      </c>
      <c r="AL43">
        <v>80</v>
      </c>
      <c r="AM43">
        <v>80</v>
      </c>
      <c r="AN43">
        <v>66.67</v>
      </c>
      <c r="AO43">
        <v>66.67</v>
      </c>
      <c r="AP43" t="s">
        <v>54</v>
      </c>
      <c r="AQ43" t="s">
        <v>54</v>
      </c>
      <c r="AR43" t="s">
        <v>54</v>
      </c>
      <c r="AS43" t="s">
        <v>54</v>
      </c>
    </row>
    <row r="44" spans="1:45" x14ac:dyDescent="0.2">
      <c r="A44" t="s">
        <v>158</v>
      </c>
      <c r="B44">
        <v>281141</v>
      </c>
      <c r="C44">
        <v>634026</v>
      </c>
      <c r="D44" t="s">
        <v>159</v>
      </c>
      <c r="E44" t="s">
        <v>107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9</v>
      </c>
      <c r="S44">
        <v>9</v>
      </c>
      <c r="T44">
        <v>81.819999999999993</v>
      </c>
      <c r="U44">
        <v>81.819999999999993</v>
      </c>
      <c r="V44">
        <v>75</v>
      </c>
      <c r="W44">
        <v>75</v>
      </c>
      <c r="X44">
        <v>0</v>
      </c>
      <c r="Y44">
        <v>0</v>
      </c>
      <c r="AD44">
        <v>0</v>
      </c>
      <c r="AE44">
        <v>0</v>
      </c>
      <c r="AJ44">
        <v>9</v>
      </c>
      <c r="AK44">
        <v>9</v>
      </c>
      <c r="AL44">
        <v>81.819999999999993</v>
      </c>
      <c r="AM44">
        <v>81.819999999999993</v>
      </c>
      <c r="AN44">
        <v>75</v>
      </c>
      <c r="AO44">
        <v>75</v>
      </c>
      <c r="AP44" t="s">
        <v>54</v>
      </c>
      <c r="AQ44" t="s">
        <v>54</v>
      </c>
      <c r="AR44" t="s">
        <v>54</v>
      </c>
      <c r="AS44" t="s">
        <v>54</v>
      </c>
    </row>
    <row r="45" spans="1:45" x14ac:dyDescent="0.2">
      <c r="A45" t="s">
        <v>351</v>
      </c>
      <c r="B45">
        <v>18403</v>
      </c>
      <c r="C45">
        <v>462331</v>
      </c>
      <c r="D45" t="s">
        <v>352</v>
      </c>
      <c r="E45" t="s">
        <v>44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P45">
        <v>1</v>
      </c>
      <c r="Q45">
        <v>1</v>
      </c>
      <c r="R45">
        <v>9</v>
      </c>
      <c r="S45">
        <v>9</v>
      </c>
      <c r="T45">
        <v>90</v>
      </c>
      <c r="U45">
        <v>90</v>
      </c>
      <c r="V45">
        <v>75</v>
      </c>
      <c r="W45">
        <v>75</v>
      </c>
      <c r="X45">
        <v>0</v>
      </c>
      <c r="Y45">
        <v>0</v>
      </c>
      <c r="AD45">
        <v>0</v>
      </c>
      <c r="AE45">
        <v>0</v>
      </c>
      <c r="AJ45">
        <v>9</v>
      </c>
      <c r="AK45">
        <v>9</v>
      </c>
      <c r="AL45">
        <v>90</v>
      </c>
      <c r="AM45">
        <v>90</v>
      </c>
      <c r="AN45">
        <v>75</v>
      </c>
      <c r="AO45">
        <v>75</v>
      </c>
      <c r="AP45" t="s">
        <v>38</v>
      </c>
      <c r="AQ45" t="s">
        <v>38</v>
      </c>
      <c r="AR45" t="s">
        <v>54</v>
      </c>
      <c r="AS45" t="s">
        <v>54</v>
      </c>
    </row>
    <row r="46" spans="1:45" x14ac:dyDescent="0.2">
      <c r="A46" t="s">
        <v>130</v>
      </c>
      <c r="B46">
        <v>317829</v>
      </c>
      <c r="C46">
        <v>219886</v>
      </c>
      <c r="D46" t="s">
        <v>131</v>
      </c>
      <c r="E46" t="s">
        <v>79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R46">
        <v>10</v>
      </c>
      <c r="S46">
        <v>10</v>
      </c>
      <c r="T46">
        <v>90.91</v>
      </c>
      <c r="U46">
        <v>90.91</v>
      </c>
      <c r="V46">
        <v>83.33</v>
      </c>
      <c r="W46">
        <v>83.33</v>
      </c>
      <c r="X46">
        <v>0</v>
      </c>
      <c r="Y46">
        <v>0</v>
      </c>
      <c r="AD46">
        <v>0</v>
      </c>
      <c r="AE46">
        <v>0</v>
      </c>
      <c r="AJ46">
        <v>10</v>
      </c>
      <c r="AK46">
        <v>10</v>
      </c>
      <c r="AL46">
        <v>90.91</v>
      </c>
      <c r="AM46">
        <v>90.91</v>
      </c>
      <c r="AN46">
        <v>83.33</v>
      </c>
      <c r="AO46">
        <v>83.33</v>
      </c>
      <c r="AP46" t="s">
        <v>38</v>
      </c>
      <c r="AQ46" t="s">
        <v>38</v>
      </c>
      <c r="AR46" t="s">
        <v>54</v>
      </c>
      <c r="AS46" t="s">
        <v>54</v>
      </c>
    </row>
    <row r="47" spans="1:45" x14ac:dyDescent="0.2">
      <c r="A47" t="s">
        <v>687</v>
      </c>
      <c r="B47">
        <v>321759</v>
      </c>
      <c r="C47">
        <v>669724</v>
      </c>
      <c r="D47" t="s">
        <v>688</v>
      </c>
      <c r="E47" t="s">
        <v>155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  <c r="Q47">
        <v>0</v>
      </c>
      <c r="R47">
        <v>10</v>
      </c>
      <c r="S47">
        <v>10</v>
      </c>
      <c r="T47">
        <v>83.33</v>
      </c>
      <c r="U47">
        <v>83.33</v>
      </c>
      <c r="V47">
        <v>83.33</v>
      </c>
      <c r="W47">
        <v>83.33</v>
      </c>
      <c r="X47">
        <v>0</v>
      </c>
      <c r="Y47">
        <v>0</v>
      </c>
      <c r="AD47">
        <v>0</v>
      </c>
      <c r="AE47">
        <v>0</v>
      </c>
      <c r="AJ47">
        <v>10</v>
      </c>
      <c r="AK47">
        <v>10</v>
      </c>
      <c r="AL47">
        <v>83.33</v>
      </c>
      <c r="AM47">
        <v>83.33</v>
      </c>
      <c r="AN47">
        <v>83.33</v>
      </c>
      <c r="AO47">
        <v>83.33</v>
      </c>
      <c r="AP47" t="s">
        <v>54</v>
      </c>
      <c r="AQ47" t="s">
        <v>54</v>
      </c>
      <c r="AR47" t="s">
        <v>54</v>
      </c>
      <c r="AS47" t="s">
        <v>54</v>
      </c>
    </row>
    <row r="48" spans="1:45" x14ac:dyDescent="0.2">
      <c r="A48" t="s">
        <v>39</v>
      </c>
      <c r="B48">
        <v>319542</v>
      </c>
      <c r="C48">
        <v>668932</v>
      </c>
      <c r="D48" t="s">
        <v>40</v>
      </c>
      <c r="E48" t="s">
        <v>41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R48">
        <v>11</v>
      </c>
      <c r="S48">
        <v>11</v>
      </c>
      <c r="T48">
        <v>100</v>
      </c>
      <c r="U48">
        <v>100</v>
      </c>
      <c r="V48">
        <v>91.67</v>
      </c>
      <c r="W48">
        <v>91.67</v>
      </c>
      <c r="X48">
        <v>0</v>
      </c>
      <c r="Y48">
        <v>0</v>
      </c>
      <c r="AD48">
        <v>0</v>
      </c>
      <c r="AE48">
        <v>0</v>
      </c>
      <c r="AJ48">
        <v>11</v>
      </c>
      <c r="AK48">
        <v>11</v>
      </c>
      <c r="AL48">
        <v>100</v>
      </c>
      <c r="AM48">
        <v>100</v>
      </c>
      <c r="AN48">
        <v>91.67</v>
      </c>
      <c r="AO48">
        <v>91.67</v>
      </c>
      <c r="AP48" t="s">
        <v>38</v>
      </c>
      <c r="AQ48" t="s">
        <v>38</v>
      </c>
      <c r="AR48" t="s">
        <v>38</v>
      </c>
      <c r="AS48" t="s">
        <v>38</v>
      </c>
    </row>
    <row r="49" spans="1:45" x14ac:dyDescent="0.2">
      <c r="A49" t="s">
        <v>51</v>
      </c>
      <c r="B49">
        <v>319360</v>
      </c>
      <c r="C49">
        <v>647999</v>
      </c>
      <c r="D49" t="s">
        <v>52</v>
      </c>
      <c r="E49" t="s">
        <v>53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11</v>
      </c>
      <c r="S49">
        <v>11</v>
      </c>
      <c r="T49">
        <v>91.67</v>
      </c>
      <c r="U49">
        <v>91.67</v>
      </c>
      <c r="V49">
        <v>91.67</v>
      </c>
      <c r="W49">
        <v>91.67</v>
      </c>
      <c r="X49">
        <v>0</v>
      </c>
      <c r="Y49">
        <v>0</v>
      </c>
      <c r="AD49">
        <v>0</v>
      </c>
      <c r="AE49">
        <v>0</v>
      </c>
      <c r="AJ49">
        <v>11</v>
      </c>
      <c r="AK49">
        <v>11</v>
      </c>
      <c r="AL49">
        <v>91.67</v>
      </c>
      <c r="AM49">
        <v>91.67</v>
      </c>
      <c r="AN49">
        <v>91.67</v>
      </c>
      <c r="AO49">
        <v>91.67</v>
      </c>
      <c r="AP49" t="s">
        <v>38</v>
      </c>
      <c r="AQ49" t="s">
        <v>38</v>
      </c>
      <c r="AR49" t="s">
        <v>38</v>
      </c>
      <c r="AS49" t="s">
        <v>38</v>
      </c>
    </row>
    <row r="50" spans="1:45" x14ac:dyDescent="0.2">
      <c r="A50" t="s">
        <v>55</v>
      </c>
      <c r="B50">
        <v>324152</v>
      </c>
      <c r="C50">
        <v>669902</v>
      </c>
      <c r="D50" t="s">
        <v>56</v>
      </c>
      <c r="E50" t="s">
        <v>41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11</v>
      </c>
      <c r="S50">
        <v>11</v>
      </c>
      <c r="T50">
        <v>91.67</v>
      </c>
      <c r="U50">
        <v>91.67</v>
      </c>
      <c r="V50">
        <v>91.67</v>
      </c>
      <c r="W50">
        <v>91.67</v>
      </c>
      <c r="X50">
        <v>0</v>
      </c>
      <c r="Y50">
        <v>0</v>
      </c>
      <c r="AD50">
        <v>0</v>
      </c>
      <c r="AE50">
        <v>0</v>
      </c>
      <c r="AJ50">
        <v>11</v>
      </c>
      <c r="AK50">
        <v>11</v>
      </c>
      <c r="AL50">
        <v>91.67</v>
      </c>
      <c r="AM50">
        <v>91.67</v>
      </c>
      <c r="AN50">
        <v>91.67</v>
      </c>
      <c r="AO50">
        <v>91.67</v>
      </c>
      <c r="AP50" t="s">
        <v>38</v>
      </c>
      <c r="AQ50" t="s">
        <v>38</v>
      </c>
      <c r="AR50" t="s">
        <v>38</v>
      </c>
      <c r="AS50" t="s">
        <v>38</v>
      </c>
    </row>
    <row r="51" spans="1:45" x14ac:dyDescent="0.2">
      <c r="A51" t="s">
        <v>57</v>
      </c>
      <c r="B51">
        <v>319428</v>
      </c>
      <c r="C51">
        <v>668910</v>
      </c>
      <c r="D51" t="s">
        <v>58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>
        <v>11</v>
      </c>
      <c r="T51">
        <v>100</v>
      </c>
      <c r="U51">
        <v>100</v>
      </c>
      <c r="V51">
        <v>91.67</v>
      </c>
      <c r="W51">
        <v>91.67</v>
      </c>
      <c r="X51">
        <v>0</v>
      </c>
      <c r="Y51">
        <v>0</v>
      </c>
      <c r="AD51">
        <v>0</v>
      </c>
      <c r="AE51">
        <v>0</v>
      </c>
      <c r="AJ51">
        <v>11</v>
      </c>
      <c r="AK51">
        <v>11</v>
      </c>
      <c r="AL51">
        <v>100</v>
      </c>
      <c r="AM51">
        <v>100</v>
      </c>
      <c r="AN51">
        <v>91.67</v>
      </c>
      <c r="AO51">
        <v>91.67</v>
      </c>
      <c r="AP51" t="s">
        <v>38</v>
      </c>
      <c r="AQ51" t="s">
        <v>38</v>
      </c>
      <c r="AR51" t="s">
        <v>38</v>
      </c>
      <c r="AS51" t="s">
        <v>38</v>
      </c>
    </row>
    <row r="52" spans="1:45" x14ac:dyDescent="0.2">
      <c r="A52" t="s">
        <v>59</v>
      </c>
      <c r="B52">
        <v>320758</v>
      </c>
      <c r="C52">
        <v>668683</v>
      </c>
      <c r="D52" t="s">
        <v>60</v>
      </c>
      <c r="E52" t="s">
        <v>61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>
        <v>11</v>
      </c>
      <c r="T52">
        <v>100</v>
      </c>
      <c r="U52">
        <v>100</v>
      </c>
      <c r="V52">
        <v>91.67</v>
      </c>
      <c r="W52">
        <v>91.67</v>
      </c>
      <c r="X52">
        <v>0</v>
      </c>
      <c r="Y52">
        <v>0</v>
      </c>
      <c r="AD52">
        <v>0</v>
      </c>
      <c r="AE52">
        <v>0</v>
      </c>
      <c r="AJ52">
        <v>11</v>
      </c>
      <c r="AK52">
        <v>11</v>
      </c>
      <c r="AL52">
        <v>100</v>
      </c>
      <c r="AM52">
        <v>100</v>
      </c>
      <c r="AN52">
        <v>91.67</v>
      </c>
      <c r="AO52">
        <v>91.67</v>
      </c>
      <c r="AP52" t="s">
        <v>38</v>
      </c>
      <c r="AQ52" t="s">
        <v>38</v>
      </c>
      <c r="AR52" t="s">
        <v>38</v>
      </c>
      <c r="AS52" t="s">
        <v>38</v>
      </c>
    </row>
    <row r="53" spans="1:45" x14ac:dyDescent="0.2">
      <c r="A53" t="s">
        <v>68</v>
      </c>
      <c r="B53">
        <v>319642</v>
      </c>
      <c r="C53">
        <v>668106</v>
      </c>
      <c r="D53" t="s">
        <v>69</v>
      </c>
      <c r="E53" t="s">
        <v>70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11</v>
      </c>
      <c r="S53">
        <v>11</v>
      </c>
      <c r="T53">
        <v>91.67</v>
      </c>
      <c r="U53">
        <v>91.67</v>
      </c>
      <c r="V53">
        <v>91.67</v>
      </c>
      <c r="W53">
        <v>91.67</v>
      </c>
      <c r="X53">
        <v>0</v>
      </c>
      <c r="Y53">
        <v>0</v>
      </c>
      <c r="AD53">
        <v>0</v>
      </c>
      <c r="AE53">
        <v>0</v>
      </c>
      <c r="AJ53">
        <v>11</v>
      </c>
      <c r="AK53">
        <v>11</v>
      </c>
      <c r="AL53">
        <v>91.67</v>
      </c>
      <c r="AM53">
        <v>91.67</v>
      </c>
      <c r="AN53">
        <v>91.67</v>
      </c>
      <c r="AO53">
        <v>91.67</v>
      </c>
      <c r="AP53" t="s">
        <v>38</v>
      </c>
      <c r="AQ53" t="s">
        <v>38</v>
      </c>
      <c r="AR53" t="s">
        <v>38</v>
      </c>
      <c r="AS53" t="s">
        <v>38</v>
      </c>
    </row>
    <row r="54" spans="1:45" x14ac:dyDescent="0.2">
      <c r="A54" t="s">
        <v>75</v>
      </c>
      <c r="B54">
        <v>318296</v>
      </c>
      <c r="C54">
        <v>665269</v>
      </c>
      <c r="D54" t="s">
        <v>76</v>
      </c>
      <c r="E54" t="s">
        <v>70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11</v>
      </c>
      <c r="S54">
        <v>11</v>
      </c>
      <c r="T54">
        <v>91.67</v>
      </c>
      <c r="U54">
        <v>91.67</v>
      </c>
      <c r="V54">
        <v>91.67</v>
      </c>
      <c r="W54">
        <v>91.67</v>
      </c>
      <c r="X54">
        <v>0</v>
      </c>
      <c r="Y54">
        <v>0</v>
      </c>
      <c r="AD54">
        <v>0</v>
      </c>
      <c r="AE54">
        <v>0</v>
      </c>
      <c r="AJ54">
        <v>11</v>
      </c>
      <c r="AK54">
        <v>11</v>
      </c>
      <c r="AL54">
        <v>91.67</v>
      </c>
      <c r="AM54">
        <v>91.67</v>
      </c>
      <c r="AN54">
        <v>91.67</v>
      </c>
      <c r="AO54">
        <v>91.67</v>
      </c>
      <c r="AP54" t="s">
        <v>38</v>
      </c>
      <c r="AQ54" t="s">
        <v>38</v>
      </c>
      <c r="AR54" t="s">
        <v>38</v>
      </c>
      <c r="AS54" t="s">
        <v>38</v>
      </c>
    </row>
    <row r="55" spans="1:45" x14ac:dyDescent="0.2">
      <c r="A55" t="s">
        <v>80</v>
      </c>
      <c r="B55">
        <v>174617</v>
      </c>
      <c r="C55">
        <v>583163</v>
      </c>
      <c r="D55" t="s">
        <v>81</v>
      </c>
      <c r="E55" t="s">
        <v>82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11</v>
      </c>
      <c r="S55">
        <v>11</v>
      </c>
      <c r="T55">
        <v>91.67</v>
      </c>
      <c r="U55">
        <v>91.67</v>
      </c>
      <c r="V55">
        <v>91.67</v>
      </c>
      <c r="W55">
        <v>91.67</v>
      </c>
      <c r="X55">
        <v>0</v>
      </c>
      <c r="Y55">
        <v>0</v>
      </c>
      <c r="AD55">
        <v>0</v>
      </c>
      <c r="AE55">
        <v>0</v>
      </c>
      <c r="AJ55">
        <v>11</v>
      </c>
      <c r="AK55">
        <v>11</v>
      </c>
      <c r="AL55">
        <v>91.67</v>
      </c>
      <c r="AM55">
        <v>91.67</v>
      </c>
      <c r="AN55">
        <v>91.67</v>
      </c>
      <c r="AO55">
        <v>91.67</v>
      </c>
      <c r="AP55" t="s">
        <v>38</v>
      </c>
      <c r="AQ55" t="s">
        <v>38</v>
      </c>
      <c r="AR55" t="s">
        <v>38</v>
      </c>
      <c r="AS55" t="s">
        <v>38</v>
      </c>
    </row>
    <row r="56" spans="1:45" x14ac:dyDescent="0.2">
      <c r="A56" t="s">
        <v>83</v>
      </c>
      <c r="B56">
        <v>318854</v>
      </c>
      <c r="C56">
        <v>652211</v>
      </c>
      <c r="D56" t="s">
        <v>84</v>
      </c>
      <c r="E56" t="s">
        <v>41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R56">
        <v>11</v>
      </c>
      <c r="S56">
        <v>11</v>
      </c>
      <c r="T56">
        <v>100</v>
      </c>
      <c r="U56">
        <v>100</v>
      </c>
      <c r="V56">
        <v>91.67</v>
      </c>
      <c r="W56">
        <v>91.67</v>
      </c>
      <c r="X56">
        <v>0</v>
      </c>
      <c r="Y56">
        <v>0</v>
      </c>
      <c r="AD56">
        <v>0</v>
      </c>
      <c r="AE56">
        <v>0</v>
      </c>
      <c r="AJ56">
        <v>11</v>
      </c>
      <c r="AK56">
        <v>11</v>
      </c>
      <c r="AL56">
        <v>100</v>
      </c>
      <c r="AM56">
        <v>100</v>
      </c>
      <c r="AN56">
        <v>91.67</v>
      </c>
      <c r="AO56">
        <v>91.67</v>
      </c>
      <c r="AP56" t="s">
        <v>38</v>
      </c>
      <c r="AQ56" t="s">
        <v>38</v>
      </c>
      <c r="AR56" t="s">
        <v>38</v>
      </c>
      <c r="AS56" t="s">
        <v>38</v>
      </c>
    </row>
    <row r="57" spans="1:45" x14ac:dyDescent="0.2">
      <c r="A57" t="s">
        <v>85</v>
      </c>
      <c r="B57">
        <v>318598</v>
      </c>
      <c r="C57">
        <v>649294</v>
      </c>
      <c r="D57" t="s">
        <v>86</v>
      </c>
      <c r="E57" t="s">
        <v>47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R57">
        <v>11</v>
      </c>
      <c r="S57">
        <v>11</v>
      </c>
      <c r="T57">
        <v>100</v>
      </c>
      <c r="U57">
        <v>100</v>
      </c>
      <c r="V57">
        <v>91.67</v>
      </c>
      <c r="W57">
        <v>91.67</v>
      </c>
      <c r="X57">
        <v>0</v>
      </c>
      <c r="Y57">
        <v>0</v>
      </c>
      <c r="AD57">
        <v>0</v>
      </c>
      <c r="AE57">
        <v>0</v>
      </c>
      <c r="AJ57">
        <v>11</v>
      </c>
      <c r="AK57">
        <v>11</v>
      </c>
      <c r="AL57">
        <v>100</v>
      </c>
      <c r="AM57">
        <v>100</v>
      </c>
      <c r="AN57">
        <v>91.67</v>
      </c>
      <c r="AO57">
        <v>91.67</v>
      </c>
      <c r="AP57" t="s">
        <v>38</v>
      </c>
      <c r="AQ57" t="s">
        <v>38</v>
      </c>
      <c r="AR57" t="s">
        <v>38</v>
      </c>
      <c r="AS57" t="s">
        <v>38</v>
      </c>
    </row>
    <row r="58" spans="1:45" x14ac:dyDescent="0.2">
      <c r="A58" t="s">
        <v>90</v>
      </c>
      <c r="B58">
        <v>277229</v>
      </c>
      <c r="C58">
        <v>616854</v>
      </c>
      <c r="D58" t="s">
        <v>91</v>
      </c>
      <c r="E58" t="s">
        <v>41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R58">
        <v>11</v>
      </c>
      <c r="S58">
        <v>11</v>
      </c>
      <c r="T58">
        <v>100</v>
      </c>
      <c r="U58">
        <v>100</v>
      </c>
      <c r="V58">
        <v>91.67</v>
      </c>
      <c r="W58">
        <v>91.67</v>
      </c>
      <c r="X58">
        <v>0</v>
      </c>
      <c r="Y58">
        <v>0</v>
      </c>
      <c r="AD58">
        <v>0</v>
      </c>
      <c r="AE58">
        <v>0</v>
      </c>
      <c r="AJ58">
        <v>11</v>
      </c>
      <c r="AK58">
        <v>11</v>
      </c>
      <c r="AL58">
        <v>100</v>
      </c>
      <c r="AM58">
        <v>100</v>
      </c>
      <c r="AN58">
        <v>91.67</v>
      </c>
      <c r="AO58">
        <v>91.67</v>
      </c>
      <c r="AP58" t="s">
        <v>38</v>
      </c>
      <c r="AQ58" t="s">
        <v>38</v>
      </c>
      <c r="AR58" t="s">
        <v>38</v>
      </c>
      <c r="AS58" t="s">
        <v>38</v>
      </c>
    </row>
    <row r="59" spans="1:45" x14ac:dyDescent="0.2">
      <c r="A59" t="s">
        <v>92</v>
      </c>
      <c r="B59">
        <v>178880</v>
      </c>
      <c r="C59">
        <v>598758</v>
      </c>
      <c r="D59" t="s">
        <v>93</v>
      </c>
      <c r="E59" t="s">
        <v>82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Q59">
        <v>1</v>
      </c>
      <c r="R59">
        <v>11</v>
      </c>
      <c r="S59">
        <v>11</v>
      </c>
      <c r="T59">
        <v>100</v>
      </c>
      <c r="U59">
        <v>100</v>
      </c>
      <c r="V59">
        <v>91.67</v>
      </c>
      <c r="W59">
        <v>91.67</v>
      </c>
      <c r="X59">
        <v>0</v>
      </c>
      <c r="Y59">
        <v>0</v>
      </c>
      <c r="AD59">
        <v>0</v>
      </c>
      <c r="AE59">
        <v>0</v>
      </c>
      <c r="AJ59">
        <v>11</v>
      </c>
      <c r="AK59">
        <v>11</v>
      </c>
      <c r="AL59">
        <v>100</v>
      </c>
      <c r="AM59">
        <v>100</v>
      </c>
      <c r="AN59">
        <v>91.67</v>
      </c>
      <c r="AO59">
        <v>91.67</v>
      </c>
      <c r="AP59" t="s">
        <v>38</v>
      </c>
      <c r="AQ59" t="s">
        <v>38</v>
      </c>
      <c r="AR59" t="s">
        <v>38</v>
      </c>
      <c r="AS59" t="s">
        <v>38</v>
      </c>
    </row>
    <row r="60" spans="1:45" x14ac:dyDescent="0.2">
      <c r="A60" t="s">
        <v>94</v>
      </c>
      <c r="B60">
        <v>28459</v>
      </c>
      <c r="C60">
        <v>414289</v>
      </c>
      <c r="D60" t="s">
        <v>95</v>
      </c>
      <c r="E60" t="s">
        <v>79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R60">
        <v>11</v>
      </c>
      <c r="S60">
        <v>11</v>
      </c>
      <c r="T60">
        <v>100</v>
      </c>
      <c r="U60">
        <v>100</v>
      </c>
      <c r="V60">
        <v>91.67</v>
      </c>
      <c r="W60">
        <v>91.67</v>
      </c>
      <c r="X60">
        <v>0</v>
      </c>
      <c r="Y60">
        <v>0</v>
      </c>
      <c r="AD60">
        <v>0</v>
      </c>
      <c r="AE60">
        <v>0</v>
      </c>
      <c r="AJ60">
        <v>11</v>
      </c>
      <c r="AK60">
        <v>11</v>
      </c>
      <c r="AL60">
        <v>100</v>
      </c>
      <c r="AM60">
        <v>100</v>
      </c>
      <c r="AN60">
        <v>91.67</v>
      </c>
      <c r="AO60">
        <v>91.67</v>
      </c>
      <c r="AP60" t="s">
        <v>38</v>
      </c>
      <c r="AQ60" t="s">
        <v>38</v>
      </c>
      <c r="AR60" t="s">
        <v>38</v>
      </c>
      <c r="AS60" t="s">
        <v>38</v>
      </c>
    </row>
    <row r="61" spans="1:45" x14ac:dyDescent="0.2">
      <c r="A61" t="s">
        <v>100</v>
      </c>
      <c r="B61">
        <v>320579</v>
      </c>
      <c r="C61">
        <v>665573</v>
      </c>
      <c r="D61" t="s">
        <v>101</v>
      </c>
      <c r="E61" t="s">
        <v>102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R61">
        <v>11</v>
      </c>
      <c r="S61">
        <v>11</v>
      </c>
      <c r="T61">
        <v>100</v>
      </c>
      <c r="U61">
        <v>100</v>
      </c>
      <c r="V61">
        <v>91.67</v>
      </c>
      <c r="W61">
        <v>91.67</v>
      </c>
      <c r="X61">
        <v>0</v>
      </c>
      <c r="Y61">
        <v>0</v>
      </c>
      <c r="AD61">
        <v>0</v>
      </c>
      <c r="AE61">
        <v>0</v>
      </c>
      <c r="AJ61">
        <v>11</v>
      </c>
      <c r="AK61">
        <v>11</v>
      </c>
      <c r="AL61">
        <v>100</v>
      </c>
      <c r="AM61">
        <v>100</v>
      </c>
      <c r="AN61">
        <v>91.67</v>
      </c>
      <c r="AO61">
        <v>91.67</v>
      </c>
      <c r="AP61" t="s">
        <v>38</v>
      </c>
      <c r="AQ61" t="s">
        <v>38</v>
      </c>
      <c r="AR61" t="s">
        <v>38</v>
      </c>
      <c r="AS61" t="s">
        <v>38</v>
      </c>
    </row>
    <row r="62" spans="1:45" x14ac:dyDescent="0.2">
      <c r="A62" t="s">
        <v>105</v>
      </c>
      <c r="B62">
        <v>84248</v>
      </c>
      <c r="C62">
        <v>535030</v>
      </c>
      <c r="D62" t="s">
        <v>106</v>
      </c>
      <c r="E62" t="s">
        <v>107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>
        <v>11</v>
      </c>
      <c r="S62">
        <v>11</v>
      </c>
      <c r="T62">
        <v>91.67</v>
      </c>
      <c r="U62">
        <v>91.67</v>
      </c>
      <c r="V62">
        <v>91.67</v>
      </c>
      <c r="W62">
        <v>91.67</v>
      </c>
      <c r="X62">
        <v>0</v>
      </c>
      <c r="Y62">
        <v>0</v>
      </c>
      <c r="AD62">
        <v>0</v>
      </c>
      <c r="AE62">
        <v>0</v>
      </c>
      <c r="AJ62">
        <v>11</v>
      </c>
      <c r="AK62">
        <v>11</v>
      </c>
      <c r="AL62">
        <v>91.67</v>
      </c>
      <c r="AM62">
        <v>91.67</v>
      </c>
      <c r="AN62">
        <v>91.67</v>
      </c>
      <c r="AO62">
        <v>91.67</v>
      </c>
      <c r="AP62" t="s">
        <v>38</v>
      </c>
      <c r="AQ62" t="s">
        <v>38</v>
      </c>
      <c r="AR62" t="s">
        <v>38</v>
      </c>
      <c r="AS62" t="s">
        <v>38</v>
      </c>
    </row>
    <row r="63" spans="1:45" x14ac:dyDescent="0.2">
      <c r="A63" t="s">
        <v>108</v>
      </c>
      <c r="B63">
        <v>319548</v>
      </c>
      <c r="C63">
        <v>664579</v>
      </c>
      <c r="D63" t="s">
        <v>109</v>
      </c>
      <c r="E63" t="s">
        <v>70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R63">
        <v>11</v>
      </c>
      <c r="S63">
        <v>11</v>
      </c>
      <c r="T63">
        <v>100</v>
      </c>
      <c r="U63">
        <v>100</v>
      </c>
      <c r="V63">
        <v>91.67</v>
      </c>
      <c r="W63">
        <v>91.67</v>
      </c>
      <c r="X63">
        <v>0</v>
      </c>
      <c r="Y63">
        <v>0</v>
      </c>
      <c r="AD63">
        <v>0</v>
      </c>
      <c r="AE63">
        <v>0</v>
      </c>
      <c r="AJ63">
        <v>11</v>
      </c>
      <c r="AK63">
        <v>11</v>
      </c>
      <c r="AL63">
        <v>100</v>
      </c>
      <c r="AM63">
        <v>100</v>
      </c>
      <c r="AN63">
        <v>91.67</v>
      </c>
      <c r="AO63">
        <v>91.67</v>
      </c>
      <c r="AP63" t="s">
        <v>38</v>
      </c>
      <c r="AQ63" t="s">
        <v>38</v>
      </c>
      <c r="AR63" t="s">
        <v>38</v>
      </c>
      <c r="AS63" t="s">
        <v>38</v>
      </c>
    </row>
    <row r="64" spans="1:45" x14ac:dyDescent="0.2">
      <c r="A64" t="s">
        <v>110</v>
      </c>
      <c r="B64">
        <v>320032</v>
      </c>
      <c r="C64">
        <v>667977</v>
      </c>
      <c r="D64" t="s">
        <v>111</v>
      </c>
      <c r="E64" t="s">
        <v>41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R64">
        <v>11</v>
      </c>
      <c r="S64">
        <v>11</v>
      </c>
      <c r="T64">
        <v>100</v>
      </c>
      <c r="U64">
        <v>100</v>
      </c>
      <c r="V64">
        <v>91.67</v>
      </c>
      <c r="W64">
        <v>91.67</v>
      </c>
      <c r="X64">
        <v>0</v>
      </c>
      <c r="Y64">
        <v>0</v>
      </c>
      <c r="AD64">
        <v>0</v>
      </c>
      <c r="AE64">
        <v>0</v>
      </c>
      <c r="AJ64">
        <v>11</v>
      </c>
      <c r="AK64">
        <v>11</v>
      </c>
      <c r="AL64">
        <v>100</v>
      </c>
      <c r="AM64">
        <v>100</v>
      </c>
      <c r="AN64">
        <v>91.67</v>
      </c>
      <c r="AO64">
        <v>91.67</v>
      </c>
      <c r="AP64" t="s">
        <v>38</v>
      </c>
      <c r="AQ64" t="s">
        <v>38</v>
      </c>
      <c r="AR64" t="s">
        <v>38</v>
      </c>
      <c r="AS64" t="s">
        <v>38</v>
      </c>
    </row>
    <row r="65" spans="1:45" x14ac:dyDescent="0.2">
      <c r="A65" t="s">
        <v>112</v>
      </c>
      <c r="B65">
        <v>86156</v>
      </c>
      <c r="C65">
        <v>565494</v>
      </c>
      <c r="D65" t="s">
        <v>113</v>
      </c>
      <c r="E65" t="s">
        <v>79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>
        <v>11</v>
      </c>
      <c r="T65">
        <v>100</v>
      </c>
      <c r="U65">
        <v>100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100</v>
      </c>
      <c r="AM65">
        <v>100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116</v>
      </c>
      <c r="B66">
        <v>325956</v>
      </c>
      <c r="C66">
        <v>668071</v>
      </c>
      <c r="D66" t="s">
        <v>117</v>
      </c>
      <c r="E66" t="s">
        <v>107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Q66">
        <v>1</v>
      </c>
      <c r="R66">
        <v>11</v>
      </c>
      <c r="S66">
        <v>11</v>
      </c>
      <c r="T66">
        <v>100</v>
      </c>
      <c r="U66">
        <v>100</v>
      </c>
      <c r="V66">
        <v>91.67</v>
      </c>
      <c r="W66">
        <v>91.67</v>
      </c>
      <c r="X66">
        <v>0</v>
      </c>
      <c r="Y66">
        <v>0</v>
      </c>
      <c r="AD66">
        <v>0</v>
      </c>
      <c r="AE66">
        <v>0</v>
      </c>
      <c r="AJ66">
        <v>11</v>
      </c>
      <c r="AK66">
        <v>11</v>
      </c>
      <c r="AL66">
        <v>100</v>
      </c>
      <c r="AM66">
        <v>100</v>
      </c>
      <c r="AN66">
        <v>91.67</v>
      </c>
      <c r="AO66">
        <v>91.67</v>
      </c>
      <c r="AP66" t="s">
        <v>38</v>
      </c>
      <c r="AQ66" t="s">
        <v>38</v>
      </c>
      <c r="AR66" t="s">
        <v>38</v>
      </c>
      <c r="AS66" t="s">
        <v>38</v>
      </c>
    </row>
    <row r="67" spans="1:45" x14ac:dyDescent="0.2">
      <c r="A67" t="s">
        <v>118</v>
      </c>
      <c r="B67">
        <v>323291</v>
      </c>
      <c r="C67">
        <v>662669</v>
      </c>
      <c r="D67" t="s">
        <v>119</v>
      </c>
      <c r="E67" t="s">
        <v>37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120</v>
      </c>
      <c r="B68">
        <v>22335</v>
      </c>
      <c r="C68">
        <v>515667</v>
      </c>
      <c r="D68" t="s">
        <v>121</v>
      </c>
      <c r="E68" t="s">
        <v>41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11</v>
      </c>
      <c r="S68">
        <v>11</v>
      </c>
      <c r="T68">
        <v>91.67</v>
      </c>
      <c r="U68">
        <v>91.67</v>
      </c>
      <c r="V68">
        <v>91.67</v>
      </c>
      <c r="W68">
        <v>91.67</v>
      </c>
      <c r="X68">
        <v>0</v>
      </c>
      <c r="Y68">
        <v>0</v>
      </c>
      <c r="AD68">
        <v>0</v>
      </c>
      <c r="AE68">
        <v>0</v>
      </c>
      <c r="AJ68">
        <v>11</v>
      </c>
      <c r="AK68">
        <v>11</v>
      </c>
      <c r="AL68">
        <v>91.67</v>
      </c>
      <c r="AM68">
        <v>91.67</v>
      </c>
      <c r="AN68">
        <v>91.67</v>
      </c>
      <c r="AO68">
        <v>91.67</v>
      </c>
      <c r="AP68" t="s">
        <v>38</v>
      </c>
      <c r="AQ68" t="s">
        <v>38</v>
      </c>
      <c r="AR68" t="s">
        <v>38</v>
      </c>
      <c r="AS68" t="s">
        <v>38</v>
      </c>
    </row>
    <row r="69" spans="1:45" x14ac:dyDescent="0.2">
      <c r="A69" t="s">
        <v>124</v>
      </c>
      <c r="B69">
        <v>278514</v>
      </c>
      <c r="C69">
        <v>632850</v>
      </c>
      <c r="D69" t="s">
        <v>125</v>
      </c>
      <c r="E69" t="s">
        <v>70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128</v>
      </c>
      <c r="B70">
        <v>310660</v>
      </c>
      <c r="C70">
        <v>645330</v>
      </c>
      <c r="D70" t="s">
        <v>129</v>
      </c>
      <c r="E70" t="s">
        <v>61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R70">
        <v>11</v>
      </c>
      <c r="S70">
        <v>11</v>
      </c>
      <c r="T70">
        <v>100</v>
      </c>
      <c r="U70">
        <v>100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100</v>
      </c>
      <c r="AM70">
        <v>100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132</v>
      </c>
      <c r="B71">
        <v>321803</v>
      </c>
      <c r="C71">
        <v>662566</v>
      </c>
      <c r="D71" t="s">
        <v>133</v>
      </c>
      <c r="E71" t="s">
        <v>41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R71">
        <v>11</v>
      </c>
      <c r="S71">
        <v>11</v>
      </c>
      <c r="T71">
        <v>100</v>
      </c>
      <c r="U71">
        <v>100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100</v>
      </c>
      <c r="AM71">
        <v>100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134</v>
      </c>
      <c r="B72">
        <v>320757</v>
      </c>
      <c r="C72">
        <v>653045</v>
      </c>
      <c r="D72" t="s">
        <v>135</v>
      </c>
      <c r="E72" t="s">
        <v>41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R72">
        <v>11</v>
      </c>
      <c r="S72">
        <v>11</v>
      </c>
      <c r="T72">
        <v>100</v>
      </c>
      <c r="U72">
        <v>100</v>
      </c>
      <c r="V72">
        <v>91.67</v>
      </c>
      <c r="W72">
        <v>91.67</v>
      </c>
      <c r="X72">
        <v>0</v>
      </c>
      <c r="Y72">
        <v>0</v>
      </c>
      <c r="AD72">
        <v>0</v>
      </c>
      <c r="AE72">
        <v>0</v>
      </c>
      <c r="AJ72">
        <v>11</v>
      </c>
      <c r="AK72">
        <v>11</v>
      </c>
      <c r="AL72">
        <v>100</v>
      </c>
      <c r="AM72">
        <v>100</v>
      </c>
      <c r="AN72">
        <v>91.67</v>
      </c>
      <c r="AO72">
        <v>91.67</v>
      </c>
      <c r="AP72" t="s">
        <v>38</v>
      </c>
      <c r="AQ72" t="s">
        <v>38</v>
      </c>
      <c r="AR72" t="s">
        <v>38</v>
      </c>
      <c r="AS72" t="s">
        <v>38</v>
      </c>
    </row>
    <row r="73" spans="1:45" x14ac:dyDescent="0.2">
      <c r="A73" t="s">
        <v>136</v>
      </c>
      <c r="B73">
        <v>321189</v>
      </c>
      <c r="C73">
        <v>668928</v>
      </c>
      <c r="D73" t="s">
        <v>137</v>
      </c>
      <c r="E73" t="s">
        <v>89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11</v>
      </c>
      <c r="S73">
        <v>11</v>
      </c>
      <c r="T73">
        <v>91.67</v>
      </c>
      <c r="U73">
        <v>91.67</v>
      </c>
      <c r="V73">
        <v>91.67</v>
      </c>
      <c r="W73">
        <v>91.67</v>
      </c>
      <c r="X73">
        <v>0</v>
      </c>
      <c r="Y73">
        <v>0</v>
      </c>
      <c r="AD73">
        <v>0</v>
      </c>
      <c r="AE73">
        <v>0</v>
      </c>
      <c r="AJ73">
        <v>11</v>
      </c>
      <c r="AK73">
        <v>11</v>
      </c>
      <c r="AL73">
        <v>91.67</v>
      </c>
      <c r="AM73">
        <v>91.67</v>
      </c>
      <c r="AN73">
        <v>91.67</v>
      </c>
      <c r="AO73">
        <v>91.67</v>
      </c>
      <c r="AP73" t="s">
        <v>38</v>
      </c>
      <c r="AQ73" t="s">
        <v>38</v>
      </c>
      <c r="AR73" t="s">
        <v>38</v>
      </c>
      <c r="AS73" t="s">
        <v>38</v>
      </c>
    </row>
    <row r="74" spans="1:45" x14ac:dyDescent="0.2">
      <c r="A74" t="s">
        <v>138</v>
      </c>
      <c r="B74">
        <v>322066</v>
      </c>
      <c r="C74">
        <v>667446</v>
      </c>
      <c r="D74" t="s">
        <v>139</v>
      </c>
      <c r="E74" t="s">
        <v>61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R74">
        <v>11</v>
      </c>
      <c r="S74">
        <v>11</v>
      </c>
      <c r="T74">
        <v>100</v>
      </c>
      <c r="U74">
        <v>100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100</v>
      </c>
      <c r="AM74">
        <v>100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140</v>
      </c>
      <c r="B75">
        <v>318616</v>
      </c>
      <c r="C75">
        <v>650321</v>
      </c>
      <c r="D75" t="s">
        <v>141</v>
      </c>
      <c r="E75" t="s">
        <v>102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11</v>
      </c>
      <c r="S75">
        <v>11</v>
      </c>
      <c r="T75">
        <v>91.67</v>
      </c>
      <c r="U75">
        <v>91.67</v>
      </c>
      <c r="V75">
        <v>91.67</v>
      </c>
      <c r="W75">
        <v>91.67</v>
      </c>
      <c r="X75">
        <v>0</v>
      </c>
      <c r="Y75">
        <v>0</v>
      </c>
      <c r="AD75">
        <v>0</v>
      </c>
      <c r="AE75">
        <v>0</v>
      </c>
      <c r="AJ75">
        <v>11</v>
      </c>
      <c r="AK75">
        <v>11</v>
      </c>
      <c r="AL75">
        <v>91.67</v>
      </c>
      <c r="AM75">
        <v>91.67</v>
      </c>
      <c r="AN75">
        <v>91.67</v>
      </c>
      <c r="AO75">
        <v>91.67</v>
      </c>
      <c r="AP75" t="s">
        <v>38</v>
      </c>
      <c r="AQ75" t="s">
        <v>38</v>
      </c>
      <c r="AR75" t="s">
        <v>38</v>
      </c>
      <c r="AS75" t="s">
        <v>38</v>
      </c>
    </row>
    <row r="76" spans="1:45" x14ac:dyDescent="0.2">
      <c r="A76" t="s">
        <v>142</v>
      </c>
      <c r="B76">
        <v>321156</v>
      </c>
      <c r="C76">
        <v>667590</v>
      </c>
      <c r="D76" t="s">
        <v>143</v>
      </c>
      <c r="E76" t="s">
        <v>41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R76">
        <v>11</v>
      </c>
      <c r="S76">
        <v>11</v>
      </c>
      <c r="T76">
        <v>100</v>
      </c>
      <c r="U76">
        <v>100</v>
      </c>
      <c r="V76">
        <v>91.67</v>
      </c>
      <c r="W76">
        <v>91.67</v>
      </c>
      <c r="X76">
        <v>0</v>
      </c>
      <c r="Y76">
        <v>0</v>
      </c>
      <c r="AD76">
        <v>0</v>
      </c>
      <c r="AE76">
        <v>0</v>
      </c>
      <c r="AJ76">
        <v>11</v>
      </c>
      <c r="AK76">
        <v>11</v>
      </c>
      <c r="AL76">
        <v>100</v>
      </c>
      <c r="AM76">
        <v>100</v>
      </c>
      <c r="AN76">
        <v>91.67</v>
      </c>
      <c r="AO76">
        <v>91.67</v>
      </c>
      <c r="AP76" t="s">
        <v>38</v>
      </c>
      <c r="AQ76" t="s">
        <v>38</v>
      </c>
      <c r="AR76" t="s">
        <v>38</v>
      </c>
      <c r="AS76" t="s">
        <v>38</v>
      </c>
    </row>
    <row r="77" spans="1:45" x14ac:dyDescent="0.2">
      <c r="A77" t="s">
        <v>146</v>
      </c>
      <c r="B77">
        <v>319612</v>
      </c>
      <c r="C77">
        <v>650456</v>
      </c>
      <c r="D77" t="s">
        <v>147</v>
      </c>
      <c r="E77" t="s">
        <v>41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R77">
        <v>11</v>
      </c>
      <c r="S77">
        <v>11</v>
      </c>
      <c r="T77">
        <v>100</v>
      </c>
      <c r="U77">
        <v>100</v>
      </c>
      <c r="V77">
        <v>91.67</v>
      </c>
      <c r="W77">
        <v>91.67</v>
      </c>
      <c r="X77">
        <v>0</v>
      </c>
      <c r="Y77">
        <v>0</v>
      </c>
      <c r="AD77">
        <v>0</v>
      </c>
      <c r="AE77">
        <v>0</v>
      </c>
      <c r="AJ77">
        <v>11</v>
      </c>
      <c r="AK77">
        <v>11</v>
      </c>
      <c r="AL77">
        <v>100</v>
      </c>
      <c r="AM77">
        <v>100</v>
      </c>
      <c r="AN77">
        <v>91.67</v>
      </c>
      <c r="AO77">
        <v>91.67</v>
      </c>
      <c r="AP77" t="s">
        <v>38</v>
      </c>
      <c r="AQ77" t="s">
        <v>38</v>
      </c>
      <c r="AR77" t="s">
        <v>38</v>
      </c>
      <c r="AS77" t="s">
        <v>38</v>
      </c>
    </row>
    <row r="78" spans="1:45" x14ac:dyDescent="0.2">
      <c r="A78" t="s">
        <v>148</v>
      </c>
      <c r="B78">
        <v>173769</v>
      </c>
      <c r="C78">
        <v>592168</v>
      </c>
      <c r="D78" t="s">
        <v>735</v>
      </c>
      <c r="E78" t="s">
        <v>70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R78">
        <v>11</v>
      </c>
      <c r="S78">
        <v>11</v>
      </c>
      <c r="T78">
        <v>100</v>
      </c>
      <c r="U78">
        <v>100</v>
      </c>
      <c r="V78">
        <v>91.67</v>
      </c>
      <c r="W78">
        <v>91.67</v>
      </c>
      <c r="X78">
        <v>0</v>
      </c>
      <c r="Y78">
        <v>0</v>
      </c>
      <c r="AD78">
        <v>0</v>
      </c>
      <c r="AE78">
        <v>0</v>
      </c>
      <c r="AJ78">
        <v>11</v>
      </c>
      <c r="AK78">
        <v>11</v>
      </c>
      <c r="AL78">
        <v>100</v>
      </c>
      <c r="AM78">
        <v>100</v>
      </c>
      <c r="AN78">
        <v>91.67</v>
      </c>
      <c r="AO78">
        <v>91.67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149</v>
      </c>
      <c r="B79">
        <v>318692</v>
      </c>
      <c r="C79">
        <v>650302</v>
      </c>
      <c r="D79" t="s">
        <v>150</v>
      </c>
      <c r="E79" t="s">
        <v>47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R79">
        <v>11</v>
      </c>
      <c r="S79">
        <v>11</v>
      </c>
      <c r="T79">
        <v>100</v>
      </c>
      <c r="U79">
        <v>100</v>
      </c>
      <c r="V79">
        <v>91.67</v>
      </c>
      <c r="W79">
        <v>91.67</v>
      </c>
      <c r="X79">
        <v>0</v>
      </c>
      <c r="Y79">
        <v>0</v>
      </c>
      <c r="AD79">
        <v>0</v>
      </c>
      <c r="AE79">
        <v>0</v>
      </c>
      <c r="AJ79">
        <v>11</v>
      </c>
      <c r="AK79">
        <v>11</v>
      </c>
      <c r="AL79">
        <v>100</v>
      </c>
      <c r="AM79">
        <v>100</v>
      </c>
      <c r="AN79">
        <v>91.67</v>
      </c>
      <c r="AO79">
        <v>91.67</v>
      </c>
      <c r="AP79" t="s">
        <v>38</v>
      </c>
      <c r="AQ79" t="s">
        <v>38</v>
      </c>
      <c r="AR79" t="s">
        <v>38</v>
      </c>
      <c r="AS79" t="s">
        <v>38</v>
      </c>
    </row>
    <row r="80" spans="1:45" x14ac:dyDescent="0.2">
      <c r="A80" t="s">
        <v>151</v>
      </c>
      <c r="B80">
        <v>324168</v>
      </c>
      <c r="C80">
        <v>669118</v>
      </c>
      <c r="D80" t="s">
        <v>152</v>
      </c>
      <c r="E80" t="s">
        <v>47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R80">
        <v>11</v>
      </c>
      <c r="S80">
        <v>11</v>
      </c>
      <c r="T80">
        <v>100</v>
      </c>
      <c r="U80">
        <v>100</v>
      </c>
      <c r="V80">
        <v>91.67</v>
      </c>
      <c r="W80">
        <v>91.67</v>
      </c>
      <c r="X80">
        <v>0</v>
      </c>
      <c r="Y80">
        <v>0</v>
      </c>
      <c r="AD80">
        <v>0</v>
      </c>
      <c r="AE80">
        <v>0</v>
      </c>
      <c r="AJ80">
        <v>11</v>
      </c>
      <c r="AK80">
        <v>11</v>
      </c>
      <c r="AL80">
        <v>100</v>
      </c>
      <c r="AM80">
        <v>100</v>
      </c>
      <c r="AN80">
        <v>91.67</v>
      </c>
      <c r="AO80">
        <v>91.67</v>
      </c>
      <c r="AP80" t="s">
        <v>38</v>
      </c>
      <c r="AQ80" t="s">
        <v>38</v>
      </c>
      <c r="AR80" t="s">
        <v>38</v>
      </c>
      <c r="AS80" t="s">
        <v>38</v>
      </c>
    </row>
    <row r="81" spans="1:45" x14ac:dyDescent="0.2">
      <c r="A81" t="s">
        <v>153</v>
      </c>
      <c r="B81">
        <v>322768</v>
      </c>
      <c r="C81">
        <v>647214</v>
      </c>
      <c r="D81" t="s">
        <v>154</v>
      </c>
      <c r="E81" t="s">
        <v>155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11</v>
      </c>
      <c r="S81">
        <v>11</v>
      </c>
      <c r="T81">
        <v>91.67</v>
      </c>
      <c r="U81">
        <v>91.67</v>
      </c>
      <c r="V81">
        <v>91.67</v>
      </c>
      <c r="W81">
        <v>91.67</v>
      </c>
      <c r="X81">
        <v>0</v>
      </c>
      <c r="Y81">
        <v>0</v>
      </c>
      <c r="AD81">
        <v>0</v>
      </c>
      <c r="AE81">
        <v>0</v>
      </c>
      <c r="AJ81">
        <v>11</v>
      </c>
      <c r="AK81">
        <v>11</v>
      </c>
      <c r="AL81">
        <v>91.67</v>
      </c>
      <c r="AM81">
        <v>91.67</v>
      </c>
      <c r="AN81">
        <v>91.67</v>
      </c>
      <c r="AO81">
        <v>91.67</v>
      </c>
      <c r="AP81" t="s">
        <v>38</v>
      </c>
      <c r="AQ81" t="s">
        <v>38</v>
      </c>
      <c r="AR81" t="s">
        <v>38</v>
      </c>
      <c r="AS81" t="s">
        <v>38</v>
      </c>
    </row>
    <row r="82" spans="1:45" x14ac:dyDescent="0.2">
      <c r="A82" t="s">
        <v>156</v>
      </c>
      <c r="B82">
        <v>321885</v>
      </c>
      <c r="C82">
        <v>655216</v>
      </c>
      <c r="D82" t="s">
        <v>157</v>
      </c>
      <c r="E82" t="s">
        <v>102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R82">
        <v>11</v>
      </c>
      <c r="S82">
        <v>11</v>
      </c>
      <c r="T82">
        <v>100</v>
      </c>
      <c r="U82">
        <v>100</v>
      </c>
      <c r="V82">
        <v>91.67</v>
      </c>
      <c r="W82">
        <v>91.67</v>
      </c>
      <c r="X82">
        <v>0</v>
      </c>
      <c r="Y82">
        <v>0</v>
      </c>
      <c r="AD82">
        <v>0</v>
      </c>
      <c r="AE82">
        <v>0</v>
      </c>
      <c r="AJ82">
        <v>11</v>
      </c>
      <c r="AK82">
        <v>11</v>
      </c>
      <c r="AL82">
        <v>100</v>
      </c>
      <c r="AM82">
        <v>100</v>
      </c>
      <c r="AN82">
        <v>91.67</v>
      </c>
      <c r="AO82">
        <v>91.67</v>
      </c>
      <c r="AP82" t="s">
        <v>38</v>
      </c>
      <c r="AQ82" t="s">
        <v>38</v>
      </c>
      <c r="AR82" t="s">
        <v>38</v>
      </c>
      <c r="AS82" t="s">
        <v>38</v>
      </c>
    </row>
    <row r="83" spans="1:45" x14ac:dyDescent="0.2">
      <c r="A83" t="s">
        <v>160</v>
      </c>
      <c r="B83">
        <v>323392</v>
      </c>
      <c r="C83">
        <v>651981</v>
      </c>
      <c r="D83" t="s">
        <v>161</v>
      </c>
      <c r="E83" t="s">
        <v>47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R83">
        <v>11</v>
      </c>
      <c r="S83">
        <v>11</v>
      </c>
      <c r="T83">
        <v>100</v>
      </c>
      <c r="U83">
        <v>100</v>
      </c>
      <c r="V83">
        <v>91.67</v>
      </c>
      <c r="W83">
        <v>91.67</v>
      </c>
      <c r="X83">
        <v>0</v>
      </c>
      <c r="Y83">
        <v>0</v>
      </c>
      <c r="AD83">
        <v>0</v>
      </c>
      <c r="AE83">
        <v>0</v>
      </c>
      <c r="AJ83">
        <v>11</v>
      </c>
      <c r="AK83">
        <v>11</v>
      </c>
      <c r="AL83">
        <v>100</v>
      </c>
      <c r="AM83">
        <v>100</v>
      </c>
      <c r="AN83">
        <v>91.67</v>
      </c>
      <c r="AO83">
        <v>91.67</v>
      </c>
      <c r="AP83" t="s">
        <v>38</v>
      </c>
      <c r="AQ83" t="s">
        <v>38</v>
      </c>
      <c r="AR83" t="s">
        <v>38</v>
      </c>
      <c r="AS83" t="s">
        <v>38</v>
      </c>
    </row>
    <row r="84" spans="1:45" x14ac:dyDescent="0.2">
      <c r="A84" t="s">
        <v>166</v>
      </c>
      <c r="B84">
        <v>320840</v>
      </c>
      <c r="C84">
        <v>667684</v>
      </c>
      <c r="D84" t="s">
        <v>167</v>
      </c>
      <c r="E84" t="s">
        <v>168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</v>
      </c>
      <c r="R84">
        <v>11</v>
      </c>
      <c r="S84">
        <v>11</v>
      </c>
      <c r="T84">
        <v>91.67</v>
      </c>
      <c r="U84">
        <v>91.67</v>
      </c>
      <c r="V84">
        <v>91.67</v>
      </c>
      <c r="W84">
        <v>91.67</v>
      </c>
      <c r="X84">
        <v>0</v>
      </c>
      <c r="Y84">
        <v>0</v>
      </c>
      <c r="AD84">
        <v>0</v>
      </c>
      <c r="AE84">
        <v>0</v>
      </c>
      <c r="AJ84">
        <v>11</v>
      </c>
      <c r="AK84">
        <v>11</v>
      </c>
      <c r="AL84">
        <v>91.67</v>
      </c>
      <c r="AM84">
        <v>91.67</v>
      </c>
      <c r="AN84">
        <v>91.67</v>
      </c>
      <c r="AO84">
        <v>91.67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169</v>
      </c>
      <c r="B85">
        <v>322855</v>
      </c>
      <c r="C85">
        <v>669151</v>
      </c>
      <c r="D85" t="s">
        <v>170</v>
      </c>
      <c r="E85" t="s">
        <v>53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11</v>
      </c>
      <c r="S85">
        <v>11</v>
      </c>
      <c r="T85">
        <v>100</v>
      </c>
      <c r="U85">
        <v>100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100</v>
      </c>
      <c r="AM85">
        <v>100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173</v>
      </c>
      <c r="B86">
        <v>323183</v>
      </c>
      <c r="C86">
        <v>667579</v>
      </c>
      <c r="D86" t="s">
        <v>174</v>
      </c>
      <c r="E86" t="s">
        <v>168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11</v>
      </c>
      <c r="S86">
        <v>11</v>
      </c>
      <c r="T86">
        <v>91.67</v>
      </c>
      <c r="U86">
        <v>91.67</v>
      </c>
      <c r="V86">
        <v>91.67</v>
      </c>
      <c r="W86">
        <v>91.67</v>
      </c>
      <c r="X86">
        <v>0</v>
      </c>
      <c r="Y86">
        <v>0</v>
      </c>
      <c r="AD86">
        <v>0</v>
      </c>
      <c r="AE86">
        <v>0</v>
      </c>
      <c r="AJ86">
        <v>11</v>
      </c>
      <c r="AK86">
        <v>11</v>
      </c>
      <c r="AL86">
        <v>91.67</v>
      </c>
      <c r="AM86">
        <v>91.67</v>
      </c>
      <c r="AN86">
        <v>91.67</v>
      </c>
      <c r="AO86">
        <v>91.67</v>
      </c>
      <c r="AP86" t="s">
        <v>38</v>
      </c>
      <c r="AQ86" t="s">
        <v>38</v>
      </c>
      <c r="AR86" t="s">
        <v>38</v>
      </c>
      <c r="AS86" t="s">
        <v>38</v>
      </c>
    </row>
    <row r="87" spans="1:45" x14ac:dyDescent="0.2">
      <c r="A87" t="s">
        <v>175</v>
      </c>
      <c r="B87">
        <v>320034</v>
      </c>
      <c r="C87">
        <v>661757</v>
      </c>
      <c r="D87" t="s">
        <v>176</v>
      </c>
      <c r="E87" t="s">
        <v>70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11</v>
      </c>
      <c r="S87">
        <v>11</v>
      </c>
      <c r="T87">
        <v>100</v>
      </c>
      <c r="U87">
        <v>100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100</v>
      </c>
      <c r="AM87">
        <v>100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179</v>
      </c>
      <c r="B88">
        <v>284230</v>
      </c>
      <c r="C88">
        <v>636612</v>
      </c>
      <c r="D88" t="s">
        <v>180</v>
      </c>
      <c r="E88" t="s">
        <v>155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11</v>
      </c>
      <c r="S88">
        <v>11</v>
      </c>
      <c r="T88">
        <v>91.67</v>
      </c>
      <c r="U88">
        <v>91.67</v>
      </c>
      <c r="V88">
        <v>91.67</v>
      </c>
      <c r="W88">
        <v>91.67</v>
      </c>
      <c r="X88">
        <v>0</v>
      </c>
      <c r="Y88">
        <v>0</v>
      </c>
      <c r="AD88">
        <v>0</v>
      </c>
      <c r="AE88">
        <v>0</v>
      </c>
      <c r="AJ88">
        <v>11</v>
      </c>
      <c r="AK88">
        <v>11</v>
      </c>
      <c r="AL88">
        <v>91.67</v>
      </c>
      <c r="AM88">
        <v>91.67</v>
      </c>
      <c r="AN88">
        <v>91.67</v>
      </c>
      <c r="AO88">
        <v>91.67</v>
      </c>
      <c r="AP88" t="s">
        <v>38</v>
      </c>
      <c r="AQ88" t="s">
        <v>38</v>
      </c>
      <c r="AR88" t="s">
        <v>38</v>
      </c>
      <c r="AS88" t="s">
        <v>38</v>
      </c>
    </row>
    <row r="89" spans="1:45" x14ac:dyDescent="0.2">
      <c r="A89" t="s">
        <v>181</v>
      </c>
      <c r="B89">
        <v>160094</v>
      </c>
      <c r="C89">
        <v>593990</v>
      </c>
      <c r="D89" t="s">
        <v>182</v>
      </c>
      <c r="E89" t="s">
        <v>79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R89">
        <v>11</v>
      </c>
      <c r="S89">
        <v>11</v>
      </c>
      <c r="T89">
        <v>100</v>
      </c>
      <c r="U89">
        <v>100</v>
      </c>
      <c r="V89">
        <v>91.67</v>
      </c>
      <c r="W89">
        <v>91.67</v>
      </c>
      <c r="X89">
        <v>0</v>
      </c>
      <c r="Y89">
        <v>0</v>
      </c>
      <c r="AD89">
        <v>0</v>
      </c>
      <c r="AE89">
        <v>0</v>
      </c>
      <c r="AJ89">
        <v>11</v>
      </c>
      <c r="AK89">
        <v>11</v>
      </c>
      <c r="AL89">
        <v>100</v>
      </c>
      <c r="AM89">
        <v>100</v>
      </c>
      <c r="AN89">
        <v>91.67</v>
      </c>
      <c r="AO89">
        <v>91.67</v>
      </c>
      <c r="AP89" t="s">
        <v>38</v>
      </c>
      <c r="AQ89" t="s">
        <v>38</v>
      </c>
      <c r="AR89" t="s">
        <v>38</v>
      </c>
      <c r="AS89" t="s">
        <v>38</v>
      </c>
    </row>
    <row r="90" spans="1:45" x14ac:dyDescent="0.2">
      <c r="A90" t="s">
        <v>183</v>
      </c>
      <c r="B90">
        <v>319293</v>
      </c>
      <c r="C90">
        <v>665968</v>
      </c>
      <c r="D90" t="s">
        <v>184</v>
      </c>
      <c r="E90" t="s">
        <v>50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11</v>
      </c>
      <c r="S90">
        <v>11</v>
      </c>
      <c r="T90">
        <v>91.67</v>
      </c>
      <c r="U90">
        <v>91.67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91.67</v>
      </c>
      <c r="AM90">
        <v>91.67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185</v>
      </c>
      <c r="B91">
        <v>323499</v>
      </c>
      <c r="C91">
        <v>666562</v>
      </c>
      <c r="D91" t="s">
        <v>186</v>
      </c>
      <c r="E91" t="s">
        <v>107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11</v>
      </c>
      <c r="S91">
        <v>11</v>
      </c>
      <c r="T91">
        <v>91.67</v>
      </c>
      <c r="U91">
        <v>91.67</v>
      </c>
      <c r="V91">
        <v>91.67</v>
      </c>
      <c r="W91">
        <v>91.67</v>
      </c>
      <c r="X91">
        <v>0</v>
      </c>
      <c r="Y91">
        <v>0</v>
      </c>
      <c r="AD91">
        <v>0</v>
      </c>
      <c r="AE91">
        <v>0</v>
      </c>
      <c r="AJ91">
        <v>11</v>
      </c>
      <c r="AK91">
        <v>11</v>
      </c>
      <c r="AL91">
        <v>91.67</v>
      </c>
      <c r="AM91">
        <v>91.67</v>
      </c>
      <c r="AN91">
        <v>91.67</v>
      </c>
      <c r="AO91">
        <v>91.67</v>
      </c>
      <c r="AP91" t="s">
        <v>38</v>
      </c>
      <c r="AQ91" t="s">
        <v>38</v>
      </c>
      <c r="AR91" t="s">
        <v>38</v>
      </c>
      <c r="AS91" t="s">
        <v>38</v>
      </c>
    </row>
    <row r="92" spans="1:45" x14ac:dyDescent="0.2">
      <c r="A92" t="s">
        <v>187</v>
      </c>
      <c r="B92">
        <v>323559</v>
      </c>
      <c r="C92">
        <v>669295</v>
      </c>
      <c r="D92" t="s">
        <v>188</v>
      </c>
      <c r="E92" t="s">
        <v>107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11</v>
      </c>
      <c r="S92">
        <v>11</v>
      </c>
      <c r="T92">
        <v>91.67</v>
      </c>
      <c r="U92">
        <v>91.67</v>
      </c>
      <c r="V92">
        <v>91.67</v>
      </c>
      <c r="W92">
        <v>91.67</v>
      </c>
      <c r="X92">
        <v>0</v>
      </c>
      <c r="Y92">
        <v>0</v>
      </c>
      <c r="AD92">
        <v>0</v>
      </c>
      <c r="AE92">
        <v>0</v>
      </c>
      <c r="AJ92">
        <v>11</v>
      </c>
      <c r="AK92">
        <v>11</v>
      </c>
      <c r="AL92">
        <v>91.67</v>
      </c>
      <c r="AM92">
        <v>91.67</v>
      </c>
      <c r="AN92">
        <v>91.67</v>
      </c>
      <c r="AO92">
        <v>91.67</v>
      </c>
      <c r="AP92" t="s">
        <v>38</v>
      </c>
      <c r="AQ92" t="s">
        <v>38</v>
      </c>
      <c r="AR92" t="s">
        <v>38</v>
      </c>
      <c r="AS92" t="s">
        <v>38</v>
      </c>
    </row>
    <row r="93" spans="1:45" x14ac:dyDescent="0.2">
      <c r="A93" t="s">
        <v>189</v>
      </c>
      <c r="B93">
        <v>318806</v>
      </c>
      <c r="C93">
        <v>653297</v>
      </c>
      <c r="D93" t="s">
        <v>190</v>
      </c>
      <c r="E93" t="s">
        <v>107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11</v>
      </c>
      <c r="S93">
        <v>11</v>
      </c>
      <c r="T93">
        <v>91.67</v>
      </c>
      <c r="U93">
        <v>91.67</v>
      </c>
      <c r="V93">
        <v>91.67</v>
      </c>
      <c r="W93">
        <v>91.67</v>
      </c>
      <c r="X93">
        <v>0</v>
      </c>
      <c r="Y93">
        <v>0</v>
      </c>
      <c r="AD93">
        <v>0</v>
      </c>
      <c r="AE93">
        <v>0</v>
      </c>
      <c r="AJ93">
        <v>11</v>
      </c>
      <c r="AK93">
        <v>11</v>
      </c>
      <c r="AL93">
        <v>91.67</v>
      </c>
      <c r="AM93">
        <v>91.67</v>
      </c>
      <c r="AN93">
        <v>91.67</v>
      </c>
      <c r="AO93">
        <v>91.67</v>
      </c>
      <c r="AP93" t="s">
        <v>38</v>
      </c>
      <c r="AQ93" t="s">
        <v>38</v>
      </c>
      <c r="AR93" t="s">
        <v>38</v>
      </c>
      <c r="AS93" t="s">
        <v>38</v>
      </c>
    </row>
    <row r="94" spans="1:45" x14ac:dyDescent="0.2">
      <c r="A94" t="s">
        <v>193</v>
      </c>
      <c r="B94">
        <v>321014</v>
      </c>
      <c r="C94">
        <v>667441</v>
      </c>
      <c r="D94" t="s">
        <v>194</v>
      </c>
      <c r="E94" t="s">
        <v>107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>
        <v>11</v>
      </c>
      <c r="T94">
        <v>91.67</v>
      </c>
      <c r="U94">
        <v>91.67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91.67</v>
      </c>
      <c r="AM94">
        <v>91.67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197</v>
      </c>
      <c r="B95">
        <v>320416</v>
      </c>
      <c r="C95">
        <v>666430</v>
      </c>
      <c r="D95" t="s">
        <v>198</v>
      </c>
      <c r="E95" t="s">
        <v>102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205</v>
      </c>
      <c r="B96">
        <v>322429</v>
      </c>
      <c r="C96">
        <v>665934</v>
      </c>
      <c r="D96" t="s">
        <v>206</v>
      </c>
      <c r="E96" t="s">
        <v>107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  <c r="Q96">
        <v>1</v>
      </c>
      <c r="R96">
        <v>11</v>
      </c>
      <c r="S96">
        <v>11</v>
      </c>
      <c r="T96">
        <v>91.67</v>
      </c>
      <c r="U96">
        <v>91.67</v>
      </c>
      <c r="V96">
        <v>91.67</v>
      </c>
      <c r="W96">
        <v>91.67</v>
      </c>
      <c r="X96">
        <v>0</v>
      </c>
      <c r="Y96">
        <v>0</v>
      </c>
      <c r="AD96">
        <v>0</v>
      </c>
      <c r="AE96">
        <v>0</v>
      </c>
      <c r="AJ96">
        <v>11</v>
      </c>
      <c r="AK96">
        <v>11</v>
      </c>
      <c r="AL96">
        <v>91.67</v>
      </c>
      <c r="AM96">
        <v>91.67</v>
      </c>
      <c r="AN96">
        <v>91.67</v>
      </c>
      <c r="AO96">
        <v>91.67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207</v>
      </c>
      <c r="B97">
        <v>323233</v>
      </c>
      <c r="C97">
        <v>667434</v>
      </c>
      <c r="D97" t="s">
        <v>208</v>
      </c>
      <c r="E97" t="s">
        <v>37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R97">
        <v>11</v>
      </c>
      <c r="S97">
        <v>11</v>
      </c>
      <c r="T97">
        <v>100</v>
      </c>
      <c r="U97">
        <v>100</v>
      </c>
      <c r="V97">
        <v>91.67</v>
      </c>
      <c r="W97">
        <v>91.67</v>
      </c>
      <c r="X97">
        <v>0</v>
      </c>
      <c r="Y97">
        <v>0</v>
      </c>
      <c r="AD97">
        <v>0</v>
      </c>
      <c r="AE97">
        <v>0</v>
      </c>
      <c r="AJ97">
        <v>11</v>
      </c>
      <c r="AK97">
        <v>11</v>
      </c>
      <c r="AL97">
        <v>100</v>
      </c>
      <c r="AM97">
        <v>100</v>
      </c>
      <c r="AN97">
        <v>91.67</v>
      </c>
      <c r="AO97">
        <v>91.67</v>
      </c>
      <c r="AP97" t="s">
        <v>38</v>
      </c>
      <c r="AQ97" t="s">
        <v>38</v>
      </c>
      <c r="AR97" t="s">
        <v>38</v>
      </c>
      <c r="AS97" t="s">
        <v>38</v>
      </c>
    </row>
    <row r="98" spans="1:45" x14ac:dyDescent="0.2">
      <c r="A98" t="s">
        <v>209</v>
      </c>
      <c r="B98">
        <v>323337</v>
      </c>
      <c r="C98">
        <v>649482</v>
      </c>
      <c r="D98" t="s">
        <v>210</v>
      </c>
      <c r="E98" t="s">
        <v>107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Q98">
        <v>1</v>
      </c>
      <c r="R98">
        <v>11</v>
      </c>
      <c r="S98">
        <v>11</v>
      </c>
      <c r="T98">
        <v>100</v>
      </c>
      <c r="U98">
        <v>100</v>
      </c>
      <c r="V98">
        <v>91.67</v>
      </c>
      <c r="W98">
        <v>91.67</v>
      </c>
      <c r="X98">
        <v>0</v>
      </c>
      <c r="Y98">
        <v>0</v>
      </c>
      <c r="AD98">
        <v>0</v>
      </c>
      <c r="AE98">
        <v>0</v>
      </c>
      <c r="AJ98">
        <v>11</v>
      </c>
      <c r="AK98">
        <v>11</v>
      </c>
      <c r="AL98">
        <v>100</v>
      </c>
      <c r="AM98">
        <v>100</v>
      </c>
      <c r="AN98">
        <v>91.67</v>
      </c>
      <c r="AO98">
        <v>91.67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215</v>
      </c>
      <c r="B99">
        <v>320587</v>
      </c>
      <c r="C99">
        <v>648844</v>
      </c>
      <c r="D99" t="s">
        <v>216</v>
      </c>
      <c r="E99" t="s">
        <v>37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11</v>
      </c>
      <c r="S99">
        <v>11</v>
      </c>
      <c r="T99">
        <v>91.67</v>
      </c>
      <c r="U99">
        <v>91.67</v>
      </c>
      <c r="V99">
        <v>91.67</v>
      </c>
      <c r="W99">
        <v>91.67</v>
      </c>
      <c r="X99">
        <v>0</v>
      </c>
      <c r="Y99">
        <v>0</v>
      </c>
      <c r="AD99">
        <v>0</v>
      </c>
      <c r="AE99">
        <v>0</v>
      </c>
      <c r="AJ99">
        <v>11</v>
      </c>
      <c r="AK99">
        <v>11</v>
      </c>
      <c r="AL99">
        <v>91.67</v>
      </c>
      <c r="AM99">
        <v>91.67</v>
      </c>
      <c r="AN99">
        <v>91.67</v>
      </c>
      <c r="AO99">
        <v>91.67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219</v>
      </c>
      <c r="B100">
        <v>324052</v>
      </c>
      <c r="C100">
        <v>475011</v>
      </c>
      <c r="D100" t="s">
        <v>220</v>
      </c>
      <c r="E100" t="s">
        <v>44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100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100</v>
      </c>
      <c r="AM100">
        <v>100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221</v>
      </c>
      <c r="B101">
        <v>322286</v>
      </c>
      <c r="C101">
        <v>661795</v>
      </c>
      <c r="D101" t="s">
        <v>222</v>
      </c>
      <c r="E101" t="s">
        <v>102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R101">
        <v>11</v>
      </c>
      <c r="S101">
        <v>11</v>
      </c>
      <c r="T101">
        <v>100</v>
      </c>
      <c r="U101">
        <v>100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100</v>
      </c>
      <c r="AM101">
        <v>100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223</v>
      </c>
      <c r="B102">
        <v>16012</v>
      </c>
      <c r="C102">
        <v>526979</v>
      </c>
      <c r="D102" t="s">
        <v>224</v>
      </c>
      <c r="E102" t="s">
        <v>37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11</v>
      </c>
      <c r="S102">
        <v>11</v>
      </c>
      <c r="T102">
        <v>91.67</v>
      </c>
      <c r="U102">
        <v>91.67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91.67</v>
      </c>
      <c r="AM102">
        <v>91.67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225</v>
      </c>
      <c r="B103">
        <v>179267</v>
      </c>
      <c r="C103">
        <v>597271</v>
      </c>
      <c r="D103" t="s">
        <v>226</v>
      </c>
      <c r="E103" t="s">
        <v>82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R103">
        <v>11</v>
      </c>
      <c r="S103">
        <v>11</v>
      </c>
      <c r="T103">
        <v>100</v>
      </c>
      <c r="U103">
        <v>100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100</v>
      </c>
      <c r="AM103">
        <v>100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227</v>
      </c>
      <c r="B104">
        <v>320731</v>
      </c>
      <c r="C104">
        <v>648306</v>
      </c>
      <c r="D104" t="s">
        <v>228</v>
      </c>
      <c r="E104" t="s">
        <v>102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>
        <v>11</v>
      </c>
      <c r="T104">
        <v>100</v>
      </c>
      <c r="U104">
        <v>100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100</v>
      </c>
      <c r="AM104">
        <v>100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229</v>
      </c>
      <c r="B105">
        <v>318505</v>
      </c>
      <c r="C105">
        <v>665826</v>
      </c>
      <c r="D105" t="s">
        <v>230</v>
      </c>
      <c r="E105" t="s">
        <v>37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11</v>
      </c>
      <c r="S105">
        <v>11</v>
      </c>
      <c r="T105">
        <v>91.67</v>
      </c>
      <c r="U105">
        <v>91.67</v>
      </c>
      <c r="V105">
        <v>91.67</v>
      </c>
      <c r="W105">
        <v>91.67</v>
      </c>
      <c r="X105">
        <v>0</v>
      </c>
      <c r="Y105">
        <v>0</v>
      </c>
      <c r="AD105">
        <v>0</v>
      </c>
      <c r="AE105">
        <v>0</v>
      </c>
      <c r="AJ105">
        <v>11</v>
      </c>
      <c r="AK105">
        <v>11</v>
      </c>
      <c r="AL105">
        <v>91.67</v>
      </c>
      <c r="AM105">
        <v>91.67</v>
      </c>
      <c r="AN105">
        <v>91.67</v>
      </c>
      <c r="AO105">
        <v>91.67</v>
      </c>
      <c r="AP105" t="s">
        <v>38</v>
      </c>
      <c r="AQ105" t="s">
        <v>38</v>
      </c>
      <c r="AR105" t="s">
        <v>38</v>
      </c>
      <c r="AS105" t="s">
        <v>38</v>
      </c>
    </row>
    <row r="106" spans="1:45" x14ac:dyDescent="0.2">
      <c r="A106" t="s">
        <v>233</v>
      </c>
      <c r="B106">
        <v>323379</v>
      </c>
      <c r="C106">
        <v>651244</v>
      </c>
      <c r="D106" t="s">
        <v>234</v>
      </c>
      <c r="E106" t="s">
        <v>107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11</v>
      </c>
      <c r="S106">
        <v>11</v>
      </c>
      <c r="T106">
        <v>91.67</v>
      </c>
      <c r="U106">
        <v>91.67</v>
      </c>
      <c r="V106">
        <v>91.67</v>
      </c>
      <c r="W106">
        <v>91.67</v>
      </c>
      <c r="X106">
        <v>0</v>
      </c>
      <c r="Y106">
        <v>0</v>
      </c>
      <c r="AD106">
        <v>0</v>
      </c>
      <c r="AE106">
        <v>0</v>
      </c>
      <c r="AJ106">
        <v>11</v>
      </c>
      <c r="AK106">
        <v>11</v>
      </c>
      <c r="AL106">
        <v>91.67</v>
      </c>
      <c r="AM106">
        <v>91.67</v>
      </c>
      <c r="AN106">
        <v>91.67</v>
      </c>
      <c r="AO106">
        <v>91.67</v>
      </c>
      <c r="AP106" t="s">
        <v>38</v>
      </c>
      <c r="AQ106" t="s">
        <v>38</v>
      </c>
      <c r="AR106" t="s">
        <v>38</v>
      </c>
      <c r="AS106" t="s">
        <v>38</v>
      </c>
    </row>
    <row r="107" spans="1:45" x14ac:dyDescent="0.2">
      <c r="A107" t="s">
        <v>235</v>
      </c>
      <c r="B107">
        <v>320258</v>
      </c>
      <c r="C107">
        <v>661214</v>
      </c>
      <c r="D107" t="s">
        <v>236</v>
      </c>
      <c r="E107" t="s">
        <v>47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R107">
        <v>11</v>
      </c>
      <c r="S107">
        <v>11</v>
      </c>
      <c r="T107">
        <v>100</v>
      </c>
      <c r="U107">
        <v>100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100</v>
      </c>
      <c r="AM107">
        <v>100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239</v>
      </c>
      <c r="B108">
        <v>88051</v>
      </c>
      <c r="C108">
        <v>569701</v>
      </c>
      <c r="D108" t="s">
        <v>240</v>
      </c>
      <c r="E108" t="s">
        <v>53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P108">
        <v>1</v>
      </c>
      <c r="Q108">
        <v>1</v>
      </c>
      <c r="R108">
        <v>11</v>
      </c>
      <c r="S108">
        <v>11</v>
      </c>
      <c r="T108">
        <v>100</v>
      </c>
      <c r="U108">
        <v>100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100</v>
      </c>
      <c r="AM108">
        <v>100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245</v>
      </c>
      <c r="B109">
        <v>60037</v>
      </c>
      <c r="C109">
        <v>493567</v>
      </c>
      <c r="D109" t="s">
        <v>246</v>
      </c>
      <c r="E109" t="s">
        <v>37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R109">
        <v>11</v>
      </c>
      <c r="S109">
        <v>11</v>
      </c>
      <c r="T109">
        <v>100</v>
      </c>
      <c r="U109">
        <v>100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100</v>
      </c>
      <c r="AM109">
        <v>100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247</v>
      </c>
      <c r="B110">
        <v>319145</v>
      </c>
      <c r="C110">
        <v>648724</v>
      </c>
      <c r="D110" t="s">
        <v>248</v>
      </c>
      <c r="E110" t="s">
        <v>102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11</v>
      </c>
      <c r="S110">
        <v>11</v>
      </c>
      <c r="T110">
        <v>91.67</v>
      </c>
      <c r="U110">
        <v>91.67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91.67</v>
      </c>
      <c r="AM110">
        <v>91.67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249</v>
      </c>
      <c r="B111">
        <v>319760</v>
      </c>
      <c r="C111">
        <v>669518</v>
      </c>
      <c r="D111" t="s">
        <v>250</v>
      </c>
      <c r="E111" t="s">
        <v>61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R111">
        <v>11</v>
      </c>
      <c r="S111">
        <v>11</v>
      </c>
      <c r="T111">
        <v>100</v>
      </c>
      <c r="U111">
        <v>100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100</v>
      </c>
      <c r="AM111">
        <v>100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251</v>
      </c>
      <c r="B112">
        <v>318479</v>
      </c>
      <c r="C112">
        <v>666060</v>
      </c>
      <c r="D112" t="s">
        <v>252</v>
      </c>
      <c r="E112" t="s">
        <v>47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11</v>
      </c>
      <c r="S112">
        <v>11</v>
      </c>
      <c r="T112">
        <v>91.67</v>
      </c>
      <c r="U112">
        <v>91.67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91.67</v>
      </c>
      <c r="AM112">
        <v>91.67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253</v>
      </c>
      <c r="B113">
        <v>323533</v>
      </c>
      <c r="C113">
        <v>666925</v>
      </c>
      <c r="D113" t="s">
        <v>254</v>
      </c>
      <c r="E113" t="s">
        <v>79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R113">
        <v>11</v>
      </c>
      <c r="S113">
        <v>11</v>
      </c>
      <c r="T113">
        <v>100</v>
      </c>
      <c r="U113">
        <v>100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100</v>
      </c>
      <c r="AM113">
        <v>100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255</v>
      </c>
      <c r="B114">
        <v>326342</v>
      </c>
      <c r="C114">
        <v>667576</v>
      </c>
      <c r="D114" t="s">
        <v>256</v>
      </c>
      <c r="E114" t="s">
        <v>41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11</v>
      </c>
      <c r="S114">
        <v>11</v>
      </c>
      <c r="T114">
        <v>91.67</v>
      </c>
      <c r="U114">
        <v>91.67</v>
      </c>
      <c r="V114">
        <v>91.67</v>
      </c>
      <c r="W114">
        <v>91.67</v>
      </c>
      <c r="X114">
        <v>0</v>
      </c>
      <c r="Y114">
        <v>0</v>
      </c>
      <c r="AD114">
        <v>0</v>
      </c>
      <c r="AE114">
        <v>0</v>
      </c>
      <c r="AJ114">
        <v>11</v>
      </c>
      <c r="AK114">
        <v>11</v>
      </c>
      <c r="AL114">
        <v>91.67</v>
      </c>
      <c r="AM114">
        <v>91.67</v>
      </c>
      <c r="AN114">
        <v>91.67</v>
      </c>
      <c r="AO114">
        <v>91.67</v>
      </c>
      <c r="AP114" t="s">
        <v>38</v>
      </c>
      <c r="AQ114" t="s">
        <v>38</v>
      </c>
      <c r="AR114" t="s">
        <v>38</v>
      </c>
      <c r="AS114" t="s">
        <v>38</v>
      </c>
    </row>
    <row r="115" spans="1:45" x14ac:dyDescent="0.2">
      <c r="A115" t="s">
        <v>257</v>
      </c>
      <c r="B115">
        <v>175198</v>
      </c>
      <c r="C115">
        <v>599413</v>
      </c>
      <c r="D115" t="s">
        <v>258</v>
      </c>
      <c r="E115" t="s">
        <v>82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R115">
        <v>11</v>
      </c>
      <c r="S115">
        <v>11</v>
      </c>
      <c r="T115">
        <v>100</v>
      </c>
      <c r="U115">
        <v>100</v>
      </c>
      <c r="V115">
        <v>91.67</v>
      </c>
      <c r="W115">
        <v>91.67</v>
      </c>
      <c r="X115">
        <v>0</v>
      </c>
      <c r="Y115">
        <v>0</v>
      </c>
      <c r="AD115">
        <v>0</v>
      </c>
      <c r="AE115">
        <v>0</v>
      </c>
      <c r="AJ115">
        <v>11</v>
      </c>
      <c r="AK115">
        <v>11</v>
      </c>
      <c r="AL115">
        <v>100</v>
      </c>
      <c r="AM115">
        <v>100</v>
      </c>
      <c r="AN115">
        <v>91.67</v>
      </c>
      <c r="AO115">
        <v>91.67</v>
      </c>
      <c r="AP115" t="s">
        <v>38</v>
      </c>
      <c r="AQ115" t="s">
        <v>38</v>
      </c>
      <c r="AR115" t="s">
        <v>38</v>
      </c>
      <c r="AS115" t="s">
        <v>38</v>
      </c>
    </row>
    <row r="116" spans="1:45" x14ac:dyDescent="0.2">
      <c r="A116" t="s">
        <v>259</v>
      </c>
      <c r="B116">
        <v>320458</v>
      </c>
      <c r="C116">
        <v>669383</v>
      </c>
      <c r="D116" t="s">
        <v>260</v>
      </c>
      <c r="E116" t="s">
        <v>70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11</v>
      </c>
      <c r="S116">
        <v>11</v>
      </c>
      <c r="T116">
        <v>91.67</v>
      </c>
      <c r="U116">
        <v>91.67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91.67</v>
      </c>
      <c r="AM116">
        <v>91.67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261</v>
      </c>
      <c r="B117">
        <v>174245</v>
      </c>
      <c r="C117">
        <v>582842</v>
      </c>
      <c r="D117" t="s">
        <v>262</v>
      </c>
      <c r="E117" t="s">
        <v>82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11</v>
      </c>
      <c r="S117">
        <v>11</v>
      </c>
      <c r="T117">
        <v>91.67</v>
      </c>
      <c r="U117">
        <v>91.67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91.67</v>
      </c>
      <c r="AM117">
        <v>91.67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263</v>
      </c>
      <c r="B118">
        <v>320675</v>
      </c>
      <c r="C118">
        <v>655761</v>
      </c>
      <c r="D118" t="s">
        <v>264</v>
      </c>
      <c r="E118" t="s">
        <v>47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11</v>
      </c>
      <c r="S118">
        <v>11</v>
      </c>
      <c r="T118">
        <v>91.67</v>
      </c>
      <c r="U118">
        <v>91.67</v>
      </c>
      <c r="V118">
        <v>91.67</v>
      </c>
      <c r="W118">
        <v>91.67</v>
      </c>
      <c r="X118">
        <v>0</v>
      </c>
      <c r="Y118">
        <v>0</v>
      </c>
      <c r="AD118">
        <v>0</v>
      </c>
      <c r="AE118">
        <v>0</v>
      </c>
      <c r="AJ118">
        <v>11</v>
      </c>
      <c r="AK118">
        <v>11</v>
      </c>
      <c r="AL118">
        <v>91.67</v>
      </c>
      <c r="AM118">
        <v>91.67</v>
      </c>
      <c r="AN118">
        <v>91.67</v>
      </c>
      <c r="AO118">
        <v>91.67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265</v>
      </c>
      <c r="B119">
        <v>323026</v>
      </c>
      <c r="C119">
        <v>662401</v>
      </c>
      <c r="D119" t="s">
        <v>266</v>
      </c>
      <c r="E119" t="s">
        <v>107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1</v>
      </c>
      <c r="R119">
        <v>11</v>
      </c>
      <c r="S119">
        <v>11</v>
      </c>
      <c r="T119">
        <v>91.67</v>
      </c>
      <c r="U119">
        <v>91.67</v>
      </c>
      <c r="V119">
        <v>91.67</v>
      </c>
      <c r="W119">
        <v>91.67</v>
      </c>
      <c r="X119">
        <v>0</v>
      </c>
      <c r="Y119">
        <v>0</v>
      </c>
      <c r="AD119">
        <v>0</v>
      </c>
      <c r="AE119">
        <v>0</v>
      </c>
      <c r="AJ119">
        <v>11</v>
      </c>
      <c r="AK119">
        <v>11</v>
      </c>
      <c r="AL119">
        <v>91.67</v>
      </c>
      <c r="AM119">
        <v>91.67</v>
      </c>
      <c r="AN119">
        <v>91.67</v>
      </c>
      <c r="AO119">
        <v>91.67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267</v>
      </c>
      <c r="B120">
        <v>320343</v>
      </c>
      <c r="C120">
        <v>647335</v>
      </c>
      <c r="D120" t="s">
        <v>268</v>
      </c>
      <c r="E120" t="s">
        <v>70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R120">
        <v>11</v>
      </c>
      <c r="S120">
        <v>11</v>
      </c>
      <c r="T120">
        <v>100</v>
      </c>
      <c r="U120">
        <v>100</v>
      </c>
      <c r="V120">
        <v>91.67</v>
      </c>
      <c r="W120">
        <v>91.67</v>
      </c>
      <c r="X120">
        <v>0</v>
      </c>
      <c r="Y120">
        <v>0</v>
      </c>
      <c r="AD120">
        <v>0</v>
      </c>
      <c r="AE120">
        <v>0</v>
      </c>
      <c r="AJ120">
        <v>11</v>
      </c>
      <c r="AK120">
        <v>11</v>
      </c>
      <c r="AL120">
        <v>100</v>
      </c>
      <c r="AM120">
        <v>100</v>
      </c>
      <c r="AN120">
        <v>91.67</v>
      </c>
      <c r="AO120">
        <v>91.67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269</v>
      </c>
      <c r="B121">
        <v>319464</v>
      </c>
      <c r="C121">
        <v>668290</v>
      </c>
      <c r="D121" t="s">
        <v>270</v>
      </c>
      <c r="E121" t="s">
        <v>70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11</v>
      </c>
      <c r="S121">
        <v>11</v>
      </c>
      <c r="T121">
        <v>91.67</v>
      </c>
      <c r="U121">
        <v>91.67</v>
      </c>
      <c r="V121">
        <v>91.67</v>
      </c>
      <c r="W121">
        <v>91.67</v>
      </c>
      <c r="X121">
        <v>0</v>
      </c>
      <c r="Y121">
        <v>0</v>
      </c>
      <c r="AD121">
        <v>0</v>
      </c>
      <c r="AE121">
        <v>0</v>
      </c>
      <c r="AJ121">
        <v>11</v>
      </c>
      <c r="AK121">
        <v>11</v>
      </c>
      <c r="AL121">
        <v>91.67</v>
      </c>
      <c r="AM121">
        <v>91.67</v>
      </c>
      <c r="AN121">
        <v>91.67</v>
      </c>
      <c r="AO121">
        <v>91.67</v>
      </c>
      <c r="AP121" t="s">
        <v>38</v>
      </c>
      <c r="AQ121" t="s">
        <v>38</v>
      </c>
      <c r="AR121" t="s">
        <v>38</v>
      </c>
      <c r="AS121" t="s">
        <v>38</v>
      </c>
    </row>
    <row r="122" spans="1:45" x14ac:dyDescent="0.2">
      <c r="A122" t="s">
        <v>271</v>
      </c>
      <c r="B122">
        <v>275804</v>
      </c>
      <c r="C122">
        <v>629317</v>
      </c>
      <c r="D122" t="s">
        <v>272</v>
      </c>
      <c r="E122" t="s">
        <v>44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11</v>
      </c>
      <c r="S122">
        <v>11</v>
      </c>
      <c r="T122">
        <v>91.67</v>
      </c>
      <c r="U122">
        <v>91.67</v>
      </c>
      <c r="V122">
        <v>91.67</v>
      </c>
      <c r="W122">
        <v>91.67</v>
      </c>
      <c r="X122">
        <v>0</v>
      </c>
      <c r="Y122">
        <v>0</v>
      </c>
      <c r="AD122">
        <v>0</v>
      </c>
      <c r="AE122">
        <v>0</v>
      </c>
      <c r="AJ122">
        <v>11</v>
      </c>
      <c r="AK122">
        <v>11</v>
      </c>
      <c r="AL122">
        <v>91.67</v>
      </c>
      <c r="AM122">
        <v>91.67</v>
      </c>
      <c r="AN122">
        <v>91.67</v>
      </c>
      <c r="AO122">
        <v>91.67</v>
      </c>
      <c r="AP122" t="s">
        <v>38</v>
      </c>
      <c r="AQ122" t="s">
        <v>38</v>
      </c>
      <c r="AR122" t="s">
        <v>38</v>
      </c>
      <c r="AS122" t="s">
        <v>38</v>
      </c>
    </row>
    <row r="123" spans="1:45" x14ac:dyDescent="0.2">
      <c r="A123" t="s">
        <v>275</v>
      </c>
      <c r="B123">
        <v>323103</v>
      </c>
      <c r="C123">
        <v>649577</v>
      </c>
      <c r="D123" t="s">
        <v>276</v>
      </c>
      <c r="E123" t="s">
        <v>61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R123">
        <v>11</v>
      </c>
      <c r="S123">
        <v>11</v>
      </c>
      <c r="T123">
        <v>100</v>
      </c>
      <c r="U123">
        <v>100</v>
      </c>
      <c r="V123">
        <v>91.67</v>
      </c>
      <c r="W123">
        <v>91.67</v>
      </c>
      <c r="X123">
        <v>0</v>
      </c>
      <c r="Y123">
        <v>0</v>
      </c>
      <c r="AD123">
        <v>0</v>
      </c>
      <c r="AE123">
        <v>0</v>
      </c>
      <c r="AJ123">
        <v>11</v>
      </c>
      <c r="AK123">
        <v>11</v>
      </c>
      <c r="AL123">
        <v>100</v>
      </c>
      <c r="AM123">
        <v>100</v>
      </c>
      <c r="AN123">
        <v>91.67</v>
      </c>
      <c r="AO123">
        <v>91.67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277</v>
      </c>
      <c r="B124">
        <v>176782</v>
      </c>
      <c r="C124">
        <v>597288</v>
      </c>
      <c r="D124" t="s">
        <v>278</v>
      </c>
      <c r="E124" t="s">
        <v>50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11</v>
      </c>
      <c r="S124">
        <v>11</v>
      </c>
      <c r="T124">
        <v>91.67</v>
      </c>
      <c r="U124">
        <v>91.67</v>
      </c>
      <c r="V124">
        <v>91.67</v>
      </c>
      <c r="W124">
        <v>91.67</v>
      </c>
      <c r="X124">
        <v>0</v>
      </c>
      <c r="Y124">
        <v>0</v>
      </c>
      <c r="AD124">
        <v>0</v>
      </c>
      <c r="AE124">
        <v>0</v>
      </c>
      <c r="AJ124">
        <v>11</v>
      </c>
      <c r="AK124">
        <v>11</v>
      </c>
      <c r="AL124">
        <v>91.67</v>
      </c>
      <c r="AM124">
        <v>91.67</v>
      </c>
      <c r="AN124">
        <v>91.67</v>
      </c>
      <c r="AO124">
        <v>91.67</v>
      </c>
      <c r="AP124" t="s">
        <v>38</v>
      </c>
      <c r="AQ124" t="s">
        <v>38</v>
      </c>
      <c r="AR124" t="s">
        <v>38</v>
      </c>
      <c r="AS124" t="s">
        <v>38</v>
      </c>
    </row>
    <row r="125" spans="1:45" x14ac:dyDescent="0.2">
      <c r="A125" t="s">
        <v>279</v>
      </c>
      <c r="B125">
        <v>322573</v>
      </c>
      <c r="C125">
        <v>652632</v>
      </c>
      <c r="D125" t="s">
        <v>280</v>
      </c>
      <c r="E125" t="s">
        <v>70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11</v>
      </c>
      <c r="S125">
        <v>11</v>
      </c>
      <c r="T125">
        <v>91.67</v>
      </c>
      <c r="U125">
        <v>91.67</v>
      </c>
      <c r="V125">
        <v>91.67</v>
      </c>
      <c r="W125">
        <v>91.67</v>
      </c>
      <c r="X125">
        <v>0</v>
      </c>
      <c r="Y125">
        <v>0</v>
      </c>
      <c r="AD125">
        <v>0</v>
      </c>
      <c r="AE125">
        <v>0</v>
      </c>
      <c r="AJ125">
        <v>11</v>
      </c>
      <c r="AK125">
        <v>11</v>
      </c>
      <c r="AL125">
        <v>91.67</v>
      </c>
      <c r="AM125">
        <v>91.67</v>
      </c>
      <c r="AN125">
        <v>91.67</v>
      </c>
      <c r="AO125">
        <v>91.67</v>
      </c>
      <c r="AP125" t="s">
        <v>38</v>
      </c>
      <c r="AQ125" t="s">
        <v>38</v>
      </c>
      <c r="AR125" t="s">
        <v>38</v>
      </c>
      <c r="AS125" t="s">
        <v>38</v>
      </c>
    </row>
    <row r="126" spans="1:45" x14ac:dyDescent="0.2">
      <c r="A126" t="s">
        <v>283</v>
      </c>
      <c r="B126">
        <v>175320</v>
      </c>
      <c r="C126">
        <v>591019</v>
      </c>
      <c r="D126" t="s">
        <v>284</v>
      </c>
      <c r="E126" t="s">
        <v>82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Q126">
        <v>1</v>
      </c>
      <c r="R126">
        <v>11</v>
      </c>
      <c r="S126">
        <v>11</v>
      </c>
      <c r="T126">
        <v>100</v>
      </c>
      <c r="U126">
        <v>100</v>
      </c>
      <c r="V126">
        <v>91.67</v>
      </c>
      <c r="W126">
        <v>91.67</v>
      </c>
      <c r="X126">
        <v>0</v>
      </c>
      <c r="Y126">
        <v>0</v>
      </c>
      <c r="AD126">
        <v>0</v>
      </c>
      <c r="AE126">
        <v>0</v>
      </c>
      <c r="AJ126">
        <v>11</v>
      </c>
      <c r="AK126">
        <v>11</v>
      </c>
      <c r="AL126">
        <v>100</v>
      </c>
      <c r="AM126">
        <v>100</v>
      </c>
      <c r="AN126">
        <v>91.67</v>
      </c>
      <c r="AO126">
        <v>91.67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297</v>
      </c>
      <c r="B127">
        <v>318476</v>
      </c>
      <c r="C127">
        <v>646550</v>
      </c>
      <c r="D127" t="s">
        <v>298</v>
      </c>
      <c r="E127" t="s">
        <v>102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11</v>
      </c>
      <c r="S127">
        <v>11</v>
      </c>
      <c r="T127">
        <v>100</v>
      </c>
      <c r="U127">
        <v>100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100</v>
      </c>
      <c r="AM127">
        <v>100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299</v>
      </c>
      <c r="B128">
        <v>323407</v>
      </c>
      <c r="C128">
        <v>652594</v>
      </c>
      <c r="D128" t="s">
        <v>300</v>
      </c>
      <c r="E128" t="s">
        <v>37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R128">
        <v>11</v>
      </c>
      <c r="S128">
        <v>11</v>
      </c>
      <c r="T128">
        <v>100</v>
      </c>
      <c r="U128">
        <v>100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100</v>
      </c>
      <c r="AM128">
        <v>100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301</v>
      </c>
      <c r="B129">
        <v>322100</v>
      </c>
      <c r="C129">
        <v>665639</v>
      </c>
      <c r="D129" t="s">
        <v>302</v>
      </c>
      <c r="E129" t="s">
        <v>44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Q129">
        <v>1</v>
      </c>
      <c r="R129">
        <v>11</v>
      </c>
      <c r="S129">
        <v>11</v>
      </c>
      <c r="T129">
        <v>100</v>
      </c>
      <c r="U129">
        <v>100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100</v>
      </c>
      <c r="AM129">
        <v>100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303</v>
      </c>
      <c r="B130">
        <v>321019</v>
      </c>
      <c r="C130">
        <v>665360</v>
      </c>
      <c r="D130" t="s">
        <v>304</v>
      </c>
      <c r="E130" t="s">
        <v>61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R130">
        <v>11</v>
      </c>
      <c r="S130">
        <v>11</v>
      </c>
      <c r="T130">
        <v>100</v>
      </c>
      <c r="U130">
        <v>100</v>
      </c>
      <c r="V130">
        <v>91.67</v>
      </c>
      <c r="W130">
        <v>91.67</v>
      </c>
      <c r="X130">
        <v>0</v>
      </c>
      <c r="Y130">
        <v>0</v>
      </c>
      <c r="AD130">
        <v>0</v>
      </c>
      <c r="AE130">
        <v>0</v>
      </c>
      <c r="AJ130">
        <v>11</v>
      </c>
      <c r="AK130">
        <v>11</v>
      </c>
      <c r="AL130">
        <v>100</v>
      </c>
      <c r="AM130">
        <v>100</v>
      </c>
      <c r="AN130">
        <v>91.67</v>
      </c>
      <c r="AO130">
        <v>91.67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307</v>
      </c>
      <c r="B131">
        <v>318871</v>
      </c>
      <c r="C131">
        <v>650286</v>
      </c>
      <c r="D131" t="s">
        <v>308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11</v>
      </c>
      <c r="S131">
        <v>11</v>
      </c>
      <c r="T131">
        <v>91.67</v>
      </c>
      <c r="U131">
        <v>91.67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91.67</v>
      </c>
      <c r="AM131">
        <v>91.67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309</v>
      </c>
      <c r="B132">
        <v>319085</v>
      </c>
      <c r="C132">
        <v>661766</v>
      </c>
      <c r="D132" t="s">
        <v>310</v>
      </c>
      <c r="E132" t="s">
        <v>61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100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100</v>
      </c>
      <c r="AM132">
        <v>100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321</v>
      </c>
      <c r="B133">
        <v>55097</v>
      </c>
      <c r="C133">
        <v>466510</v>
      </c>
      <c r="D133" t="s">
        <v>322</v>
      </c>
      <c r="E133" t="s">
        <v>44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R133">
        <v>11</v>
      </c>
      <c r="S133">
        <v>11</v>
      </c>
      <c r="T133">
        <v>100</v>
      </c>
      <c r="U133">
        <v>100</v>
      </c>
      <c r="V133">
        <v>91.67</v>
      </c>
      <c r="W133">
        <v>91.67</v>
      </c>
      <c r="X133">
        <v>0</v>
      </c>
      <c r="Y133">
        <v>0</v>
      </c>
      <c r="AD133">
        <v>0</v>
      </c>
      <c r="AE133">
        <v>0</v>
      </c>
      <c r="AJ133">
        <v>11</v>
      </c>
      <c r="AK133">
        <v>11</v>
      </c>
      <c r="AL133">
        <v>100</v>
      </c>
      <c r="AM133">
        <v>100</v>
      </c>
      <c r="AN133">
        <v>91.67</v>
      </c>
      <c r="AO133">
        <v>91.67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325</v>
      </c>
      <c r="B134">
        <v>279217</v>
      </c>
      <c r="C134">
        <v>629176</v>
      </c>
      <c r="D134" t="s">
        <v>326</v>
      </c>
      <c r="E134" t="s">
        <v>44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11</v>
      </c>
      <c r="S134">
        <v>11</v>
      </c>
      <c r="T134">
        <v>91.67</v>
      </c>
      <c r="U134">
        <v>91.67</v>
      </c>
      <c r="V134">
        <v>91.67</v>
      </c>
      <c r="W134">
        <v>91.67</v>
      </c>
      <c r="X134">
        <v>0</v>
      </c>
      <c r="Y134">
        <v>0</v>
      </c>
      <c r="AD134">
        <v>0</v>
      </c>
      <c r="AE134">
        <v>0</v>
      </c>
      <c r="AJ134">
        <v>11</v>
      </c>
      <c r="AK134">
        <v>11</v>
      </c>
      <c r="AL134">
        <v>91.67</v>
      </c>
      <c r="AM134">
        <v>91.67</v>
      </c>
      <c r="AN134">
        <v>91.67</v>
      </c>
      <c r="AO134">
        <v>91.67</v>
      </c>
      <c r="AP134" t="s">
        <v>38</v>
      </c>
      <c r="AQ134" t="s">
        <v>38</v>
      </c>
      <c r="AR134" t="s">
        <v>38</v>
      </c>
      <c r="AS134" t="s">
        <v>38</v>
      </c>
    </row>
    <row r="135" spans="1:45" x14ac:dyDescent="0.2">
      <c r="A135" t="s">
        <v>329</v>
      </c>
      <c r="B135">
        <v>276376</v>
      </c>
      <c r="C135">
        <v>632641</v>
      </c>
      <c r="D135" t="s">
        <v>330</v>
      </c>
      <c r="E135" t="s">
        <v>44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R135">
        <v>11</v>
      </c>
      <c r="S135">
        <v>11</v>
      </c>
      <c r="T135">
        <v>100</v>
      </c>
      <c r="U135">
        <v>100</v>
      </c>
      <c r="V135">
        <v>91.67</v>
      </c>
      <c r="W135">
        <v>91.67</v>
      </c>
      <c r="X135">
        <v>0</v>
      </c>
      <c r="Y135">
        <v>0</v>
      </c>
      <c r="AD135">
        <v>0</v>
      </c>
      <c r="AE135">
        <v>0</v>
      </c>
      <c r="AJ135">
        <v>11</v>
      </c>
      <c r="AK135">
        <v>11</v>
      </c>
      <c r="AL135">
        <v>100</v>
      </c>
      <c r="AM135">
        <v>100</v>
      </c>
      <c r="AN135">
        <v>91.67</v>
      </c>
      <c r="AO135">
        <v>91.67</v>
      </c>
      <c r="AP135" t="s">
        <v>38</v>
      </c>
      <c r="AQ135" t="s">
        <v>38</v>
      </c>
      <c r="AR135" t="s">
        <v>38</v>
      </c>
      <c r="AS135" t="s">
        <v>38</v>
      </c>
    </row>
    <row r="136" spans="1:45" x14ac:dyDescent="0.2">
      <c r="A136" t="s">
        <v>331</v>
      </c>
      <c r="B136">
        <v>322544</v>
      </c>
      <c r="C136">
        <v>663218</v>
      </c>
      <c r="D136" t="s">
        <v>332</v>
      </c>
      <c r="E136" t="s">
        <v>70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11</v>
      </c>
      <c r="S136">
        <v>11</v>
      </c>
      <c r="T136">
        <v>91.67</v>
      </c>
      <c r="U136">
        <v>91.67</v>
      </c>
      <c r="V136">
        <v>91.67</v>
      </c>
      <c r="W136">
        <v>91.67</v>
      </c>
      <c r="X136">
        <v>0</v>
      </c>
      <c r="Y136">
        <v>0</v>
      </c>
      <c r="AD136">
        <v>0</v>
      </c>
      <c r="AE136">
        <v>0</v>
      </c>
      <c r="AJ136">
        <v>11</v>
      </c>
      <c r="AK136">
        <v>11</v>
      </c>
      <c r="AL136">
        <v>91.67</v>
      </c>
      <c r="AM136">
        <v>91.67</v>
      </c>
      <c r="AN136">
        <v>91.67</v>
      </c>
      <c r="AO136">
        <v>91.67</v>
      </c>
      <c r="AP136" t="s">
        <v>38</v>
      </c>
      <c r="AQ136" t="s">
        <v>38</v>
      </c>
      <c r="AR136" t="s">
        <v>38</v>
      </c>
      <c r="AS136" t="s">
        <v>38</v>
      </c>
    </row>
    <row r="137" spans="1:45" x14ac:dyDescent="0.2">
      <c r="A137" t="s">
        <v>333</v>
      </c>
      <c r="B137">
        <v>21595</v>
      </c>
      <c r="C137">
        <v>526953</v>
      </c>
      <c r="D137" t="s">
        <v>334</v>
      </c>
      <c r="E137" t="s">
        <v>82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R137">
        <v>11</v>
      </c>
      <c r="S137">
        <v>11</v>
      </c>
      <c r="T137">
        <v>100</v>
      </c>
      <c r="U137">
        <v>100</v>
      </c>
      <c r="V137">
        <v>91.67</v>
      </c>
      <c r="W137">
        <v>91.67</v>
      </c>
      <c r="X137">
        <v>0</v>
      </c>
      <c r="Y137">
        <v>0</v>
      </c>
      <c r="AD137">
        <v>0</v>
      </c>
      <c r="AE137">
        <v>0</v>
      </c>
      <c r="AJ137">
        <v>11</v>
      </c>
      <c r="AK137">
        <v>11</v>
      </c>
      <c r="AL137">
        <v>100</v>
      </c>
      <c r="AM137">
        <v>100</v>
      </c>
      <c r="AN137">
        <v>91.67</v>
      </c>
      <c r="AO137">
        <v>91.67</v>
      </c>
      <c r="AP137" t="s">
        <v>38</v>
      </c>
      <c r="AQ137" t="s">
        <v>38</v>
      </c>
      <c r="AR137" t="s">
        <v>38</v>
      </c>
      <c r="AS137" t="s">
        <v>38</v>
      </c>
    </row>
    <row r="138" spans="1:45" x14ac:dyDescent="0.2">
      <c r="A138" t="s">
        <v>335</v>
      </c>
      <c r="B138">
        <v>320148</v>
      </c>
      <c r="C138">
        <v>668482</v>
      </c>
      <c r="D138" t="s">
        <v>336</v>
      </c>
      <c r="E138" t="s">
        <v>47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R138">
        <v>11</v>
      </c>
      <c r="S138">
        <v>11</v>
      </c>
      <c r="T138">
        <v>100</v>
      </c>
      <c r="U138">
        <v>100</v>
      </c>
      <c r="V138">
        <v>91.67</v>
      </c>
      <c r="W138">
        <v>91.67</v>
      </c>
      <c r="X138">
        <v>0</v>
      </c>
      <c r="Y138">
        <v>0</v>
      </c>
      <c r="AD138">
        <v>0</v>
      </c>
      <c r="AE138">
        <v>0</v>
      </c>
      <c r="AJ138">
        <v>11</v>
      </c>
      <c r="AK138">
        <v>11</v>
      </c>
      <c r="AL138">
        <v>100</v>
      </c>
      <c r="AM138">
        <v>100</v>
      </c>
      <c r="AN138">
        <v>91.67</v>
      </c>
      <c r="AO138">
        <v>91.67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337</v>
      </c>
      <c r="B139">
        <v>319335</v>
      </c>
      <c r="C139">
        <v>662398</v>
      </c>
      <c r="D139" t="s">
        <v>338</v>
      </c>
      <c r="E139" t="s">
        <v>107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11</v>
      </c>
      <c r="S139">
        <v>11</v>
      </c>
      <c r="T139">
        <v>91.67</v>
      </c>
      <c r="U139">
        <v>91.67</v>
      </c>
      <c r="V139">
        <v>91.67</v>
      </c>
      <c r="W139">
        <v>91.67</v>
      </c>
      <c r="X139">
        <v>0</v>
      </c>
      <c r="Y139">
        <v>0</v>
      </c>
      <c r="AD139">
        <v>0</v>
      </c>
      <c r="AE139">
        <v>0</v>
      </c>
      <c r="AJ139">
        <v>11</v>
      </c>
      <c r="AK139">
        <v>11</v>
      </c>
      <c r="AL139">
        <v>91.67</v>
      </c>
      <c r="AM139">
        <v>91.67</v>
      </c>
      <c r="AN139">
        <v>91.67</v>
      </c>
      <c r="AO139">
        <v>91.67</v>
      </c>
      <c r="AP139" t="s">
        <v>38</v>
      </c>
      <c r="AQ139" t="s">
        <v>38</v>
      </c>
      <c r="AR139" t="s">
        <v>38</v>
      </c>
      <c r="AS139" t="s">
        <v>38</v>
      </c>
    </row>
    <row r="140" spans="1:45" x14ac:dyDescent="0.2">
      <c r="A140" t="s">
        <v>339</v>
      </c>
      <c r="B140">
        <v>321158</v>
      </c>
      <c r="C140">
        <v>663980</v>
      </c>
      <c r="D140" t="s">
        <v>340</v>
      </c>
      <c r="E140" t="s">
        <v>102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R140">
        <v>11</v>
      </c>
      <c r="S140">
        <v>11</v>
      </c>
      <c r="T140">
        <v>100</v>
      </c>
      <c r="U140">
        <v>100</v>
      </c>
      <c r="V140">
        <v>91.67</v>
      </c>
      <c r="W140">
        <v>91.67</v>
      </c>
      <c r="X140">
        <v>0</v>
      </c>
      <c r="Y140">
        <v>0</v>
      </c>
      <c r="AD140">
        <v>0</v>
      </c>
      <c r="AE140">
        <v>0</v>
      </c>
      <c r="AJ140">
        <v>11</v>
      </c>
      <c r="AK140">
        <v>11</v>
      </c>
      <c r="AL140">
        <v>100</v>
      </c>
      <c r="AM140">
        <v>100</v>
      </c>
      <c r="AN140">
        <v>91.67</v>
      </c>
      <c r="AO140">
        <v>91.67</v>
      </c>
      <c r="AP140" t="s">
        <v>38</v>
      </c>
      <c r="AQ140" t="s">
        <v>38</v>
      </c>
      <c r="AR140" t="s">
        <v>38</v>
      </c>
      <c r="AS140" t="s">
        <v>38</v>
      </c>
    </row>
    <row r="141" spans="1:45" x14ac:dyDescent="0.2">
      <c r="A141" t="s">
        <v>341</v>
      </c>
      <c r="B141">
        <v>319384</v>
      </c>
      <c r="C141">
        <v>663545</v>
      </c>
      <c r="D141" t="s">
        <v>342</v>
      </c>
      <c r="E141" t="s">
        <v>61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R141">
        <v>11</v>
      </c>
      <c r="S141">
        <v>11</v>
      </c>
      <c r="T141">
        <v>100</v>
      </c>
      <c r="U141">
        <v>100</v>
      </c>
      <c r="V141">
        <v>91.67</v>
      </c>
      <c r="W141">
        <v>91.67</v>
      </c>
      <c r="X141">
        <v>0</v>
      </c>
      <c r="Y141">
        <v>0</v>
      </c>
      <c r="AD141">
        <v>0</v>
      </c>
      <c r="AE141">
        <v>0</v>
      </c>
      <c r="AJ141">
        <v>11</v>
      </c>
      <c r="AK141">
        <v>11</v>
      </c>
      <c r="AL141">
        <v>100</v>
      </c>
      <c r="AM141">
        <v>100</v>
      </c>
      <c r="AN141">
        <v>91.67</v>
      </c>
      <c r="AO141">
        <v>91.67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343</v>
      </c>
      <c r="B142">
        <v>90243</v>
      </c>
      <c r="C142">
        <v>573187</v>
      </c>
      <c r="D142" t="s">
        <v>344</v>
      </c>
      <c r="E142" t="s">
        <v>61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345</v>
      </c>
      <c r="B143">
        <v>319091</v>
      </c>
      <c r="C143">
        <v>669224</v>
      </c>
      <c r="D143" t="s">
        <v>346</v>
      </c>
      <c r="E143" t="s">
        <v>53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11</v>
      </c>
      <c r="S143">
        <v>11</v>
      </c>
      <c r="T143">
        <v>91.67</v>
      </c>
      <c r="U143">
        <v>91.67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91.67</v>
      </c>
      <c r="AM143">
        <v>91.67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349</v>
      </c>
      <c r="B144">
        <v>323729</v>
      </c>
      <c r="C144">
        <v>650613</v>
      </c>
      <c r="D144" t="s">
        <v>350</v>
      </c>
      <c r="E144" t="s">
        <v>70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11</v>
      </c>
      <c r="S144">
        <v>11</v>
      </c>
      <c r="T144">
        <v>91.67</v>
      </c>
      <c r="U144">
        <v>91.67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91.67</v>
      </c>
      <c r="AM144">
        <v>91.67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353</v>
      </c>
      <c r="B145">
        <v>319130</v>
      </c>
      <c r="C145">
        <v>647603</v>
      </c>
      <c r="D145" t="s">
        <v>354</v>
      </c>
      <c r="E145" t="s">
        <v>44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100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100</v>
      </c>
      <c r="AM145">
        <v>100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355</v>
      </c>
      <c r="B146">
        <v>321541</v>
      </c>
      <c r="C146">
        <v>648778</v>
      </c>
      <c r="D146" t="s">
        <v>356</v>
      </c>
      <c r="E146" t="s">
        <v>70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100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100</v>
      </c>
      <c r="AM146">
        <v>100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363</v>
      </c>
      <c r="B147">
        <v>322181</v>
      </c>
      <c r="C147">
        <v>665802</v>
      </c>
      <c r="D147" t="s">
        <v>364</v>
      </c>
      <c r="E147" t="s">
        <v>102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>
        <v>11</v>
      </c>
      <c r="T147">
        <v>100</v>
      </c>
      <c r="U147">
        <v>100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100</v>
      </c>
      <c r="AM147">
        <v>100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365</v>
      </c>
      <c r="B148">
        <v>324092</v>
      </c>
      <c r="C148">
        <v>666994</v>
      </c>
      <c r="D148" t="s">
        <v>366</v>
      </c>
      <c r="E148" t="s">
        <v>41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367</v>
      </c>
      <c r="B149">
        <v>83739</v>
      </c>
      <c r="C149">
        <v>566333</v>
      </c>
      <c r="D149" t="s">
        <v>368</v>
      </c>
      <c r="E149" t="s">
        <v>79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>
        <v>11</v>
      </c>
      <c r="T149">
        <v>100</v>
      </c>
      <c r="U149">
        <v>100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100</v>
      </c>
      <c r="AM149">
        <v>100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381</v>
      </c>
      <c r="B150">
        <v>320483</v>
      </c>
      <c r="C150">
        <v>666065</v>
      </c>
      <c r="D150" t="s">
        <v>382</v>
      </c>
      <c r="E150" t="s">
        <v>50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11</v>
      </c>
      <c r="S150">
        <v>11</v>
      </c>
      <c r="T150">
        <v>91.67</v>
      </c>
      <c r="U150">
        <v>91.67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91.67</v>
      </c>
      <c r="AM150">
        <v>91.67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383</v>
      </c>
      <c r="B151">
        <v>178907</v>
      </c>
      <c r="C151">
        <v>595275</v>
      </c>
      <c r="D151" t="s">
        <v>384</v>
      </c>
      <c r="E151" t="s">
        <v>82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R151">
        <v>11</v>
      </c>
      <c r="S151">
        <v>11</v>
      </c>
      <c r="T151">
        <v>100</v>
      </c>
      <c r="U151">
        <v>100</v>
      </c>
      <c r="V151">
        <v>91.67</v>
      </c>
      <c r="W151">
        <v>91.67</v>
      </c>
      <c r="X151">
        <v>0</v>
      </c>
      <c r="Y151">
        <v>0</v>
      </c>
      <c r="AD151">
        <v>0</v>
      </c>
      <c r="AE151">
        <v>0</v>
      </c>
      <c r="AJ151">
        <v>11</v>
      </c>
      <c r="AK151">
        <v>11</v>
      </c>
      <c r="AL151">
        <v>100</v>
      </c>
      <c r="AM151">
        <v>100</v>
      </c>
      <c r="AN151">
        <v>91.67</v>
      </c>
      <c r="AO151">
        <v>91.67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389</v>
      </c>
      <c r="B152">
        <v>179862</v>
      </c>
      <c r="C152">
        <v>536083</v>
      </c>
      <c r="D152" t="s">
        <v>390</v>
      </c>
      <c r="E152" t="s">
        <v>61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R152">
        <v>11</v>
      </c>
      <c r="S152">
        <v>11</v>
      </c>
      <c r="T152">
        <v>100</v>
      </c>
      <c r="U152">
        <v>100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100</v>
      </c>
      <c r="AM152">
        <v>100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393</v>
      </c>
      <c r="B153">
        <v>321076</v>
      </c>
      <c r="C153">
        <v>650566</v>
      </c>
      <c r="D153" t="s">
        <v>394</v>
      </c>
      <c r="E153" t="s">
        <v>37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11</v>
      </c>
      <c r="S153">
        <v>11</v>
      </c>
      <c r="T153">
        <v>91.67</v>
      </c>
      <c r="U153">
        <v>91.67</v>
      </c>
      <c r="V153">
        <v>91.67</v>
      </c>
      <c r="W153">
        <v>91.67</v>
      </c>
      <c r="X153">
        <v>0</v>
      </c>
      <c r="Y153">
        <v>0</v>
      </c>
      <c r="AD153">
        <v>0</v>
      </c>
      <c r="AE153">
        <v>0</v>
      </c>
      <c r="AJ153">
        <v>11</v>
      </c>
      <c r="AK153">
        <v>11</v>
      </c>
      <c r="AL153">
        <v>91.67</v>
      </c>
      <c r="AM153">
        <v>91.67</v>
      </c>
      <c r="AN153">
        <v>91.67</v>
      </c>
      <c r="AO153">
        <v>91.67</v>
      </c>
      <c r="AP153" t="s">
        <v>38</v>
      </c>
      <c r="AQ153" t="s">
        <v>38</v>
      </c>
      <c r="AR153" t="s">
        <v>38</v>
      </c>
      <c r="AS153" t="s">
        <v>38</v>
      </c>
    </row>
    <row r="154" spans="1:45" x14ac:dyDescent="0.2">
      <c r="A154" t="s">
        <v>395</v>
      </c>
      <c r="B154">
        <v>276652</v>
      </c>
      <c r="C154">
        <v>630881</v>
      </c>
      <c r="D154" t="s">
        <v>396</v>
      </c>
      <c r="E154" t="s">
        <v>44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11</v>
      </c>
      <c r="S154">
        <v>11</v>
      </c>
      <c r="T154">
        <v>91.67</v>
      </c>
      <c r="U154">
        <v>91.67</v>
      </c>
      <c r="V154">
        <v>91.67</v>
      </c>
      <c r="W154">
        <v>91.67</v>
      </c>
      <c r="X154">
        <v>0</v>
      </c>
      <c r="Y154">
        <v>0</v>
      </c>
      <c r="AD154">
        <v>0</v>
      </c>
      <c r="AE154">
        <v>0</v>
      </c>
      <c r="AJ154">
        <v>11</v>
      </c>
      <c r="AK154">
        <v>11</v>
      </c>
      <c r="AL154">
        <v>91.67</v>
      </c>
      <c r="AM154">
        <v>91.67</v>
      </c>
      <c r="AN154">
        <v>91.67</v>
      </c>
      <c r="AO154">
        <v>91.67</v>
      </c>
      <c r="AP154" t="s">
        <v>38</v>
      </c>
      <c r="AQ154" t="s">
        <v>38</v>
      </c>
      <c r="AR154" t="s">
        <v>38</v>
      </c>
      <c r="AS154" t="s">
        <v>38</v>
      </c>
    </row>
    <row r="155" spans="1:45" x14ac:dyDescent="0.2">
      <c r="A155" t="s">
        <v>397</v>
      </c>
      <c r="B155">
        <v>175056</v>
      </c>
      <c r="C155">
        <v>600368</v>
      </c>
      <c r="D155" t="s">
        <v>398</v>
      </c>
      <c r="E155" t="s">
        <v>82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Q155">
        <v>1</v>
      </c>
      <c r="R155">
        <v>11</v>
      </c>
      <c r="S155">
        <v>11</v>
      </c>
      <c r="T155">
        <v>100</v>
      </c>
      <c r="U155">
        <v>100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100</v>
      </c>
      <c r="AM155">
        <v>100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399</v>
      </c>
      <c r="B156">
        <v>322210</v>
      </c>
      <c r="C156">
        <v>664099</v>
      </c>
      <c r="D156" t="s">
        <v>400</v>
      </c>
      <c r="E156" t="s">
        <v>102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R156">
        <v>11</v>
      </c>
      <c r="S156">
        <v>11</v>
      </c>
      <c r="T156">
        <v>100</v>
      </c>
      <c r="U156">
        <v>100</v>
      </c>
      <c r="V156">
        <v>91.67</v>
      </c>
      <c r="W156">
        <v>91.67</v>
      </c>
      <c r="X156">
        <v>0</v>
      </c>
      <c r="Y156">
        <v>0</v>
      </c>
      <c r="AD156">
        <v>0</v>
      </c>
      <c r="AE156">
        <v>0</v>
      </c>
      <c r="AJ156">
        <v>11</v>
      </c>
      <c r="AK156">
        <v>11</v>
      </c>
      <c r="AL156">
        <v>100</v>
      </c>
      <c r="AM156">
        <v>100</v>
      </c>
      <c r="AN156">
        <v>91.67</v>
      </c>
      <c r="AO156">
        <v>91.67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401</v>
      </c>
      <c r="B157">
        <v>67619</v>
      </c>
      <c r="C157">
        <v>461678</v>
      </c>
      <c r="D157" t="s">
        <v>402</v>
      </c>
      <c r="E157" t="s">
        <v>44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11</v>
      </c>
      <c r="S157">
        <v>11</v>
      </c>
      <c r="T157">
        <v>100</v>
      </c>
      <c r="U157">
        <v>100</v>
      </c>
      <c r="V157">
        <v>91.67</v>
      </c>
      <c r="W157">
        <v>91.67</v>
      </c>
      <c r="X157">
        <v>0</v>
      </c>
      <c r="Y157">
        <v>0</v>
      </c>
      <c r="AD157">
        <v>0</v>
      </c>
      <c r="AE157">
        <v>0</v>
      </c>
      <c r="AJ157">
        <v>11</v>
      </c>
      <c r="AK157">
        <v>11</v>
      </c>
      <c r="AL157">
        <v>100</v>
      </c>
      <c r="AM157">
        <v>100</v>
      </c>
      <c r="AN157">
        <v>91.67</v>
      </c>
      <c r="AO157">
        <v>91.67</v>
      </c>
      <c r="AP157" t="s">
        <v>38</v>
      </c>
      <c r="AQ157" t="s">
        <v>38</v>
      </c>
      <c r="AR157" t="s">
        <v>38</v>
      </c>
      <c r="AS157" t="s">
        <v>38</v>
      </c>
    </row>
    <row r="158" spans="1:45" x14ac:dyDescent="0.2">
      <c r="A158" t="s">
        <v>403</v>
      </c>
      <c r="B158">
        <v>8270</v>
      </c>
      <c r="C158">
        <v>381127</v>
      </c>
      <c r="D158" t="s">
        <v>404</v>
      </c>
      <c r="E158" t="s">
        <v>82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R158">
        <v>11</v>
      </c>
      <c r="S158">
        <v>11</v>
      </c>
      <c r="T158">
        <v>100</v>
      </c>
      <c r="U158">
        <v>100</v>
      </c>
      <c r="V158">
        <v>91.67</v>
      </c>
      <c r="W158">
        <v>91.67</v>
      </c>
      <c r="X158">
        <v>0</v>
      </c>
      <c r="Y158">
        <v>0</v>
      </c>
      <c r="AD158">
        <v>0</v>
      </c>
      <c r="AE158">
        <v>0</v>
      </c>
      <c r="AJ158">
        <v>11</v>
      </c>
      <c r="AK158">
        <v>11</v>
      </c>
      <c r="AL158">
        <v>100</v>
      </c>
      <c r="AM158">
        <v>100</v>
      </c>
      <c r="AN158">
        <v>91.67</v>
      </c>
      <c r="AO158">
        <v>91.67</v>
      </c>
      <c r="AP158" t="s">
        <v>38</v>
      </c>
      <c r="AQ158" t="s">
        <v>38</v>
      </c>
      <c r="AR158" t="s">
        <v>38</v>
      </c>
      <c r="AS158" t="s">
        <v>38</v>
      </c>
    </row>
    <row r="159" spans="1:45" x14ac:dyDescent="0.2">
      <c r="A159" t="s">
        <v>411</v>
      </c>
      <c r="B159">
        <v>321308</v>
      </c>
      <c r="C159">
        <v>666563</v>
      </c>
      <c r="D159" t="s">
        <v>412</v>
      </c>
      <c r="E159" t="s">
        <v>102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R159">
        <v>11</v>
      </c>
      <c r="S159">
        <v>11</v>
      </c>
      <c r="T159">
        <v>100</v>
      </c>
      <c r="U159">
        <v>100</v>
      </c>
      <c r="V159">
        <v>91.67</v>
      </c>
      <c r="W159">
        <v>91.67</v>
      </c>
      <c r="X159">
        <v>0</v>
      </c>
      <c r="Y159">
        <v>0</v>
      </c>
      <c r="AD159">
        <v>0</v>
      </c>
      <c r="AE159">
        <v>0</v>
      </c>
      <c r="AJ159">
        <v>11</v>
      </c>
      <c r="AK159">
        <v>11</v>
      </c>
      <c r="AL159">
        <v>100</v>
      </c>
      <c r="AM159">
        <v>100</v>
      </c>
      <c r="AN159">
        <v>91.67</v>
      </c>
      <c r="AO159">
        <v>91.67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413</v>
      </c>
      <c r="B160">
        <v>320162</v>
      </c>
      <c r="C160">
        <v>668705</v>
      </c>
      <c r="D160" t="s">
        <v>414</v>
      </c>
      <c r="E160" t="s">
        <v>79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417</v>
      </c>
      <c r="B161">
        <v>178326</v>
      </c>
      <c r="C161">
        <v>580029</v>
      </c>
      <c r="D161" t="s">
        <v>418</v>
      </c>
      <c r="E161" t="s">
        <v>44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11</v>
      </c>
      <c r="S161">
        <v>11</v>
      </c>
      <c r="T161">
        <v>91.67</v>
      </c>
      <c r="U161">
        <v>91.67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91.67</v>
      </c>
      <c r="AM161">
        <v>91.67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427</v>
      </c>
      <c r="B162">
        <v>324290</v>
      </c>
      <c r="C162">
        <v>667662</v>
      </c>
      <c r="D162" t="s">
        <v>428</v>
      </c>
      <c r="E162" t="s">
        <v>50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1</v>
      </c>
      <c r="R162">
        <v>11</v>
      </c>
      <c r="S162">
        <v>11</v>
      </c>
      <c r="T162">
        <v>91.67</v>
      </c>
      <c r="U162">
        <v>91.67</v>
      </c>
      <c r="V162">
        <v>91.67</v>
      </c>
      <c r="W162">
        <v>91.67</v>
      </c>
      <c r="X162">
        <v>0</v>
      </c>
      <c r="Y162">
        <v>0</v>
      </c>
      <c r="AD162">
        <v>0</v>
      </c>
      <c r="AE162">
        <v>0</v>
      </c>
      <c r="AJ162">
        <v>11</v>
      </c>
      <c r="AK162">
        <v>11</v>
      </c>
      <c r="AL162">
        <v>91.67</v>
      </c>
      <c r="AM162">
        <v>91.67</v>
      </c>
      <c r="AN162">
        <v>91.67</v>
      </c>
      <c r="AO162">
        <v>91.67</v>
      </c>
      <c r="AP162" t="s">
        <v>38</v>
      </c>
      <c r="AQ162" t="s">
        <v>38</v>
      </c>
      <c r="AR162" t="s">
        <v>38</v>
      </c>
      <c r="AS162" t="s">
        <v>38</v>
      </c>
    </row>
    <row r="163" spans="1:45" x14ac:dyDescent="0.2">
      <c r="A163" t="s">
        <v>429</v>
      </c>
      <c r="B163">
        <v>319803</v>
      </c>
      <c r="C163">
        <v>664969</v>
      </c>
      <c r="D163" t="s">
        <v>430</v>
      </c>
      <c r="E163" t="s">
        <v>79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R163">
        <v>11</v>
      </c>
      <c r="S163">
        <v>11</v>
      </c>
      <c r="T163">
        <v>100</v>
      </c>
      <c r="U163">
        <v>100</v>
      </c>
      <c r="V163">
        <v>91.67</v>
      </c>
      <c r="W163">
        <v>91.67</v>
      </c>
      <c r="X163">
        <v>0</v>
      </c>
      <c r="Y163">
        <v>0</v>
      </c>
      <c r="AD163">
        <v>0</v>
      </c>
      <c r="AE163">
        <v>0</v>
      </c>
      <c r="AJ163">
        <v>11</v>
      </c>
      <c r="AK163">
        <v>11</v>
      </c>
      <c r="AL163">
        <v>100</v>
      </c>
      <c r="AM163">
        <v>100</v>
      </c>
      <c r="AN163">
        <v>91.67</v>
      </c>
      <c r="AO163">
        <v>91.67</v>
      </c>
      <c r="AP163" t="s">
        <v>38</v>
      </c>
      <c r="AQ163" t="s">
        <v>38</v>
      </c>
      <c r="AR163" t="s">
        <v>38</v>
      </c>
      <c r="AS163" t="s">
        <v>38</v>
      </c>
    </row>
    <row r="164" spans="1:45" x14ac:dyDescent="0.2">
      <c r="A164" t="s">
        <v>433</v>
      </c>
      <c r="B164">
        <v>318731</v>
      </c>
      <c r="C164">
        <v>665051</v>
      </c>
      <c r="D164" t="s">
        <v>434</v>
      </c>
      <c r="E164" t="s">
        <v>89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</v>
      </c>
      <c r="R164">
        <v>11</v>
      </c>
      <c r="S164">
        <v>11</v>
      </c>
      <c r="T164">
        <v>91.67</v>
      </c>
      <c r="U164">
        <v>91.67</v>
      </c>
      <c r="V164">
        <v>91.67</v>
      </c>
      <c r="W164">
        <v>91.67</v>
      </c>
      <c r="X164">
        <v>0</v>
      </c>
      <c r="Y164">
        <v>0</v>
      </c>
      <c r="AD164">
        <v>0</v>
      </c>
      <c r="AE164">
        <v>0</v>
      </c>
      <c r="AJ164">
        <v>11</v>
      </c>
      <c r="AK164">
        <v>11</v>
      </c>
      <c r="AL164">
        <v>91.67</v>
      </c>
      <c r="AM164">
        <v>91.67</v>
      </c>
      <c r="AN164">
        <v>91.67</v>
      </c>
      <c r="AO164">
        <v>91.67</v>
      </c>
      <c r="AP164" t="s">
        <v>38</v>
      </c>
      <c r="AQ164" t="s">
        <v>38</v>
      </c>
      <c r="AR164" t="s">
        <v>38</v>
      </c>
      <c r="AS164" t="s">
        <v>38</v>
      </c>
    </row>
    <row r="165" spans="1:45" x14ac:dyDescent="0.2">
      <c r="A165" t="s">
        <v>439</v>
      </c>
      <c r="B165">
        <v>326824</v>
      </c>
      <c r="C165">
        <v>669822</v>
      </c>
      <c r="D165" t="s">
        <v>440</v>
      </c>
      <c r="E165" t="s">
        <v>53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11</v>
      </c>
      <c r="S165">
        <v>11</v>
      </c>
      <c r="T165">
        <v>91.67</v>
      </c>
      <c r="U165">
        <v>91.67</v>
      </c>
      <c r="V165">
        <v>91.67</v>
      </c>
      <c r="W165">
        <v>91.67</v>
      </c>
      <c r="X165">
        <v>0</v>
      </c>
      <c r="Y165">
        <v>0</v>
      </c>
      <c r="AD165">
        <v>0</v>
      </c>
      <c r="AE165">
        <v>0</v>
      </c>
      <c r="AJ165">
        <v>11</v>
      </c>
      <c r="AK165">
        <v>11</v>
      </c>
      <c r="AL165">
        <v>91.67</v>
      </c>
      <c r="AM165">
        <v>91.67</v>
      </c>
      <c r="AN165">
        <v>91.67</v>
      </c>
      <c r="AO165">
        <v>91.67</v>
      </c>
      <c r="AP165" t="s">
        <v>38</v>
      </c>
      <c r="AQ165" t="s">
        <v>38</v>
      </c>
      <c r="AR165" t="s">
        <v>38</v>
      </c>
      <c r="AS165" t="s">
        <v>38</v>
      </c>
    </row>
    <row r="166" spans="1:45" x14ac:dyDescent="0.2">
      <c r="A166" t="s">
        <v>441</v>
      </c>
      <c r="B166">
        <v>178247</v>
      </c>
      <c r="C166">
        <v>593201</v>
      </c>
      <c r="D166" t="s">
        <v>442</v>
      </c>
      <c r="E166" t="s">
        <v>47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R166">
        <v>11</v>
      </c>
      <c r="S166">
        <v>11</v>
      </c>
      <c r="T166">
        <v>100</v>
      </c>
      <c r="U166">
        <v>100</v>
      </c>
      <c r="V166">
        <v>91.67</v>
      </c>
      <c r="W166">
        <v>91.67</v>
      </c>
      <c r="X166">
        <v>0</v>
      </c>
      <c r="Y166">
        <v>0</v>
      </c>
      <c r="AD166">
        <v>0</v>
      </c>
      <c r="AE166">
        <v>0</v>
      </c>
      <c r="AJ166">
        <v>11</v>
      </c>
      <c r="AK166">
        <v>11</v>
      </c>
      <c r="AL166">
        <v>100</v>
      </c>
      <c r="AM166">
        <v>100</v>
      </c>
      <c r="AN166">
        <v>91.67</v>
      </c>
      <c r="AO166">
        <v>91.67</v>
      </c>
      <c r="AP166" t="s">
        <v>38</v>
      </c>
      <c r="AQ166" t="s">
        <v>38</v>
      </c>
      <c r="AR166" t="s">
        <v>38</v>
      </c>
      <c r="AS166" t="s">
        <v>38</v>
      </c>
    </row>
    <row r="167" spans="1:45" x14ac:dyDescent="0.2">
      <c r="A167" t="s">
        <v>443</v>
      </c>
      <c r="B167">
        <v>318914</v>
      </c>
      <c r="C167">
        <v>665644</v>
      </c>
      <c r="D167" t="s">
        <v>444</v>
      </c>
      <c r="E167" t="s">
        <v>37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11</v>
      </c>
      <c r="S167">
        <v>11</v>
      </c>
      <c r="T167">
        <v>91.67</v>
      </c>
      <c r="U167">
        <v>91.67</v>
      </c>
      <c r="V167">
        <v>91.67</v>
      </c>
      <c r="W167">
        <v>91.67</v>
      </c>
      <c r="X167">
        <v>0</v>
      </c>
      <c r="Y167">
        <v>0</v>
      </c>
      <c r="AD167">
        <v>0</v>
      </c>
      <c r="AE167">
        <v>0</v>
      </c>
      <c r="AJ167">
        <v>11</v>
      </c>
      <c r="AK167">
        <v>11</v>
      </c>
      <c r="AL167">
        <v>91.67</v>
      </c>
      <c r="AM167">
        <v>91.67</v>
      </c>
      <c r="AN167">
        <v>91.67</v>
      </c>
      <c r="AO167">
        <v>91.67</v>
      </c>
      <c r="AP167" t="s">
        <v>38</v>
      </c>
      <c r="AQ167" t="s">
        <v>38</v>
      </c>
      <c r="AR167" t="s">
        <v>38</v>
      </c>
      <c r="AS167" t="s">
        <v>38</v>
      </c>
    </row>
    <row r="168" spans="1:45" x14ac:dyDescent="0.2">
      <c r="A168" t="s">
        <v>447</v>
      </c>
      <c r="B168">
        <v>323441</v>
      </c>
      <c r="C168">
        <v>656071</v>
      </c>
      <c r="D168" t="s">
        <v>448</v>
      </c>
      <c r="E168" t="s">
        <v>102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11</v>
      </c>
      <c r="S168">
        <v>11</v>
      </c>
      <c r="T168">
        <v>91.67</v>
      </c>
      <c r="U168">
        <v>91.67</v>
      </c>
      <c r="V168">
        <v>91.67</v>
      </c>
      <c r="W168">
        <v>91.67</v>
      </c>
      <c r="X168">
        <v>0</v>
      </c>
      <c r="Y168">
        <v>0</v>
      </c>
      <c r="AD168">
        <v>0</v>
      </c>
      <c r="AE168">
        <v>0</v>
      </c>
      <c r="AJ168">
        <v>11</v>
      </c>
      <c r="AK168">
        <v>11</v>
      </c>
      <c r="AL168">
        <v>91.67</v>
      </c>
      <c r="AM168">
        <v>91.67</v>
      </c>
      <c r="AN168">
        <v>91.67</v>
      </c>
      <c r="AO168">
        <v>91.67</v>
      </c>
      <c r="AP168" t="s">
        <v>38</v>
      </c>
      <c r="AQ168" t="s">
        <v>38</v>
      </c>
      <c r="AR168" t="s">
        <v>38</v>
      </c>
      <c r="AS168" t="s">
        <v>38</v>
      </c>
    </row>
    <row r="169" spans="1:45" x14ac:dyDescent="0.2">
      <c r="A169" t="s">
        <v>453</v>
      </c>
      <c r="B169">
        <v>174789</v>
      </c>
      <c r="C169">
        <v>601623</v>
      </c>
      <c r="D169" t="s">
        <v>454</v>
      </c>
      <c r="E169" t="s">
        <v>82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11</v>
      </c>
      <c r="S169">
        <v>11</v>
      </c>
      <c r="T169">
        <v>91.67</v>
      </c>
      <c r="U169">
        <v>91.67</v>
      </c>
      <c r="V169">
        <v>91.67</v>
      </c>
      <c r="W169">
        <v>91.67</v>
      </c>
      <c r="X169">
        <v>0</v>
      </c>
      <c r="Y169">
        <v>0</v>
      </c>
      <c r="AD169">
        <v>0</v>
      </c>
      <c r="AE169">
        <v>0</v>
      </c>
      <c r="AJ169">
        <v>11</v>
      </c>
      <c r="AK169">
        <v>11</v>
      </c>
      <c r="AL169">
        <v>91.67</v>
      </c>
      <c r="AM169">
        <v>91.67</v>
      </c>
      <c r="AN169">
        <v>91.67</v>
      </c>
      <c r="AO169">
        <v>91.67</v>
      </c>
      <c r="AP169" t="s">
        <v>38</v>
      </c>
      <c r="AQ169" t="s">
        <v>38</v>
      </c>
      <c r="AR169" t="s">
        <v>38</v>
      </c>
      <c r="AS169" t="s">
        <v>38</v>
      </c>
    </row>
    <row r="170" spans="1:45" x14ac:dyDescent="0.2">
      <c r="A170" t="s">
        <v>455</v>
      </c>
      <c r="B170">
        <v>320363</v>
      </c>
      <c r="C170">
        <v>661728</v>
      </c>
      <c r="D170" t="s">
        <v>456</v>
      </c>
      <c r="E170" t="s">
        <v>89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11</v>
      </c>
      <c r="S170">
        <v>11</v>
      </c>
      <c r="T170">
        <v>91.67</v>
      </c>
      <c r="U170">
        <v>91.67</v>
      </c>
      <c r="V170">
        <v>91.67</v>
      </c>
      <c r="W170">
        <v>91.67</v>
      </c>
      <c r="X170">
        <v>0</v>
      </c>
      <c r="Y170">
        <v>0</v>
      </c>
      <c r="AD170">
        <v>0</v>
      </c>
      <c r="AE170">
        <v>0</v>
      </c>
      <c r="AJ170">
        <v>11</v>
      </c>
      <c r="AK170">
        <v>11</v>
      </c>
      <c r="AL170">
        <v>91.67</v>
      </c>
      <c r="AM170">
        <v>91.67</v>
      </c>
      <c r="AN170">
        <v>91.67</v>
      </c>
      <c r="AO170">
        <v>91.67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459</v>
      </c>
      <c r="B171">
        <v>322546</v>
      </c>
      <c r="C171">
        <v>648693</v>
      </c>
      <c r="D171" t="s">
        <v>460</v>
      </c>
      <c r="E171" t="s">
        <v>168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11</v>
      </c>
      <c r="S171">
        <v>11</v>
      </c>
      <c r="T171">
        <v>91.67</v>
      </c>
      <c r="U171">
        <v>91.67</v>
      </c>
      <c r="V171">
        <v>91.67</v>
      </c>
      <c r="W171">
        <v>91.67</v>
      </c>
      <c r="X171">
        <v>0</v>
      </c>
      <c r="Y171">
        <v>0</v>
      </c>
      <c r="AD171">
        <v>0</v>
      </c>
      <c r="AE171">
        <v>0</v>
      </c>
      <c r="AJ171">
        <v>11</v>
      </c>
      <c r="AK171">
        <v>11</v>
      </c>
      <c r="AL171">
        <v>91.67</v>
      </c>
      <c r="AM171">
        <v>91.67</v>
      </c>
      <c r="AN171">
        <v>91.67</v>
      </c>
      <c r="AO171">
        <v>91.67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469</v>
      </c>
      <c r="B172">
        <v>174227</v>
      </c>
      <c r="C172">
        <v>597252</v>
      </c>
      <c r="D172" t="s">
        <v>470</v>
      </c>
      <c r="E172" t="s">
        <v>50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>
        <v>11</v>
      </c>
      <c r="T172">
        <v>100</v>
      </c>
      <c r="U172">
        <v>100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100</v>
      </c>
      <c r="AM172">
        <v>100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473</v>
      </c>
      <c r="B173">
        <v>314709</v>
      </c>
      <c r="C173">
        <v>645867</v>
      </c>
      <c r="D173" t="s">
        <v>474</v>
      </c>
      <c r="E173" t="s">
        <v>82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R173">
        <v>11</v>
      </c>
      <c r="S173">
        <v>11</v>
      </c>
      <c r="T173">
        <v>100</v>
      </c>
      <c r="U173">
        <v>100</v>
      </c>
      <c r="V173">
        <v>91.67</v>
      </c>
      <c r="W173">
        <v>91.67</v>
      </c>
      <c r="X173">
        <v>0</v>
      </c>
      <c r="Y173">
        <v>0</v>
      </c>
      <c r="AD173">
        <v>0</v>
      </c>
      <c r="AE173">
        <v>0</v>
      </c>
      <c r="AJ173">
        <v>11</v>
      </c>
      <c r="AK173">
        <v>11</v>
      </c>
      <c r="AL173">
        <v>100</v>
      </c>
      <c r="AM173">
        <v>100</v>
      </c>
      <c r="AN173">
        <v>91.67</v>
      </c>
      <c r="AO173">
        <v>91.67</v>
      </c>
      <c r="AP173" t="s">
        <v>38</v>
      </c>
      <c r="AQ173" t="s">
        <v>38</v>
      </c>
      <c r="AR173" t="s">
        <v>38</v>
      </c>
      <c r="AS173" t="s">
        <v>38</v>
      </c>
    </row>
    <row r="174" spans="1:45" x14ac:dyDescent="0.2">
      <c r="A174" t="s">
        <v>475</v>
      </c>
      <c r="B174">
        <v>318208</v>
      </c>
      <c r="C174">
        <v>668562</v>
      </c>
      <c r="D174" t="s">
        <v>476</v>
      </c>
      <c r="E174" t="s">
        <v>53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1</v>
      </c>
      <c r="Q174">
        <v>1</v>
      </c>
      <c r="R174">
        <v>11</v>
      </c>
      <c r="S174">
        <v>11</v>
      </c>
      <c r="T174">
        <v>91.67</v>
      </c>
      <c r="U174">
        <v>91.67</v>
      </c>
      <c r="V174">
        <v>91.67</v>
      </c>
      <c r="W174">
        <v>91.67</v>
      </c>
      <c r="X174">
        <v>0</v>
      </c>
      <c r="Y174">
        <v>0</v>
      </c>
      <c r="AD174">
        <v>0</v>
      </c>
      <c r="AE174">
        <v>0</v>
      </c>
      <c r="AJ174">
        <v>11</v>
      </c>
      <c r="AK174">
        <v>11</v>
      </c>
      <c r="AL174">
        <v>91.67</v>
      </c>
      <c r="AM174">
        <v>91.67</v>
      </c>
      <c r="AN174">
        <v>91.67</v>
      </c>
      <c r="AO174">
        <v>91.67</v>
      </c>
      <c r="AP174" t="s">
        <v>38</v>
      </c>
      <c r="AQ174" t="s">
        <v>38</v>
      </c>
      <c r="AR174" t="s">
        <v>38</v>
      </c>
      <c r="AS174" t="s">
        <v>38</v>
      </c>
    </row>
    <row r="175" spans="1:45" x14ac:dyDescent="0.2">
      <c r="A175" t="s">
        <v>477</v>
      </c>
      <c r="B175">
        <v>319633</v>
      </c>
      <c r="C175">
        <v>651420</v>
      </c>
      <c r="D175" t="s">
        <v>478</v>
      </c>
      <c r="E175" t="s">
        <v>50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0</v>
      </c>
      <c r="R175">
        <v>11</v>
      </c>
      <c r="S175">
        <v>11</v>
      </c>
      <c r="T175">
        <v>91.67</v>
      </c>
      <c r="U175">
        <v>91.67</v>
      </c>
      <c r="V175">
        <v>91.67</v>
      </c>
      <c r="W175">
        <v>91.67</v>
      </c>
      <c r="X175">
        <v>0</v>
      </c>
      <c r="Y175">
        <v>0</v>
      </c>
      <c r="AD175">
        <v>0</v>
      </c>
      <c r="AE175">
        <v>0</v>
      </c>
      <c r="AJ175">
        <v>11</v>
      </c>
      <c r="AK175">
        <v>11</v>
      </c>
      <c r="AL175">
        <v>91.67</v>
      </c>
      <c r="AM175">
        <v>91.67</v>
      </c>
      <c r="AN175">
        <v>91.67</v>
      </c>
      <c r="AO175">
        <v>91.67</v>
      </c>
      <c r="AP175" t="s">
        <v>38</v>
      </c>
      <c r="AQ175" t="s">
        <v>38</v>
      </c>
      <c r="AR175" t="s">
        <v>38</v>
      </c>
      <c r="AS175" t="s">
        <v>38</v>
      </c>
    </row>
    <row r="176" spans="1:45" x14ac:dyDescent="0.2">
      <c r="A176" t="s">
        <v>479</v>
      </c>
      <c r="B176">
        <v>320127</v>
      </c>
      <c r="C176">
        <v>647503</v>
      </c>
      <c r="D176" t="s">
        <v>480</v>
      </c>
      <c r="E176" t="s">
        <v>79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R176">
        <v>11</v>
      </c>
      <c r="S176">
        <v>11</v>
      </c>
      <c r="T176">
        <v>100</v>
      </c>
      <c r="U176">
        <v>100</v>
      </c>
      <c r="V176">
        <v>91.67</v>
      </c>
      <c r="W176">
        <v>91.67</v>
      </c>
      <c r="X176">
        <v>0</v>
      </c>
      <c r="Y176">
        <v>0</v>
      </c>
      <c r="AD176">
        <v>0</v>
      </c>
      <c r="AE176">
        <v>0</v>
      </c>
      <c r="AJ176">
        <v>11</v>
      </c>
      <c r="AK176">
        <v>11</v>
      </c>
      <c r="AL176">
        <v>100</v>
      </c>
      <c r="AM176">
        <v>100</v>
      </c>
      <c r="AN176">
        <v>91.67</v>
      </c>
      <c r="AO176">
        <v>91.67</v>
      </c>
      <c r="AP176" t="s">
        <v>38</v>
      </c>
      <c r="AQ176" t="s">
        <v>38</v>
      </c>
      <c r="AR176" t="s">
        <v>38</v>
      </c>
      <c r="AS176" t="s">
        <v>38</v>
      </c>
    </row>
    <row r="177" spans="1:45" x14ac:dyDescent="0.2">
      <c r="A177" t="s">
        <v>483</v>
      </c>
      <c r="B177">
        <v>276473</v>
      </c>
      <c r="C177">
        <v>635681</v>
      </c>
      <c r="D177" t="s">
        <v>484</v>
      </c>
      <c r="E177" t="s">
        <v>53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P177">
        <v>1</v>
      </c>
      <c r="Q177">
        <v>1</v>
      </c>
      <c r="R177">
        <v>11</v>
      </c>
      <c r="S177">
        <v>11</v>
      </c>
      <c r="T177">
        <v>100</v>
      </c>
      <c r="U177">
        <v>100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100</v>
      </c>
      <c r="AM177">
        <v>100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493</v>
      </c>
      <c r="B178">
        <v>7792</v>
      </c>
      <c r="C178">
        <v>490775</v>
      </c>
      <c r="D178" t="s">
        <v>494</v>
      </c>
      <c r="E178" t="s">
        <v>79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R178">
        <v>11</v>
      </c>
      <c r="S178">
        <v>11</v>
      </c>
      <c r="T178">
        <v>100</v>
      </c>
      <c r="U178">
        <v>100</v>
      </c>
      <c r="V178">
        <v>91.67</v>
      </c>
      <c r="W178">
        <v>91.67</v>
      </c>
      <c r="X178">
        <v>0</v>
      </c>
      <c r="Y178">
        <v>0</v>
      </c>
      <c r="AD178">
        <v>0</v>
      </c>
      <c r="AE178">
        <v>0</v>
      </c>
      <c r="AJ178">
        <v>11</v>
      </c>
      <c r="AK178">
        <v>11</v>
      </c>
      <c r="AL178">
        <v>100</v>
      </c>
      <c r="AM178">
        <v>100</v>
      </c>
      <c r="AN178">
        <v>91.67</v>
      </c>
      <c r="AO178">
        <v>91.67</v>
      </c>
      <c r="AP178" t="s">
        <v>38</v>
      </c>
      <c r="AQ178" t="s">
        <v>38</v>
      </c>
      <c r="AR178" t="s">
        <v>38</v>
      </c>
      <c r="AS178" t="s">
        <v>38</v>
      </c>
    </row>
    <row r="179" spans="1:45" x14ac:dyDescent="0.2">
      <c r="A179" t="s">
        <v>495</v>
      </c>
      <c r="B179">
        <v>2957</v>
      </c>
      <c r="C179">
        <v>480935</v>
      </c>
      <c r="D179" t="s">
        <v>496</v>
      </c>
      <c r="E179" t="s">
        <v>47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11</v>
      </c>
      <c r="S179">
        <v>11</v>
      </c>
      <c r="T179">
        <v>91.67</v>
      </c>
      <c r="U179">
        <v>91.67</v>
      </c>
      <c r="V179">
        <v>91.67</v>
      </c>
      <c r="W179">
        <v>91.67</v>
      </c>
      <c r="X179">
        <v>0</v>
      </c>
      <c r="Y179">
        <v>0</v>
      </c>
      <c r="AD179">
        <v>0</v>
      </c>
      <c r="AE179">
        <v>0</v>
      </c>
      <c r="AJ179">
        <v>11</v>
      </c>
      <c r="AK179">
        <v>11</v>
      </c>
      <c r="AL179">
        <v>91.67</v>
      </c>
      <c r="AM179">
        <v>91.67</v>
      </c>
      <c r="AN179">
        <v>91.67</v>
      </c>
      <c r="AO179">
        <v>91.67</v>
      </c>
      <c r="AP179" t="s">
        <v>38</v>
      </c>
      <c r="AQ179" t="s">
        <v>38</v>
      </c>
      <c r="AR179" t="s">
        <v>38</v>
      </c>
      <c r="AS179" t="s">
        <v>38</v>
      </c>
    </row>
    <row r="180" spans="1:45" x14ac:dyDescent="0.2">
      <c r="A180" t="s">
        <v>497</v>
      </c>
      <c r="B180">
        <v>321246</v>
      </c>
      <c r="C180">
        <v>655219</v>
      </c>
      <c r="D180" t="s">
        <v>498</v>
      </c>
      <c r="E180" t="s">
        <v>79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R180">
        <v>11</v>
      </c>
      <c r="S180">
        <v>11</v>
      </c>
      <c r="T180">
        <v>100</v>
      </c>
      <c r="U180">
        <v>100</v>
      </c>
      <c r="V180">
        <v>91.67</v>
      </c>
      <c r="W180">
        <v>91.67</v>
      </c>
      <c r="X180">
        <v>0</v>
      </c>
      <c r="Y180">
        <v>0</v>
      </c>
      <c r="AD180">
        <v>0</v>
      </c>
      <c r="AE180">
        <v>0</v>
      </c>
      <c r="AJ180">
        <v>11</v>
      </c>
      <c r="AK180">
        <v>11</v>
      </c>
      <c r="AL180">
        <v>100</v>
      </c>
      <c r="AM180">
        <v>100</v>
      </c>
      <c r="AN180">
        <v>91.67</v>
      </c>
      <c r="AO180">
        <v>91.67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499</v>
      </c>
      <c r="B181">
        <v>177922</v>
      </c>
      <c r="C181">
        <v>595726</v>
      </c>
      <c r="D181" t="s">
        <v>500</v>
      </c>
      <c r="E181" t="s">
        <v>82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R181">
        <v>11</v>
      </c>
      <c r="S181">
        <v>11</v>
      </c>
      <c r="T181">
        <v>100</v>
      </c>
      <c r="U181">
        <v>100</v>
      </c>
      <c r="V181">
        <v>91.67</v>
      </c>
      <c r="W181">
        <v>91.67</v>
      </c>
      <c r="X181">
        <v>0</v>
      </c>
      <c r="Y181">
        <v>0</v>
      </c>
      <c r="AD181">
        <v>0</v>
      </c>
      <c r="AE181">
        <v>0</v>
      </c>
      <c r="AJ181">
        <v>11</v>
      </c>
      <c r="AK181">
        <v>11</v>
      </c>
      <c r="AL181">
        <v>100</v>
      </c>
      <c r="AM181">
        <v>100</v>
      </c>
      <c r="AN181">
        <v>91.67</v>
      </c>
      <c r="AO181">
        <v>91.67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501</v>
      </c>
      <c r="B182">
        <v>321477</v>
      </c>
      <c r="C182">
        <v>661213</v>
      </c>
      <c r="D182" t="s">
        <v>502</v>
      </c>
      <c r="E182" t="s">
        <v>61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R182">
        <v>11</v>
      </c>
      <c r="S182">
        <v>11</v>
      </c>
      <c r="T182">
        <v>100</v>
      </c>
      <c r="U182">
        <v>100</v>
      </c>
      <c r="V182">
        <v>91.67</v>
      </c>
      <c r="W182">
        <v>91.67</v>
      </c>
      <c r="X182">
        <v>0</v>
      </c>
      <c r="Y182">
        <v>0</v>
      </c>
      <c r="AD182">
        <v>0</v>
      </c>
      <c r="AE182">
        <v>0</v>
      </c>
      <c r="AJ182">
        <v>11</v>
      </c>
      <c r="AK182">
        <v>11</v>
      </c>
      <c r="AL182">
        <v>100</v>
      </c>
      <c r="AM182">
        <v>100</v>
      </c>
      <c r="AN182">
        <v>91.67</v>
      </c>
      <c r="AO182">
        <v>91.67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503</v>
      </c>
      <c r="B183">
        <v>321618</v>
      </c>
      <c r="C183">
        <v>667099</v>
      </c>
      <c r="D183" t="s">
        <v>504</v>
      </c>
      <c r="E183" t="s">
        <v>70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R183">
        <v>11</v>
      </c>
      <c r="S183">
        <v>11</v>
      </c>
      <c r="T183">
        <v>100</v>
      </c>
      <c r="U183">
        <v>100</v>
      </c>
      <c r="V183">
        <v>91.67</v>
      </c>
      <c r="W183">
        <v>91.67</v>
      </c>
      <c r="X183">
        <v>0</v>
      </c>
      <c r="Y183">
        <v>0</v>
      </c>
      <c r="AD183">
        <v>0</v>
      </c>
      <c r="AE183">
        <v>0</v>
      </c>
      <c r="AJ183">
        <v>11</v>
      </c>
      <c r="AK183">
        <v>11</v>
      </c>
      <c r="AL183">
        <v>100</v>
      </c>
      <c r="AM183">
        <v>100</v>
      </c>
      <c r="AN183">
        <v>91.67</v>
      </c>
      <c r="AO183">
        <v>91.67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505</v>
      </c>
      <c r="B184">
        <v>179035</v>
      </c>
      <c r="C184">
        <v>584454</v>
      </c>
      <c r="D184" t="s">
        <v>506</v>
      </c>
      <c r="E184" t="s">
        <v>82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11</v>
      </c>
      <c r="S184">
        <v>11</v>
      </c>
      <c r="T184">
        <v>91.67</v>
      </c>
      <c r="U184">
        <v>91.67</v>
      </c>
      <c r="V184">
        <v>91.67</v>
      </c>
      <c r="W184">
        <v>91.67</v>
      </c>
      <c r="X184">
        <v>0</v>
      </c>
      <c r="Y184">
        <v>0</v>
      </c>
      <c r="AD184">
        <v>0</v>
      </c>
      <c r="AE184">
        <v>0</v>
      </c>
      <c r="AJ184">
        <v>11</v>
      </c>
      <c r="AK184">
        <v>11</v>
      </c>
      <c r="AL184">
        <v>91.67</v>
      </c>
      <c r="AM184">
        <v>91.67</v>
      </c>
      <c r="AN184">
        <v>91.67</v>
      </c>
      <c r="AO184">
        <v>91.67</v>
      </c>
      <c r="AP184" t="s">
        <v>38</v>
      </c>
      <c r="AQ184" t="s">
        <v>38</v>
      </c>
      <c r="AR184" t="s">
        <v>38</v>
      </c>
      <c r="AS184" t="s">
        <v>38</v>
      </c>
    </row>
    <row r="185" spans="1:45" x14ac:dyDescent="0.2">
      <c r="A185" t="s">
        <v>509</v>
      </c>
      <c r="B185">
        <v>322691</v>
      </c>
      <c r="C185">
        <v>667067</v>
      </c>
      <c r="D185" t="s">
        <v>510</v>
      </c>
      <c r="E185" t="s">
        <v>37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R185">
        <v>11</v>
      </c>
      <c r="S185">
        <v>11</v>
      </c>
      <c r="T185">
        <v>100</v>
      </c>
      <c r="U185">
        <v>100</v>
      </c>
      <c r="V185">
        <v>91.67</v>
      </c>
      <c r="W185">
        <v>91.67</v>
      </c>
      <c r="X185">
        <v>0</v>
      </c>
      <c r="Y185">
        <v>0</v>
      </c>
      <c r="AD185">
        <v>0</v>
      </c>
      <c r="AE185">
        <v>0</v>
      </c>
      <c r="AJ185">
        <v>11</v>
      </c>
      <c r="AK185">
        <v>11</v>
      </c>
      <c r="AL185">
        <v>100</v>
      </c>
      <c r="AM185">
        <v>100</v>
      </c>
      <c r="AN185">
        <v>91.67</v>
      </c>
      <c r="AO185">
        <v>91.67</v>
      </c>
      <c r="AP185" t="s">
        <v>38</v>
      </c>
      <c r="AQ185" t="s">
        <v>38</v>
      </c>
      <c r="AR185" t="s">
        <v>38</v>
      </c>
      <c r="AS185" t="s">
        <v>38</v>
      </c>
    </row>
    <row r="186" spans="1:45" x14ac:dyDescent="0.2">
      <c r="A186" t="s">
        <v>511</v>
      </c>
      <c r="B186">
        <v>176762</v>
      </c>
      <c r="C186">
        <v>600105</v>
      </c>
      <c r="D186" t="s">
        <v>512</v>
      </c>
      <c r="E186" t="s">
        <v>168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11</v>
      </c>
      <c r="S186">
        <v>11</v>
      </c>
      <c r="T186">
        <v>91.67</v>
      </c>
      <c r="U186">
        <v>91.67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91.67</v>
      </c>
      <c r="AM186">
        <v>91.67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515</v>
      </c>
      <c r="B187">
        <v>321560</v>
      </c>
      <c r="C187">
        <v>649691</v>
      </c>
      <c r="D187" t="s">
        <v>516</v>
      </c>
      <c r="E187" t="s">
        <v>70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R187">
        <v>11</v>
      </c>
      <c r="S187">
        <v>11</v>
      </c>
      <c r="T187">
        <v>100</v>
      </c>
      <c r="U187">
        <v>100</v>
      </c>
      <c r="V187">
        <v>91.67</v>
      </c>
      <c r="W187">
        <v>91.67</v>
      </c>
      <c r="X187">
        <v>0</v>
      </c>
      <c r="Y187">
        <v>0</v>
      </c>
      <c r="AD187">
        <v>0</v>
      </c>
      <c r="AE187">
        <v>0</v>
      </c>
      <c r="AJ187">
        <v>11</v>
      </c>
      <c r="AK187">
        <v>11</v>
      </c>
      <c r="AL187">
        <v>100</v>
      </c>
      <c r="AM187">
        <v>100</v>
      </c>
      <c r="AN187">
        <v>91.67</v>
      </c>
      <c r="AO187">
        <v>91.67</v>
      </c>
      <c r="AP187" t="s">
        <v>38</v>
      </c>
      <c r="AQ187" t="s">
        <v>38</v>
      </c>
      <c r="AR187" t="s">
        <v>38</v>
      </c>
      <c r="AS187" t="s">
        <v>38</v>
      </c>
    </row>
    <row r="188" spans="1:45" x14ac:dyDescent="0.2">
      <c r="A188" t="s">
        <v>519</v>
      </c>
      <c r="B188">
        <v>86040</v>
      </c>
      <c r="C188">
        <v>566167</v>
      </c>
      <c r="D188" t="s">
        <v>520</v>
      </c>
      <c r="E188" t="s">
        <v>82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1</v>
      </c>
      <c r="R188">
        <v>11</v>
      </c>
      <c r="S188">
        <v>11</v>
      </c>
      <c r="T188">
        <v>91.67</v>
      </c>
      <c r="U188">
        <v>91.67</v>
      </c>
      <c r="V188">
        <v>91.67</v>
      </c>
      <c r="W188">
        <v>91.67</v>
      </c>
      <c r="X188">
        <v>0</v>
      </c>
      <c r="Y188">
        <v>0</v>
      </c>
      <c r="AD188">
        <v>0</v>
      </c>
      <c r="AE188">
        <v>0</v>
      </c>
      <c r="AJ188">
        <v>11</v>
      </c>
      <c r="AK188">
        <v>11</v>
      </c>
      <c r="AL188">
        <v>91.67</v>
      </c>
      <c r="AM188">
        <v>91.67</v>
      </c>
      <c r="AN188">
        <v>91.67</v>
      </c>
      <c r="AO188">
        <v>91.67</v>
      </c>
      <c r="AP188" t="s">
        <v>38</v>
      </c>
      <c r="AQ188" t="s">
        <v>38</v>
      </c>
      <c r="AR188" t="s">
        <v>38</v>
      </c>
      <c r="AS188" t="s">
        <v>38</v>
      </c>
    </row>
    <row r="189" spans="1:45" x14ac:dyDescent="0.2">
      <c r="A189" t="s">
        <v>521</v>
      </c>
      <c r="B189">
        <v>321996</v>
      </c>
      <c r="C189">
        <v>663333</v>
      </c>
      <c r="D189" t="s">
        <v>522</v>
      </c>
      <c r="E189" t="s">
        <v>61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R189">
        <v>11</v>
      </c>
      <c r="S189">
        <v>11</v>
      </c>
      <c r="T189">
        <v>100</v>
      </c>
      <c r="U189">
        <v>100</v>
      </c>
      <c r="V189">
        <v>91.67</v>
      </c>
      <c r="W189">
        <v>91.67</v>
      </c>
      <c r="X189">
        <v>0</v>
      </c>
      <c r="Y189">
        <v>0</v>
      </c>
      <c r="AD189">
        <v>0</v>
      </c>
      <c r="AE189">
        <v>0</v>
      </c>
      <c r="AJ189">
        <v>11</v>
      </c>
      <c r="AK189">
        <v>11</v>
      </c>
      <c r="AL189">
        <v>100</v>
      </c>
      <c r="AM189">
        <v>100</v>
      </c>
      <c r="AN189">
        <v>91.67</v>
      </c>
      <c r="AO189">
        <v>91.67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527</v>
      </c>
      <c r="B190">
        <v>319263</v>
      </c>
      <c r="C190">
        <v>645634</v>
      </c>
      <c r="D190" t="s">
        <v>528</v>
      </c>
      <c r="E190" t="s">
        <v>47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R190">
        <v>11</v>
      </c>
      <c r="S190">
        <v>11</v>
      </c>
      <c r="T190">
        <v>100</v>
      </c>
      <c r="U190">
        <v>100</v>
      </c>
      <c r="V190">
        <v>91.67</v>
      </c>
      <c r="W190">
        <v>91.67</v>
      </c>
      <c r="X190">
        <v>0</v>
      </c>
      <c r="Y190">
        <v>0</v>
      </c>
      <c r="AD190">
        <v>0</v>
      </c>
      <c r="AE190">
        <v>0</v>
      </c>
      <c r="AJ190">
        <v>11</v>
      </c>
      <c r="AK190">
        <v>11</v>
      </c>
      <c r="AL190">
        <v>100</v>
      </c>
      <c r="AM190">
        <v>100</v>
      </c>
      <c r="AN190">
        <v>91.67</v>
      </c>
      <c r="AO190">
        <v>91.67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529</v>
      </c>
      <c r="B191">
        <v>179908</v>
      </c>
      <c r="C191">
        <v>602859</v>
      </c>
      <c r="D191" t="s">
        <v>530</v>
      </c>
      <c r="E191" t="s">
        <v>44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>
        <v>11</v>
      </c>
      <c r="T191">
        <v>91.67</v>
      </c>
      <c r="U191">
        <v>91.67</v>
      </c>
      <c r="V191">
        <v>91.67</v>
      </c>
      <c r="W191">
        <v>91.67</v>
      </c>
      <c r="X191">
        <v>0</v>
      </c>
      <c r="Y191">
        <v>0</v>
      </c>
      <c r="AD191">
        <v>0</v>
      </c>
      <c r="AE191">
        <v>0</v>
      </c>
      <c r="AJ191">
        <v>11</v>
      </c>
      <c r="AK191">
        <v>11</v>
      </c>
      <c r="AL191">
        <v>91.67</v>
      </c>
      <c r="AM191">
        <v>91.67</v>
      </c>
      <c r="AN191">
        <v>91.67</v>
      </c>
      <c r="AO191">
        <v>91.67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531</v>
      </c>
      <c r="B192">
        <v>322769</v>
      </c>
      <c r="C192">
        <v>665683</v>
      </c>
      <c r="D192" t="s">
        <v>532</v>
      </c>
      <c r="E192" t="s">
        <v>37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11</v>
      </c>
      <c r="S192">
        <v>11</v>
      </c>
      <c r="T192">
        <v>91.67</v>
      </c>
      <c r="U192">
        <v>91.67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91.67</v>
      </c>
      <c r="AM192">
        <v>91.67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533</v>
      </c>
      <c r="B193">
        <v>176913</v>
      </c>
      <c r="C193">
        <v>584105</v>
      </c>
      <c r="D193" t="s">
        <v>534</v>
      </c>
      <c r="E193" t="s">
        <v>82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Q193">
        <v>1</v>
      </c>
      <c r="R193">
        <v>11</v>
      </c>
      <c r="S193">
        <v>11</v>
      </c>
      <c r="T193">
        <v>100</v>
      </c>
      <c r="U193">
        <v>100</v>
      </c>
      <c r="V193">
        <v>91.67</v>
      </c>
      <c r="W193">
        <v>91.67</v>
      </c>
      <c r="X193">
        <v>0</v>
      </c>
      <c r="Y193">
        <v>0</v>
      </c>
      <c r="AD193">
        <v>0</v>
      </c>
      <c r="AE193">
        <v>0</v>
      </c>
      <c r="AJ193">
        <v>11</v>
      </c>
      <c r="AK193">
        <v>11</v>
      </c>
      <c r="AL193">
        <v>100</v>
      </c>
      <c r="AM193">
        <v>100</v>
      </c>
      <c r="AN193">
        <v>91.67</v>
      </c>
      <c r="AO193">
        <v>91.67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535</v>
      </c>
      <c r="B194">
        <v>179217</v>
      </c>
      <c r="C194">
        <v>597576</v>
      </c>
      <c r="D194" t="s">
        <v>536</v>
      </c>
      <c r="E194" t="s">
        <v>61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R194">
        <v>11</v>
      </c>
      <c r="S194">
        <v>11</v>
      </c>
      <c r="T194">
        <v>100</v>
      </c>
      <c r="U194">
        <v>100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100</v>
      </c>
      <c r="AM194">
        <v>100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537</v>
      </c>
      <c r="B195">
        <v>173598</v>
      </c>
      <c r="C195">
        <v>587752</v>
      </c>
      <c r="D195" t="s">
        <v>538</v>
      </c>
      <c r="E195" t="s">
        <v>82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11</v>
      </c>
      <c r="S195">
        <v>11</v>
      </c>
      <c r="T195">
        <v>91.67</v>
      </c>
      <c r="U195">
        <v>91.67</v>
      </c>
      <c r="V195">
        <v>91.67</v>
      </c>
      <c r="W195">
        <v>91.67</v>
      </c>
      <c r="X195">
        <v>0</v>
      </c>
      <c r="Y195">
        <v>0</v>
      </c>
      <c r="AD195">
        <v>0</v>
      </c>
      <c r="AE195">
        <v>0</v>
      </c>
      <c r="AJ195">
        <v>11</v>
      </c>
      <c r="AK195">
        <v>11</v>
      </c>
      <c r="AL195">
        <v>91.67</v>
      </c>
      <c r="AM195">
        <v>91.67</v>
      </c>
      <c r="AN195">
        <v>91.67</v>
      </c>
      <c r="AO195">
        <v>91.67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539</v>
      </c>
      <c r="B196">
        <v>319339</v>
      </c>
      <c r="C196">
        <v>665664</v>
      </c>
      <c r="D196" t="s">
        <v>540</v>
      </c>
      <c r="E196" t="s">
        <v>70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R196">
        <v>11</v>
      </c>
      <c r="S196">
        <v>11</v>
      </c>
      <c r="T196">
        <v>100</v>
      </c>
      <c r="U196">
        <v>100</v>
      </c>
      <c r="V196">
        <v>91.67</v>
      </c>
      <c r="W196">
        <v>91.67</v>
      </c>
      <c r="X196">
        <v>0</v>
      </c>
      <c r="Y196">
        <v>0</v>
      </c>
      <c r="AD196">
        <v>0</v>
      </c>
      <c r="AE196">
        <v>0</v>
      </c>
      <c r="AJ196">
        <v>11</v>
      </c>
      <c r="AK196">
        <v>11</v>
      </c>
      <c r="AL196">
        <v>100</v>
      </c>
      <c r="AM196">
        <v>100</v>
      </c>
      <c r="AN196">
        <v>91.67</v>
      </c>
      <c r="AO196">
        <v>91.67</v>
      </c>
      <c r="AP196" t="s">
        <v>38</v>
      </c>
      <c r="AQ196" t="s">
        <v>38</v>
      </c>
      <c r="AR196" t="s">
        <v>38</v>
      </c>
      <c r="AS196" t="s">
        <v>38</v>
      </c>
    </row>
    <row r="197" spans="1:45" x14ac:dyDescent="0.2">
      <c r="A197" t="s">
        <v>541</v>
      </c>
      <c r="B197">
        <v>318611</v>
      </c>
      <c r="C197">
        <v>668693</v>
      </c>
      <c r="D197" t="s">
        <v>542</v>
      </c>
      <c r="E197" t="s">
        <v>41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1</v>
      </c>
      <c r="Q197">
        <v>1</v>
      </c>
      <c r="R197">
        <v>11</v>
      </c>
      <c r="S197">
        <v>11</v>
      </c>
      <c r="T197">
        <v>91.67</v>
      </c>
      <c r="U197">
        <v>91.67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91.67</v>
      </c>
      <c r="AM197">
        <v>91.67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543</v>
      </c>
      <c r="B198">
        <v>30568</v>
      </c>
      <c r="C198">
        <v>33651</v>
      </c>
      <c r="D198" t="s">
        <v>544</v>
      </c>
      <c r="E198" t="s">
        <v>47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11</v>
      </c>
      <c r="S198">
        <v>11</v>
      </c>
      <c r="T198">
        <v>100</v>
      </c>
      <c r="U198">
        <v>100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100</v>
      </c>
      <c r="AM198">
        <v>100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545</v>
      </c>
      <c r="B199">
        <v>18425</v>
      </c>
      <c r="C199">
        <v>501263</v>
      </c>
      <c r="D199" t="s">
        <v>546</v>
      </c>
      <c r="E199" t="s">
        <v>82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R199">
        <v>11</v>
      </c>
      <c r="S199">
        <v>11</v>
      </c>
      <c r="T199">
        <v>100</v>
      </c>
      <c r="U199">
        <v>100</v>
      </c>
      <c r="V199">
        <v>91.67</v>
      </c>
      <c r="W199">
        <v>91.67</v>
      </c>
      <c r="X199">
        <v>0</v>
      </c>
      <c r="Y199">
        <v>0</v>
      </c>
      <c r="AD199">
        <v>0</v>
      </c>
      <c r="AE199">
        <v>0</v>
      </c>
      <c r="AJ199">
        <v>11</v>
      </c>
      <c r="AK199">
        <v>11</v>
      </c>
      <c r="AL199">
        <v>100</v>
      </c>
      <c r="AM199">
        <v>100</v>
      </c>
      <c r="AN199">
        <v>91.67</v>
      </c>
      <c r="AO199">
        <v>91.67</v>
      </c>
      <c r="AP199" t="s">
        <v>38</v>
      </c>
      <c r="AQ199" t="s">
        <v>38</v>
      </c>
      <c r="AR199" t="s">
        <v>38</v>
      </c>
      <c r="AS199" t="s">
        <v>38</v>
      </c>
    </row>
    <row r="200" spans="1:45" x14ac:dyDescent="0.2">
      <c r="A200" t="s">
        <v>547</v>
      </c>
      <c r="B200">
        <v>319726</v>
      </c>
      <c r="C200">
        <v>649788</v>
      </c>
      <c r="D200" t="s">
        <v>548</v>
      </c>
      <c r="E200" t="s">
        <v>53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R200">
        <v>11</v>
      </c>
      <c r="S200">
        <v>11</v>
      </c>
      <c r="T200">
        <v>100</v>
      </c>
      <c r="U200">
        <v>100</v>
      </c>
      <c r="V200">
        <v>91.67</v>
      </c>
      <c r="W200">
        <v>91.67</v>
      </c>
      <c r="X200">
        <v>0</v>
      </c>
      <c r="Y200">
        <v>0</v>
      </c>
      <c r="AD200">
        <v>0</v>
      </c>
      <c r="AE200">
        <v>0</v>
      </c>
      <c r="AJ200">
        <v>11</v>
      </c>
      <c r="AK200">
        <v>11</v>
      </c>
      <c r="AL200">
        <v>100</v>
      </c>
      <c r="AM200">
        <v>100</v>
      </c>
      <c r="AN200">
        <v>91.67</v>
      </c>
      <c r="AO200">
        <v>91.67</v>
      </c>
      <c r="AP200" t="s">
        <v>38</v>
      </c>
      <c r="AQ200" t="s">
        <v>38</v>
      </c>
      <c r="AR200" t="s">
        <v>38</v>
      </c>
      <c r="AS200" t="s">
        <v>38</v>
      </c>
    </row>
    <row r="201" spans="1:45" x14ac:dyDescent="0.2">
      <c r="A201" t="s">
        <v>551</v>
      </c>
      <c r="B201">
        <v>319947</v>
      </c>
      <c r="C201">
        <v>666352</v>
      </c>
      <c r="D201" t="s">
        <v>552</v>
      </c>
      <c r="E201" t="s">
        <v>50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11</v>
      </c>
      <c r="S201">
        <v>11</v>
      </c>
      <c r="T201">
        <v>91.67</v>
      </c>
      <c r="U201">
        <v>91.67</v>
      </c>
      <c r="V201">
        <v>91.67</v>
      </c>
      <c r="W201">
        <v>91.67</v>
      </c>
      <c r="X201">
        <v>0</v>
      </c>
      <c r="Y201">
        <v>0</v>
      </c>
      <c r="AD201">
        <v>0</v>
      </c>
      <c r="AE201">
        <v>0</v>
      </c>
      <c r="AJ201">
        <v>11</v>
      </c>
      <c r="AK201">
        <v>11</v>
      </c>
      <c r="AL201">
        <v>91.67</v>
      </c>
      <c r="AM201">
        <v>91.67</v>
      </c>
      <c r="AN201">
        <v>91.67</v>
      </c>
      <c r="AO201">
        <v>91.67</v>
      </c>
      <c r="AP201" t="s">
        <v>38</v>
      </c>
      <c r="AQ201" t="s">
        <v>38</v>
      </c>
      <c r="AR201" t="s">
        <v>38</v>
      </c>
      <c r="AS201" t="s">
        <v>38</v>
      </c>
    </row>
    <row r="202" spans="1:45" x14ac:dyDescent="0.2">
      <c r="A202" t="s">
        <v>553</v>
      </c>
      <c r="B202">
        <v>49761</v>
      </c>
      <c r="C202">
        <v>412907</v>
      </c>
      <c r="D202" t="s">
        <v>554</v>
      </c>
      <c r="E202" t="s">
        <v>102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11</v>
      </c>
      <c r="S202">
        <v>11</v>
      </c>
      <c r="T202">
        <v>100</v>
      </c>
      <c r="U202">
        <v>100</v>
      </c>
      <c r="V202">
        <v>91.67</v>
      </c>
      <c r="W202">
        <v>91.67</v>
      </c>
      <c r="X202">
        <v>0</v>
      </c>
      <c r="Y202">
        <v>0</v>
      </c>
      <c r="AD202">
        <v>0</v>
      </c>
      <c r="AE202">
        <v>0</v>
      </c>
      <c r="AJ202">
        <v>11</v>
      </c>
      <c r="AK202">
        <v>11</v>
      </c>
      <c r="AL202">
        <v>100</v>
      </c>
      <c r="AM202">
        <v>100</v>
      </c>
      <c r="AN202">
        <v>91.67</v>
      </c>
      <c r="AO202">
        <v>91.67</v>
      </c>
      <c r="AP202" t="s">
        <v>38</v>
      </c>
      <c r="AQ202" t="s">
        <v>38</v>
      </c>
      <c r="AR202" t="s">
        <v>38</v>
      </c>
      <c r="AS202" t="s">
        <v>38</v>
      </c>
    </row>
    <row r="203" spans="1:45" x14ac:dyDescent="0.2">
      <c r="A203" t="s">
        <v>555</v>
      </c>
      <c r="B203">
        <v>318648</v>
      </c>
      <c r="C203">
        <v>667432</v>
      </c>
      <c r="D203" t="s">
        <v>556</v>
      </c>
      <c r="E203" t="s">
        <v>61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R203">
        <v>11</v>
      </c>
      <c r="S203">
        <v>11</v>
      </c>
      <c r="T203">
        <v>100</v>
      </c>
      <c r="U203">
        <v>100</v>
      </c>
      <c r="V203">
        <v>91.67</v>
      </c>
      <c r="W203">
        <v>91.67</v>
      </c>
      <c r="X203">
        <v>0</v>
      </c>
      <c r="Y203">
        <v>0</v>
      </c>
      <c r="AD203">
        <v>0</v>
      </c>
      <c r="AE203">
        <v>0</v>
      </c>
      <c r="AJ203">
        <v>11</v>
      </c>
      <c r="AK203">
        <v>11</v>
      </c>
      <c r="AL203">
        <v>100</v>
      </c>
      <c r="AM203">
        <v>100</v>
      </c>
      <c r="AN203">
        <v>91.67</v>
      </c>
      <c r="AO203">
        <v>91.67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557</v>
      </c>
      <c r="B204">
        <v>179912</v>
      </c>
      <c r="C204">
        <v>603931</v>
      </c>
      <c r="D204" t="s">
        <v>558</v>
      </c>
      <c r="E204" t="s">
        <v>50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100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100</v>
      </c>
      <c r="AM204">
        <v>100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559</v>
      </c>
      <c r="B205">
        <v>322869</v>
      </c>
      <c r="C205">
        <v>666783</v>
      </c>
      <c r="D205" t="s">
        <v>560</v>
      </c>
      <c r="E205" t="s">
        <v>89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11</v>
      </c>
      <c r="S205">
        <v>11</v>
      </c>
      <c r="T205">
        <v>91.67</v>
      </c>
      <c r="U205">
        <v>91.67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91.67</v>
      </c>
      <c r="AM205">
        <v>91.67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561</v>
      </c>
      <c r="B206">
        <v>321420</v>
      </c>
      <c r="C206">
        <v>664609</v>
      </c>
      <c r="D206" t="s">
        <v>562</v>
      </c>
      <c r="E206" t="s">
        <v>50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11</v>
      </c>
      <c r="S206">
        <v>11</v>
      </c>
      <c r="T206">
        <v>91.67</v>
      </c>
      <c r="U206">
        <v>91.67</v>
      </c>
      <c r="V206">
        <v>91.67</v>
      </c>
      <c r="W206">
        <v>91.67</v>
      </c>
      <c r="X206">
        <v>0</v>
      </c>
      <c r="Y206">
        <v>0</v>
      </c>
      <c r="AD206">
        <v>0</v>
      </c>
      <c r="AE206">
        <v>0</v>
      </c>
      <c r="AJ206">
        <v>11</v>
      </c>
      <c r="AK206">
        <v>11</v>
      </c>
      <c r="AL206">
        <v>91.67</v>
      </c>
      <c r="AM206">
        <v>91.67</v>
      </c>
      <c r="AN206">
        <v>91.67</v>
      </c>
      <c r="AO206">
        <v>91.67</v>
      </c>
      <c r="AP206" t="s">
        <v>38</v>
      </c>
      <c r="AQ206" t="s">
        <v>38</v>
      </c>
      <c r="AR206" t="s">
        <v>38</v>
      </c>
      <c r="AS206" t="s">
        <v>38</v>
      </c>
    </row>
    <row r="207" spans="1:45" x14ac:dyDescent="0.2">
      <c r="A207" t="s">
        <v>563</v>
      </c>
      <c r="B207">
        <v>82621</v>
      </c>
      <c r="C207">
        <v>567637</v>
      </c>
      <c r="D207" t="s">
        <v>564</v>
      </c>
      <c r="E207" t="s">
        <v>155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0</v>
      </c>
      <c r="R207">
        <v>11</v>
      </c>
      <c r="S207">
        <v>11</v>
      </c>
      <c r="T207">
        <v>91.67</v>
      </c>
      <c r="U207">
        <v>91.67</v>
      </c>
      <c r="V207">
        <v>91.67</v>
      </c>
      <c r="W207">
        <v>91.67</v>
      </c>
      <c r="X207">
        <v>0</v>
      </c>
      <c r="Y207">
        <v>0</v>
      </c>
      <c r="AD207">
        <v>0</v>
      </c>
      <c r="AE207">
        <v>0</v>
      </c>
      <c r="AJ207">
        <v>11</v>
      </c>
      <c r="AK207">
        <v>11</v>
      </c>
      <c r="AL207">
        <v>91.67</v>
      </c>
      <c r="AM207">
        <v>91.67</v>
      </c>
      <c r="AN207">
        <v>91.67</v>
      </c>
      <c r="AO207">
        <v>91.67</v>
      </c>
      <c r="AP207" t="s">
        <v>38</v>
      </c>
      <c r="AQ207" t="s">
        <v>38</v>
      </c>
      <c r="AR207" t="s">
        <v>38</v>
      </c>
      <c r="AS207" t="s">
        <v>38</v>
      </c>
    </row>
    <row r="208" spans="1:45" x14ac:dyDescent="0.2">
      <c r="A208" t="s">
        <v>565</v>
      </c>
      <c r="B208">
        <v>318602</v>
      </c>
      <c r="C208">
        <v>648180</v>
      </c>
      <c r="D208" t="s">
        <v>566</v>
      </c>
      <c r="E208" t="s">
        <v>89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11</v>
      </c>
      <c r="S208">
        <v>11</v>
      </c>
      <c r="T208">
        <v>91.67</v>
      </c>
      <c r="U208">
        <v>91.67</v>
      </c>
      <c r="V208">
        <v>91.67</v>
      </c>
      <c r="W208">
        <v>91.67</v>
      </c>
      <c r="X208">
        <v>0</v>
      </c>
      <c r="Y208">
        <v>0</v>
      </c>
      <c r="AD208">
        <v>0</v>
      </c>
      <c r="AE208">
        <v>0</v>
      </c>
      <c r="AJ208">
        <v>11</v>
      </c>
      <c r="AK208">
        <v>11</v>
      </c>
      <c r="AL208">
        <v>91.67</v>
      </c>
      <c r="AM208">
        <v>91.67</v>
      </c>
      <c r="AN208">
        <v>91.67</v>
      </c>
      <c r="AO208">
        <v>91.67</v>
      </c>
      <c r="AP208" t="s">
        <v>38</v>
      </c>
      <c r="AQ208" t="s">
        <v>38</v>
      </c>
      <c r="AR208" t="s">
        <v>38</v>
      </c>
      <c r="AS208" t="s">
        <v>38</v>
      </c>
    </row>
    <row r="209" spans="1:45" x14ac:dyDescent="0.2">
      <c r="A209" t="s">
        <v>567</v>
      </c>
      <c r="B209">
        <v>322149</v>
      </c>
      <c r="C209">
        <v>648976</v>
      </c>
      <c r="D209" t="s">
        <v>568</v>
      </c>
      <c r="E209" t="s">
        <v>44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R209">
        <v>11</v>
      </c>
      <c r="S209">
        <v>11</v>
      </c>
      <c r="T209">
        <v>100</v>
      </c>
      <c r="U209">
        <v>100</v>
      </c>
      <c r="V209">
        <v>91.67</v>
      </c>
      <c r="W209">
        <v>91.67</v>
      </c>
      <c r="X209">
        <v>0</v>
      </c>
      <c r="Y209">
        <v>0</v>
      </c>
      <c r="AD209">
        <v>0</v>
      </c>
      <c r="AE209">
        <v>0</v>
      </c>
      <c r="AJ209">
        <v>11</v>
      </c>
      <c r="AK209">
        <v>11</v>
      </c>
      <c r="AL209">
        <v>100</v>
      </c>
      <c r="AM209">
        <v>100</v>
      </c>
      <c r="AN209">
        <v>91.67</v>
      </c>
      <c r="AO209">
        <v>91.67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573</v>
      </c>
      <c r="B210">
        <v>322046</v>
      </c>
      <c r="C210">
        <v>664554</v>
      </c>
      <c r="D210" t="s">
        <v>574</v>
      </c>
      <c r="E210" t="s">
        <v>37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11</v>
      </c>
      <c r="S210">
        <v>11</v>
      </c>
      <c r="T210">
        <v>91.67</v>
      </c>
      <c r="U210">
        <v>91.67</v>
      </c>
      <c r="V210">
        <v>91.67</v>
      </c>
      <c r="W210">
        <v>91.67</v>
      </c>
      <c r="X210">
        <v>0</v>
      </c>
      <c r="Y210">
        <v>0</v>
      </c>
      <c r="AD210">
        <v>0</v>
      </c>
      <c r="AE210">
        <v>0</v>
      </c>
      <c r="AJ210">
        <v>11</v>
      </c>
      <c r="AK210">
        <v>11</v>
      </c>
      <c r="AL210">
        <v>91.67</v>
      </c>
      <c r="AM210">
        <v>91.67</v>
      </c>
      <c r="AN210">
        <v>91.67</v>
      </c>
      <c r="AO210">
        <v>91.67</v>
      </c>
      <c r="AP210" t="s">
        <v>38</v>
      </c>
      <c r="AQ210" t="s">
        <v>38</v>
      </c>
      <c r="AR210" t="s">
        <v>38</v>
      </c>
      <c r="AS210" t="s">
        <v>38</v>
      </c>
    </row>
    <row r="211" spans="1:45" x14ac:dyDescent="0.2">
      <c r="A211" t="s">
        <v>577</v>
      </c>
      <c r="B211">
        <v>320306</v>
      </c>
      <c r="C211">
        <v>647598</v>
      </c>
      <c r="D211" t="s">
        <v>578</v>
      </c>
      <c r="E211" t="s">
        <v>70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0</v>
      </c>
      <c r="R211">
        <v>11</v>
      </c>
      <c r="S211">
        <v>11</v>
      </c>
      <c r="T211">
        <v>91.67</v>
      </c>
      <c r="U211">
        <v>91.67</v>
      </c>
      <c r="V211">
        <v>91.67</v>
      </c>
      <c r="W211">
        <v>91.67</v>
      </c>
      <c r="X211">
        <v>0</v>
      </c>
      <c r="Y211">
        <v>0</v>
      </c>
      <c r="AD211">
        <v>0</v>
      </c>
      <c r="AE211">
        <v>0</v>
      </c>
      <c r="AJ211">
        <v>11</v>
      </c>
      <c r="AK211">
        <v>11</v>
      </c>
      <c r="AL211">
        <v>91.67</v>
      </c>
      <c r="AM211">
        <v>91.67</v>
      </c>
      <c r="AN211">
        <v>91.67</v>
      </c>
      <c r="AO211">
        <v>91.67</v>
      </c>
      <c r="AP211" t="s">
        <v>38</v>
      </c>
      <c r="AQ211" t="s">
        <v>38</v>
      </c>
      <c r="AR211" t="s">
        <v>38</v>
      </c>
      <c r="AS211" t="s">
        <v>38</v>
      </c>
    </row>
    <row r="212" spans="1:45" x14ac:dyDescent="0.2">
      <c r="A212" t="s">
        <v>579</v>
      </c>
      <c r="B212">
        <v>321569</v>
      </c>
      <c r="C212">
        <v>669211</v>
      </c>
      <c r="D212" t="s">
        <v>580</v>
      </c>
      <c r="E212" t="s">
        <v>70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>
        <v>11</v>
      </c>
      <c r="T212">
        <v>100</v>
      </c>
      <c r="U212">
        <v>100</v>
      </c>
      <c r="V212">
        <v>91.67</v>
      </c>
      <c r="W212">
        <v>91.67</v>
      </c>
      <c r="X212">
        <v>0</v>
      </c>
      <c r="Y212">
        <v>0</v>
      </c>
      <c r="AD212">
        <v>0</v>
      </c>
      <c r="AE212">
        <v>0</v>
      </c>
      <c r="AJ212">
        <v>11</v>
      </c>
      <c r="AK212">
        <v>11</v>
      </c>
      <c r="AL212">
        <v>100</v>
      </c>
      <c r="AM212">
        <v>100</v>
      </c>
      <c r="AN212">
        <v>91.67</v>
      </c>
      <c r="AO212">
        <v>91.67</v>
      </c>
      <c r="AP212" t="s">
        <v>38</v>
      </c>
      <c r="AQ212" t="s">
        <v>38</v>
      </c>
      <c r="AR212" t="s">
        <v>38</v>
      </c>
      <c r="AS212" t="s">
        <v>38</v>
      </c>
    </row>
    <row r="213" spans="1:45" x14ac:dyDescent="0.2">
      <c r="A213" t="s">
        <v>585</v>
      </c>
      <c r="B213">
        <v>278139</v>
      </c>
      <c r="C213">
        <v>613132</v>
      </c>
      <c r="D213" t="s">
        <v>586</v>
      </c>
      <c r="E213" t="s">
        <v>37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</v>
      </c>
      <c r="R213">
        <v>11</v>
      </c>
      <c r="S213">
        <v>11</v>
      </c>
      <c r="T213">
        <v>91.67</v>
      </c>
      <c r="U213">
        <v>91.67</v>
      </c>
      <c r="V213">
        <v>91.67</v>
      </c>
      <c r="W213">
        <v>91.67</v>
      </c>
      <c r="X213">
        <v>0</v>
      </c>
      <c r="Y213">
        <v>0</v>
      </c>
      <c r="AD213">
        <v>0</v>
      </c>
      <c r="AE213">
        <v>0</v>
      </c>
      <c r="AJ213">
        <v>11</v>
      </c>
      <c r="AK213">
        <v>11</v>
      </c>
      <c r="AL213">
        <v>91.67</v>
      </c>
      <c r="AM213">
        <v>91.67</v>
      </c>
      <c r="AN213">
        <v>91.67</v>
      </c>
      <c r="AO213">
        <v>91.67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589</v>
      </c>
      <c r="B214">
        <v>322424</v>
      </c>
      <c r="C214">
        <v>652068</v>
      </c>
      <c r="D214" t="s">
        <v>590</v>
      </c>
      <c r="E214" t="s">
        <v>79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1</v>
      </c>
      <c r="Q214">
        <v>1</v>
      </c>
      <c r="R214">
        <v>11</v>
      </c>
      <c r="S214">
        <v>11</v>
      </c>
      <c r="T214">
        <v>91.67</v>
      </c>
      <c r="U214">
        <v>91.67</v>
      </c>
      <c r="V214">
        <v>91.67</v>
      </c>
      <c r="W214">
        <v>91.67</v>
      </c>
      <c r="X214">
        <v>0</v>
      </c>
      <c r="Y214">
        <v>0</v>
      </c>
      <c r="AD214">
        <v>0</v>
      </c>
      <c r="AE214">
        <v>0</v>
      </c>
      <c r="AJ214">
        <v>11</v>
      </c>
      <c r="AK214">
        <v>11</v>
      </c>
      <c r="AL214">
        <v>91.67</v>
      </c>
      <c r="AM214">
        <v>91.67</v>
      </c>
      <c r="AN214">
        <v>91.67</v>
      </c>
      <c r="AO214">
        <v>91.67</v>
      </c>
      <c r="AP214" t="s">
        <v>38</v>
      </c>
      <c r="AQ214" t="s">
        <v>38</v>
      </c>
      <c r="AR214" t="s">
        <v>38</v>
      </c>
      <c r="AS214" t="s">
        <v>38</v>
      </c>
    </row>
    <row r="215" spans="1:45" x14ac:dyDescent="0.2">
      <c r="A215" t="s">
        <v>595</v>
      </c>
      <c r="B215">
        <v>321691</v>
      </c>
      <c r="C215">
        <v>651541</v>
      </c>
      <c r="D215" t="s">
        <v>596</v>
      </c>
      <c r="E215" t="s">
        <v>70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</v>
      </c>
      <c r="R215">
        <v>11</v>
      </c>
      <c r="S215">
        <v>11</v>
      </c>
      <c r="T215">
        <v>91.67</v>
      </c>
      <c r="U215">
        <v>91.67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91.67</v>
      </c>
      <c r="AM215">
        <v>91.67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597</v>
      </c>
      <c r="B216">
        <v>319883</v>
      </c>
      <c r="C216">
        <v>665797</v>
      </c>
      <c r="D216" t="s">
        <v>598</v>
      </c>
      <c r="E216" t="s">
        <v>155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11</v>
      </c>
      <c r="S216">
        <v>11</v>
      </c>
      <c r="T216">
        <v>91.67</v>
      </c>
      <c r="U216">
        <v>91.67</v>
      </c>
      <c r="V216">
        <v>91.67</v>
      </c>
      <c r="W216">
        <v>91.67</v>
      </c>
      <c r="X216">
        <v>0</v>
      </c>
      <c r="Y216">
        <v>0</v>
      </c>
      <c r="AD216">
        <v>0</v>
      </c>
      <c r="AE216">
        <v>0</v>
      </c>
      <c r="AJ216">
        <v>11</v>
      </c>
      <c r="AK216">
        <v>11</v>
      </c>
      <c r="AL216">
        <v>91.67</v>
      </c>
      <c r="AM216">
        <v>91.67</v>
      </c>
      <c r="AN216">
        <v>91.67</v>
      </c>
      <c r="AO216">
        <v>91.67</v>
      </c>
      <c r="AP216" t="s">
        <v>38</v>
      </c>
      <c r="AQ216" t="s">
        <v>38</v>
      </c>
      <c r="AR216" t="s">
        <v>38</v>
      </c>
      <c r="AS216" t="s">
        <v>38</v>
      </c>
    </row>
    <row r="217" spans="1:45" x14ac:dyDescent="0.2">
      <c r="A217" t="s">
        <v>599</v>
      </c>
      <c r="B217">
        <v>53352</v>
      </c>
      <c r="C217">
        <v>333041</v>
      </c>
      <c r="D217" t="s">
        <v>600</v>
      </c>
      <c r="E217" t="s">
        <v>44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11</v>
      </c>
      <c r="S217">
        <v>11</v>
      </c>
      <c r="T217">
        <v>91.67</v>
      </c>
      <c r="U217">
        <v>91.67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91.67</v>
      </c>
      <c r="AM217">
        <v>91.67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601</v>
      </c>
      <c r="B218">
        <v>322623</v>
      </c>
      <c r="C218">
        <v>648098</v>
      </c>
      <c r="D218" t="s">
        <v>602</v>
      </c>
      <c r="E218" t="s">
        <v>53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11</v>
      </c>
      <c r="S218">
        <v>11</v>
      </c>
      <c r="T218">
        <v>91.67</v>
      </c>
      <c r="U218">
        <v>91.67</v>
      </c>
      <c r="V218">
        <v>91.67</v>
      </c>
      <c r="W218">
        <v>91.67</v>
      </c>
      <c r="X218">
        <v>0</v>
      </c>
      <c r="Y218">
        <v>0</v>
      </c>
      <c r="AD218">
        <v>0</v>
      </c>
      <c r="AE218">
        <v>0</v>
      </c>
      <c r="AJ218">
        <v>11</v>
      </c>
      <c r="AK218">
        <v>11</v>
      </c>
      <c r="AL218">
        <v>91.67</v>
      </c>
      <c r="AM218">
        <v>91.67</v>
      </c>
      <c r="AN218">
        <v>91.67</v>
      </c>
      <c r="AO218">
        <v>91.67</v>
      </c>
      <c r="AP218" t="s">
        <v>38</v>
      </c>
      <c r="AQ218" t="s">
        <v>38</v>
      </c>
      <c r="AR218" t="s">
        <v>38</v>
      </c>
      <c r="AS218" t="s">
        <v>38</v>
      </c>
    </row>
    <row r="219" spans="1:45" x14ac:dyDescent="0.2">
      <c r="A219" t="s">
        <v>603</v>
      </c>
      <c r="B219">
        <v>324375</v>
      </c>
      <c r="C219">
        <v>660422</v>
      </c>
      <c r="D219" t="s">
        <v>604</v>
      </c>
      <c r="E219" t="s">
        <v>155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0</v>
      </c>
      <c r="R219">
        <v>11</v>
      </c>
      <c r="S219">
        <v>11</v>
      </c>
      <c r="T219">
        <v>91.67</v>
      </c>
      <c r="U219">
        <v>91.67</v>
      </c>
      <c r="V219">
        <v>91.67</v>
      </c>
      <c r="W219">
        <v>91.67</v>
      </c>
      <c r="X219">
        <v>0</v>
      </c>
      <c r="Y219">
        <v>0</v>
      </c>
      <c r="AD219">
        <v>0</v>
      </c>
      <c r="AE219">
        <v>0</v>
      </c>
      <c r="AJ219">
        <v>11</v>
      </c>
      <c r="AK219">
        <v>11</v>
      </c>
      <c r="AL219">
        <v>91.67</v>
      </c>
      <c r="AM219">
        <v>91.67</v>
      </c>
      <c r="AN219">
        <v>91.67</v>
      </c>
      <c r="AO219">
        <v>91.67</v>
      </c>
      <c r="AP219" t="s">
        <v>38</v>
      </c>
      <c r="AQ219" t="s">
        <v>38</v>
      </c>
      <c r="AR219" t="s">
        <v>38</v>
      </c>
      <c r="AS219" t="s">
        <v>38</v>
      </c>
    </row>
    <row r="220" spans="1:45" x14ac:dyDescent="0.2">
      <c r="A220" t="s">
        <v>605</v>
      </c>
      <c r="B220">
        <v>319061</v>
      </c>
      <c r="C220">
        <v>649598</v>
      </c>
      <c r="D220" t="s">
        <v>606</v>
      </c>
      <c r="E220" t="s">
        <v>70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1</v>
      </c>
      <c r="R220">
        <v>11</v>
      </c>
      <c r="S220">
        <v>11</v>
      </c>
      <c r="T220">
        <v>91.67</v>
      </c>
      <c r="U220">
        <v>91.67</v>
      </c>
      <c r="V220">
        <v>91.67</v>
      </c>
      <c r="W220">
        <v>91.67</v>
      </c>
      <c r="X220">
        <v>0</v>
      </c>
      <c r="Y220">
        <v>0</v>
      </c>
      <c r="AD220">
        <v>0</v>
      </c>
      <c r="AE220">
        <v>0</v>
      </c>
      <c r="AJ220">
        <v>11</v>
      </c>
      <c r="AK220">
        <v>11</v>
      </c>
      <c r="AL220">
        <v>91.67</v>
      </c>
      <c r="AM220">
        <v>91.67</v>
      </c>
      <c r="AN220">
        <v>91.67</v>
      </c>
      <c r="AO220">
        <v>91.67</v>
      </c>
      <c r="AP220" t="s">
        <v>38</v>
      </c>
      <c r="AQ220" t="s">
        <v>38</v>
      </c>
      <c r="AR220" t="s">
        <v>38</v>
      </c>
      <c r="AS220" t="s">
        <v>38</v>
      </c>
    </row>
    <row r="221" spans="1:45" x14ac:dyDescent="0.2">
      <c r="A221" t="s">
        <v>609</v>
      </c>
      <c r="B221">
        <v>324377</v>
      </c>
      <c r="C221">
        <v>655829</v>
      </c>
      <c r="D221" t="s">
        <v>610</v>
      </c>
      <c r="E221" t="s">
        <v>50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0</v>
      </c>
      <c r="R221">
        <v>11</v>
      </c>
      <c r="S221">
        <v>11</v>
      </c>
      <c r="T221">
        <v>91.67</v>
      </c>
      <c r="U221">
        <v>91.67</v>
      </c>
      <c r="V221">
        <v>91.67</v>
      </c>
      <c r="W221">
        <v>91.67</v>
      </c>
      <c r="X221">
        <v>0</v>
      </c>
      <c r="Y221">
        <v>0</v>
      </c>
      <c r="AD221">
        <v>0</v>
      </c>
      <c r="AE221">
        <v>0</v>
      </c>
      <c r="AJ221">
        <v>11</v>
      </c>
      <c r="AK221">
        <v>11</v>
      </c>
      <c r="AL221">
        <v>91.67</v>
      </c>
      <c r="AM221">
        <v>91.67</v>
      </c>
      <c r="AN221">
        <v>91.67</v>
      </c>
      <c r="AO221">
        <v>91.67</v>
      </c>
      <c r="AP221" t="s">
        <v>38</v>
      </c>
      <c r="AQ221" t="s">
        <v>38</v>
      </c>
      <c r="AR221" t="s">
        <v>38</v>
      </c>
      <c r="AS221" t="s">
        <v>38</v>
      </c>
    </row>
    <row r="222" spans="1:45" x14ac:dyDescent="0.2">
      <c r="A222" t="s">
        <v>617</v>
      </c>
      <c r="B222">
        <v>318564</v>
      </c>
      <c r="C222">
        <v>599126</v>
      </c>
      <c r="D222" t="s">
        <v>618</v>
      </c>
      <c r="E222" t="s">
        <v>70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R222">
        <v>11</v>
      </c>
      <c r="S222">
        <v>11</v>
      </c>
      <c r="T222">
        <v>100</v>
      </c>
      <c r="U222">
        <v>100</v>
      </c>
      <c r="V222">
        <v>91.67</v>
      </c>
      <c r="W222">
        <v>91.67</v>
      </c>
      <c r="X222">
        <v>0</v>
      </c>
      <c r="Y222">
        <v>0</v>
      </c>
      <c r="AD222">
        <v>0</v>
      </c>
      <c r="AE222">
        <v>0</v>
      </c>
      <c r="AJ222">
        <v>11</v>
      </c>
      <c r="AK222">
        <v>11</v>
      </c>
      <c r="AL222">
        <v>100</v>
      </c>
      <c r="AM222">
        <v>100</v>
      </c>
      <c r="AN222">
        <v>91.67</v>
      </c>
      <c r="AO222">
        <v>91.67</v>
      </c>
      <c r="AP222" t="s">
        <v>38</v>
      </c>
      <c r="AQ222" t="s">
        <v>38</v>
      </c>
      <c r="AR222" t="s">
        <v>38</v>
      </c>
      <c r="AS222" t="s">
        <v>38</v>
      </c>
    </row>
    <row r="223" spans="1:45" x14ac:dyDescent="0.2">
      <c r="A223" t="s">
        <v>619</v>
      </c>
      <c r="B223">
        <v>321693</v>
      </c>
      <c r="C223">
        <v>669643</v>
      </c>
      <c r="D223" t="s">
        <v>620</v>
      </c>
      <c r="E223" t="s">
        <v>47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11</v>
      </c>
      <c r="S223">
        <v>11</v>
      </c>
      <c r="T223">
        <v>91.67</v>
      </c>
      <c r="U223">
        <v>91.67</v>
      </c>
      <c r="V223">
        <v>91.67</v>
      </c>
      <c r="W223">
        <v>91.67</v>
      </c>
      <c r="X223">
        <v>0</v>
      </c>
      <c r="Y223">
        <v>0</v>
      </c>
      <c r="AD223">
        <v>0</v>
      </c>
      <c r="AE223">
        <v>0</v>
      </c>
      <c r="AJ223">
        <v>11</v>
      </c>
      <c r="AK223">
        <v>11</v>
      </c>
      <c r="AL223">
        <v>91.67</v>
      </c>
      <c r="AM223">
        <v>91.67</v>
      </c>
      <c r="AN223">
        <v>91.67</v>
      </c>
      <c r="AO223">
        <v>91.67</v>
      </c>
      <c r="AP223" t="s">
        <v>38</v>
      </c>
      <c r="AQ223" t="s">
        <v>38</v>
      </c>
      <c r="AR223" t="s">
        <v>38</v>
      </c>
      <c r="AS223" t="s">
        <v>38</v>
      </c>
    </row>
    <row r="224" spans="1:45" x14ac:dyDescent="0.2">
      <c r="A224" t="s">
        <v>621</v>
      </c>
      <c r="B224">
        <v>320588</v>
      </c>
      <c r="C224">
        <v>652262</v>
      </c>
      <c r="D224" t="s">
        <v>622</v>
      </c>
      <c r="E224" t="s">
        <v>50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0</v>
      </c>
      <c r="R224">
        <v>11</v>
      </c>
      <c r="S224">
        <v>11</v>
      </c>
      <c r="T224">
        <v>91.67</v>
      </c>
      <c r="U224">
        <v>91.67</v>
      </c>
      <c r="V224">
        <v>91.67</v>
      </c>
      <c r="W224">
        <v>91.67</v>
      </c>
      <c r="X224">
        <v>0</v>
      </c>
      <c r="Y224">
        <v>0</v>
      </c>
      <c r="AD224">
        <v>0</v>
      </c>
      <c r="AE224">
        <v>0</v>
      </c>
      <c r="AJ224">
        <v>11</v>
      </c>
      <c r="AK224">
        <v>11</v>
      </c>
      <c r="AL224">
        <v>91.67</v>
      </c>
      <c r="AM224">
        <v>91.67</v>
      </c>
      <c r="AN224">
        <v>91.67</v>
      </c>
      <c r="AO224">
        <v>91.67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627</v>
      </c>
      <c r="B225">
        <v>51740</v>
      </c>
      <c r="C225">
        <v>464090</v>
      </c>
      <c r="D225" t="s">
        <v>628</v>
      </c>
      <c r="E225" t="s">
        <v>44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R225">
        <v>11</v>
      </c>
      <c r="S225">
        <v>11</v>
      </c>
      <c r="T225">
        <v>100</v>
      </c>
      <c r="U225">
        <v>100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100</v>
      </c>
      <c r="AM225">
        <v>100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631</v>
      </c>
      <c r="B226">
        <v>7584</v>
      </c>
      <c r="C226">
        <v>433076</v>
      </c>
      <c r="D226" t="s">
        <v>632</v>
      </c>
      <c r="E226" t="s">
        <v>102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R226">
        <v>11</v>
      </c>
      <c r="S226">
        <v>11</v>
      </c>
      <c r="T226">
        <v>100</v>
      </c>
      <c r="U226">
        <v>100</v>
      </c>
      <c r="V226">
        <v>91.67</v>
      </c>
      <c r="W226">
        <v>91.67</v>
      </c>
      <c r="X226">
        <v>0</v>
      </c>
      <c r="Y226">
        <v>0</v>
      </c>
      <c r="AD226">
        <v>0</v>
      </c>
      <c r="AE226">
        <v>0</v>
      </c>
      <c r="AJ226">
        <v>11</v>
      </c>
      <c r="AK226">
        <v>11</v>
      </c>
      <c r="AL226">
        <v>100</v>
      </c>
      <c r="AM226">
        <v>100</v>
      </c>
      <c r="AN226">
        <v>91.67</v>
      </c>
      <c r="AO226">
        <v>91.67</v>
      </c>
      <c r="AP226" t="s">
        <v>38</v>
      </c>
      <c r="AQ226" t="s">
        <v>38</v>
      </c>
      <c r="AR226" t="s">
        <v>38</v>
      </c>
      <c r="AS226" t="s">
        <v>38</v>
      </c>
    </row>
    <row r="227" spans="1:45" x14ac:dyDescent="0.2">
      <c r="A227" t="s">
        <v>637</v>
      </c>
      <c r="B227">
        <v>322666</v>
      </c>
      <c r="C227">
        <v>667728</v>
      </c>
      <c r="D227" t="s">
        <v>638</v>
      </c>
      <c r="E227" t="s">
        <v>44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11</v>
      </c>
      <c r="S227">
        <v>11</v>
      </c>
      <c r="T227">
        <v>91.67</v>
      </c>
      <c r="U227">
        <v>91.67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91.67</v>
      </c>
      <c r="AM227">
        <v>91.67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641</v>
      </c>
      <c r="B228">
        <v>324146</v>
      </c>
      <c r="C228">
        <v>668287</v>
      </c>
      <c r="D228" t="s">
        <v>642</v>
      </c>
      <c r="E228" t="s">
        <v>155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11</v>
      </c>
      <c r="S228">
        <v>11</v>
      </c>
      <c r="T228">
        <v>91.67</v>
      </c>
      <c r="U228">
        <v>91.67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91.67</v>
      </c>
      <c r="AM228">
        <v>91.67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645</v>
      </c>
      <c r="B229">
        <v>322540</v>
      </c>
      <c r="C229">
        <v>646134</v>
      </c>
      <c r="D229" t="s">
        <v>646</v>
      </c>
      <c r="E229" t="s">
        <v>155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1</v>
      </c>
      <c r="Q229">
        <v>1</v>
      </c>
      <c r="R229">
        <v>11</v>
      </c>
      <c r="S229">
        <v>11</v>
      </c>
      <c r="T229">
        <v>91.67</v>
      </c>
      <c r="U229">
        <v>91.67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91.67</v>
      </c>
      <c r="AM229">
        <v>91.67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647</v>
      </c>
      <c r="B230">
        <v>83718</v>
      </c>
      <c r="C230">
        <v>550530</v>
      </c>
      <c r="D230" t="s">
        <v>648</v>
      </c>
      <c r="E230" t="s">
        <v>102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R230">
        <v>11</v>
      </c>
      <c r="S230">
        <v>11</v>
      </c>
      <c r="T230">
        <v>100</v>
      </c>
      <c r="U230">
        <v>100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100</v>
      </c>
      <c r="AM230">
        <v>100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649</v>
      </c>
      <c r="B231">
        <v>318609</v>
      </c>
      <c r="C231">
        <v>649797</v>
      </c>
      <c r="D231" t="s">
        <v>650</v>
      </c>
      <c r="E231" t="s">
        <v>61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R231">
        <v>11</v>
      </c>
      <c r="S231">
        <v>11</v>
      </c>
      <c r="T231">
        <v>100</v>
      </c>
      <c r="U231">
        <v>100</v>
      </c>
      <c r="V231">
        <v>91.67</v>
      </c>
      <c r="W231">
        <v>91.67</v>
      </c>
      <c r="X231">
        <v>0</v>
      </c>
      <c r="Y231">
        <v>0</v>
      </c>
      <c r="AD231">
        <v>0</v>
      </c>
      <c r="AE231">
        <v>0</v>
      </c>
      <c r="AJ231">
        <v>11</v>
      </c>
      <c r="AK231">
        <v>11</v>
      </c>
      <c r="AL231">
        <v>100</v>
      </c>
      <c r="AM231">
        <v>100</v>
      </c>
      <c r="AN231">
        <v>91.67</v>
      </c>
      <c r="AO231">
        <v>91.67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651</v>
      </c>
      <c r="B232">
        <v>278219</v>
      </c>
      <c r="C232">
        <v>622453</v>
      </c>
      <c r="D232" t="s">
        <v>652</v>
      </c>
      <c r="E232" t="s">
        <v>155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11</v>
      </c>
      <c r="S232">
        <v>11</v>
      </c>
      <c r="T232">
        <v>91.67</v>
      </c>
      <c r="U232">
        <v>91.67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91.67</v>
      </c>
      <c r="AM232">
        <v>91.67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659</v>
      </c>
      <c r="B233">
        <v>173676</v>
      </c>
      <c r="C233">
        <v>599219</v>
      </c>
      <c r="D233" t="s">
        <v>660</v>
      </c>
      <c r="E233" t="s">
        <v>82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Q233">
        <v>1</v>
      </c>
      <c r="R233">
        <v>11</v>
      </c>
      <c r="S233">
        <v>11</v>
      </c>
      <c r="T233">
        <v>100</v>
      </c>
      <c r="U233">
        <v>100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100</v>
      </c>
      <c r="AM233">
        <v>100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661</v>
      </c>
      <c r="B234">
        <v>320510</v>
      </c>
      <c r="C234">
        <v>668132</v>
      </c>
      <c r="D234" t="s">
        <v>662</v>
      </c>
      <c r="E234" t="s">
        <v>47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100</v>
      </c>
      <c r="V234">
        <v>91.67</v>
      </c>
      <c r="W234">
        <v>91.67</v>
      </c>
      <c r="X234">
        <v>0</v>
      </c>
      <c r="Y234">
        <v>0</v>
      </c>
      <c r="AD234">
        <v>0</v>
      </c>
      <c r="AE234">
        <v>0</v>
      </c>
      <c r="AJ234">
        <v>11</v>
      </c>
      <c r="AK234">
        <v>11</v>
      </c>
      <c r="AL234">
        <v>100</v>
      </c>
      <c r="AM234">
        <v>100</v>
      </c>
      <c r="AN234">
        <v>91.67</v>
      </c>
      <c r="AO234">
        <v>91.67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663</v>
      </c>
      <c r="B235">
        <v>175780</v>
      </c>
      <c r="C235">
        <v>601072</v>
      </c>
      <c r="D235" t="s">
        <v>664</v>
      </c>
      <c r="E235" t="s">
        <v>82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Q235">
        <v>1</v>
      </c>
      <c r="R235">
        <v>11</v>
      </c>
      <c r="S235">
        <v>11</v>
      </c>
      <c r="T235">
        <v>100</v>
      </c>
      <c r="U235">
        <v>100</v>
      </c>
      <c r="V235">
        <v>91.67</v>
      </c>
      <c r="W235">
        <v>91.67</v>
      </c>
      <c r="X235">
        <v>0</v>
      </c>
      <c r="Y235">
        <v>0</v>
      </c>
      <c r="AD235">
        <v>0</v>
      </c>
      <c r="AE235">
        <v>0</v>
      </c>
      <c r="AJ235">
        <v>11</v>
      </c>
      <c r="AK235">
        <v>11</v>
      </c>
      <c r="AL235">
        <v>100</v>
      </c>
      <c r="AM235">
        <v>100</v>
      </c>
      <c r="AN235">
        <v>91.67</v>
      </c>
      <c r="AO235">
        <v>91.67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667</v>
      </c>
      <c r="B236">
        <v>322532</v>
      </c>
      <c r="C236">
        <v>662668</v>
      </c>
      <c r="D236" t="s">
        <v>668</v>
      </c>
      <c r="E236" t="s">
        <v>102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R236">
        <v>11</v>
      </c>
      <c r="S236">
        <v>11</v>
      </c>
      <c r="T236">
        <v>100</v>
      </c>
      <c r="U236">
        <v>100</v>
      </c>
      <c r="V236">
        <v>91.67</v>
      </c>
      <c r="W236">
        <v>91.67</v>
      </c>
      <c r="X236">
        <v>0</v>
      </c>
      <c r="Y236">
        <v>0</v>
      </c>
      <c r="AD236">
        <v>0</v>
      </c>
      <c r="AE236">
        <v>0</v>
      </c>
      <c r="AJ236">
        <v>11</v>
      </c>
      <c r="AK236">
        <v>11</v>
      </c>
      <c r="AL236">
        <v>100</v>
      </c>
      <c r="AM236">
        <v>100</v>
      </c>
      <c r="AN236">
        <v>91.67</v>
      </c>
      <c r="AO236">
        <v>91.67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669</v>
      </c>
      <c r="B237">
        <v>324066</v>
      </c>
      <c r="C237">
        <v>666718</v>
      </c>
      <c r="D237" t="s">
        <v>670</v>
      </c>
      <c r="E237" t="s">
        <v>155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</v>
      </c>
      <c r="R237">
        <v>11</v>
      </c>
      <c r="S237">
        <v>11</v>
      </c>
      <c r="T237">
        <v>91.67</v>
      </c>
      <c r="U237">
        <v>91.67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91.67</v>
      </c>
      <c r="AM237">
        <v>91.67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671</v>
      </c>
      <c r="B238">
        <v>323402</v>
      </c>
      <c r="C238">
        <v>656634</v>
      </c>
      <c r="D238" t="s">
        <v>672</v>
      </c>
      <c r="E238" t="s">
        <v>70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>
        <v>11</v>
      </c>
      <c r="T238">
        <v>100</v>
      </c>
      <c r="U238">
        <v>100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100</v>
      </c>
      <c r="AM238">
        <v>100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673</v>
      </c>
      <c r="B239">
        <v>319018</v>
      </c>
      <c r="C239">
        <v>664108</v>
      </c>
      <c r="D239" t="s">
        <v>674</v>
      </c>
      <c r="E239" t="s">
        <v>102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R239">
        <v>11</v>
      </c>
      <c r="S239">
        <v>11</v>
      </c>
      <c r="T239">
        <v>100</v>
      </c>
      <c r="U239">
        <v>100</v>
      </c>
      <c r="V239">
        <v>91.67</v>
      </c>
      <c r="W239">
        <v>91.67</v>
      </c>
      <c r="X239">
        <v>0</v>
      </c>
      <c r="Y239">
        <v>0</v>
      </c>
      <c r="AD239">
        <v>0</v>
      </c>
      <c r="AE239">
        <v>0</v>
      </c>
      <c r="AJ239">
        <v>11</v>
      </c>
      <c r="AK239">
        <v>11</v>
      </c>
      <c r="AL239">
        <v>100</v>
      </c>
      <c r="AM239">
        <v>100</v>
      </c>
      <c r="AN239">
        <v>91.67</v>
      </c>
      <c r="AO239">
        <v>91.67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677</v>
      </c>
      <c r="B240">
        <v>321791</v>
      </c>
      <c r="C240">
        <v>666980</v>
      </c>
      <c r="D240" t="s">
        <v>678</v>
      </c>
      <c r="E240" t="s">
        <v>155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11</v>
      </c>
      <c r="S240">
        <v>11</v>
      </c>
      <c r="T240">
        <v>91.67</v>
      </c>
      <c r="U240">
        <v>91.67</v>
      </c>
      <c r="V240">
        <v>91.67</v>
      </c>
      <c r="W240">
        <v>91.67</v>
      </c>
      <c r="X240">
        <v>0</v>
      </c>
      <c r="Y240">
        <v>0</v>
      </c>
      <c r="AD240">
        <v>0</v>
      </c>
      <c r="AE240">
        <v>0</v>
      </c>
      <c r="AJ240">
        <v>11</v>
      </c>
      <c r="AK240">
        <v>11</v>
      </c>
      <c r="AL240">
        <v>91.67</v>
      </c>
      <c r="AM240">
        <v>91.67</v>
      </c>
      <c r="AN240">
        <v>91.67</v>
      </c>
      <c r="AO240">
        <v>91.67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681</v>
      </c>
      <c r="B241">
        <v>320314</v>
      </c>
      <c r="C241">
        <v>665479</v>
      </c>
      <c r="D241" t="s">
        <v>682</v>
      </c>
      <c r="E241" t="s">
        <v>102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685</v>
      </c>
      <c r="B242">
        <v>323228</v>
      </c>
      <c r="C242">
        <v>667054</v>
      </c>
      <c r="D242" t="s">
        <v>686</v>
      </c>
      <c r="E242" t="s">
        <v>70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11</v>
      </c>
      <c r="S242">
        <v>11</v>
      </c>
      <c r="T242">
        <v>91.67</v>
      </c>
      <c r="U242">
        <v>91.67</v>
      </c>
      <c r="V242">
        <v>91.67</v>
      </c>
      <c r="W242">
        <v>91.67</v>
      </c>
      <c r="X242">
        <v>0</v>
      </c>
      <c r="Y242">
        <v>0</v>
      </c>
      <c r="AD242">
        <v>0</v>
      </c>
      <c r="AE242">
        <v>0</v>
      </c>
      <c r="AJ242">
        <v>11</v>
      </c>
      <c r="AK242">
        <v>11</v>
      </c>
      <c r="AL242">
        <v>91.67</v>
      </c>
      <c r="AM242">
        <v>91.67</v>
      </c>
      <c r="AN242">
        <v>91.67</v>
      </c>
      <c r="AO242">
        <v>91.67</v>
      </c>
      <c r="AP242" t="s">
        <v>38</v>
      </c>
      <c r="AQ242" t="s">
        <v>38</v>
      </c>
      <c r="AR242" t="s">
        <v>38</v>
      </c>
      <c r="AS242" t="s">
        <v>38</v>
      </c>
    </row>
    <row r="243" spans="1:45" x14ac:dyDescent="0.2">
      <c r="A243" t="s">
        <v>689</v>
      </c>
      <c r="B243">
        <v>323526</v>
      </c>
      <c r="C243">
        <v>669419</v>
      </c>
      <c r="D243" t="s">
        <v>690</v>
      </c>
      <c r="E243" t="s">
        <v>79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R243">
        <v>11</v>
      </c>
      <c r="S243">
        <v>11</v>
      </c>
      <c r="T243">
        <v>100</v>
      </c>
      <c r="U243">
        <v>100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100</v>
      </c>
      <c r="AM243">
        <v>100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691</v>
      </c>
      <c r="B244">
        <v>318937</v>
      </c>
      <c r="C244">
        <v>651414</v>
      </c>
      <c r="D244" t="s">
        <v>692</v>
      </c>
      <c r="E244" t="s">
        <v>102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R244">
        <v>11</v>
      </c>
      <c r="S244">
        <v>11</v>
      </c>
      <c r="T244">
        <v>100</v>
      </c>
      <c r="U244">
        <v>100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100</v>
      </c>
      <c r="AM244">
        <v>100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693</v>
      </c>
      <c r="B245">
        <v>324190</v>
      </c>
      <c r="C245">
        <v>668926</v>
      </c>
      <c r="D245" t="s">
        <v>694</v>
      </c>
      <c r="E245" t="s">
        <v>155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1</v>
      </c>
      <c r="P245">
        <v>1</v>
      </c>
      <c r="Q245">
        <v>1</v>
      </c>
      <c r="R245">
        <v>11</v>
      </c>
      <c r="S245">
        <v>11</v>
      </c>
      <c r="T245">
        <v>91.67</v>
      </c>
      <c r="U245">
        <v>91.67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91.67</v>
      </c>
      <c r="AM245">
        <v>91.67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697</v>
      </c>
      <c r="B246">
        <v>322193</v>
      </c>
      <c r="C246">
        <v>649721</v>
      </c>
      <c r="D246" t="s">
        <v>698</v>
      </c>
      <c r="E246" t="s">
        <v>102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0</v>
      </c>
      <c r="R246">
        <v>11</v>
      </c>
      <c r="S246">
        <v>11</v>
      </c>
      <c r="T246">
        <v>91.67</v>
      </c>
      <c r="U246">
        <v>91.67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91.67</v>
      </c>
      <c r="AM246">
        <v>91.67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705</v>
      </c>
      <c r="B247">
        <v>318595</v>
      </c>
      <c r="C247">
        <v>660333</v>
      </c>
      <c r="D247" t="s">
        <v>706</v>
      </c>
      <c r="E247" t="s">
        <v>61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R247">
        <v>11</v>
      </c>
      <c r="S247">
        <v>11</v>
      </c>
      <c r="T247">
        <v>100</v>
      </c>
      <c r="U247">
        <v>100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100</v>
      </c>
      <c r="AM247">
        <v>100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707</v>
      </c>
      <c r="B248">
        <v>324287</v>
      </c>
      <c r="C248">
        <v>667320</v>
      </c>
      <c r="D248" t="s">
        <v>708</v>
      </c>
      <c r="E248" t="s">
        <v>50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11</v>
      </c>
      <c r="S248">
        <v>11</v>
      </c>
      <c r="T248">
        <v>91.67</v>
      </c>
      <c r="U248">
        <v>91.67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91.67</v>
      </c>
      <c r="AM248">
        <v>91.67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717</v>
      </c>
      <c r="B249">
        <v>284162</v>
      </c>
      <c r="C249">
        <v>636577</v>
      </c>
      <c r="D249" t="s">
        <v>718</v>
      </c>
      <c r="E249" t="s">
        <v>155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11</v>
      </c>
      <c r="S249">
        <v>11</v>
      </c>
      <c r="T249">
        <v>91.67</v>
      </c>
      <c r="U249">
        <v>91.67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91.67</v>
      </c>
      <c r="AM249">
        <v>91.67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35</v>
      </c>
      <c r="B250">
        <v>320698</v>
      </c>
      <c r="C250">
        <v>664763</v>
      </c>
      <c r="D250" t="s">
        <v>36</v>
      </c>
      <c r="E250" t="s">
        <v>37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12</v>
      </c>
      <c r="S250">
        <v>12</v>
      </c>
      <c r="T250">
        <v>100</v>
      </c>
      <c r="U250">
        <v>100</v>
      </c>
      <c r="V250">
        <v>100</v>
      </c>
      <c r="W250">
        <v>100</v>
      </c>
      <c r="X250">
        <v>0</v>
      </c>
      <c r="Y250">
        <v>0</v>
      </c>
      <c r="AD250">
        <v>0</v>
      </c>
      <c r="AE250">
        <v>0</v>
      </c>
      <c r="AJ250">
        <v>12</v>
      </c>
      <c r="AK250">
        <v>12</v>
      </c>
      <c r="AL250">
        <v>100</v>
      </c>
      <c r="AM250">
        <v>100</v>
      </c>
      <c r="AN250">
        <v>100</v>
      </c>
      <c r="AO250">
        <v>100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42</v>
      </c>
      <c r="B251">
        <v>318785</v>
      </c>
      <c r="C251">
        <v>653090</v>
      </c>
      <c r="D251" t="s">
        <v>43</v>
      </c>
      <c r="E251" t="s">
        <v>44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12</v>
      </c>
      <c r="S251">
        <v>12</v>
      </c>
      <c r="T251">
        <v>100</v>
      </c>
      <c r="U251">
        <v>100</v>
      </c>
      <c r="V251">
        <v>100</v>
      </c>
      <c r="W251">
        <v>100</v>
      </c>
      <c r="X251">
        <v>0</v>
      </c>
      <c r="Y251">
        <v>0</v>
      </c>
      <c r="AD251">
        <v>0</v>
      </c>
      <c r="AE251">
        <v>0</v>
      </c>
      <c r="AJ251">
        <v>12</v>
      </c>
      <c r="AK251">
        <v>12</v>
      </c>
      <c r="AL251">
        <v>100</v>
      </c>
      <c r="AM251">
        <v>100</v>
      </c>
      <c r="AN251">
        <v>100</v>
      </c>
      <c r="AO251">
        <v>100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45</v>
      </c>
      <c r="B252">
        <v>319975</v>
      </c>
      <c r="C252">
        <v>668029</v>
      </c>
      <c r="D252" t="s">
        <v>46</v>
      </c>
      <c r="E252" t="s">
        <v>47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12</v>
      </c>
      <c r="S252">
        <v>12</v>
      </c>
      <c r="T252">
        <v>100</v>
      </c>
      <c r="U252">
        <v>100</v>
      </c>
      <c r="V252">
        <v>100</v>
      </c>
      <c r="W252">
        <v>100</v>
      </c>
      <c r="X252">
        <v>0</v>
      </c>
      <c r="Y252">
        <v>0</v>
      </c>
      <c r="AD252">
        <v>0</v>
      </c>
      <c r="AE252">
        <v>0</v>
      </c>
      <c r="AJ252">
        <v>12</v>
      </c>
      <c r="AK252">
        <v>12</v>
      </c>
      <c r="AL252">
        <v>100</v>
      </c>
      <c r="AM252">
        <v>100</v>
      </c>
      <c r="AN252">
        <v>100</v>
      </c>
      <c r="AO252">
        <v>100</v>
      </c>
      <c r="AP252" t="s">
        <v>38</v>
      </c>
      <c r="AQ252" t="s">
        <v>38</v>
      </c>
      <c r="AR252" t="s">
        <v>38</v>
      </c>
      <c r="AS252" t="s">
        <v>38</v>
      </c>
    </row>
    <row r="253" spans="1:45" x14ac:dyDescent="0.2">
      <c r="A253" t="s">
        <v>48</v>
      </c>
      <c r="B253">
        <v>319952</v>
      </c>
      <c r="C253">
        <v>650619</v>
      </c>
      <c r="D253" t="s">
        <v>49</v>
      </c>
      <c r="E253" t="s">
        <v>50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12</v>
      </c>
      <c r="S253">
        <v>12</v>
      </c>
      <c r="T253">
        <v>100</v>
      </c>
      <c r="U253">
        <v>100</v>
      </c>
      <c r="V253">
        <v>100</v>
      </c>
      <c r="W253">
        <v>100</v>
      </c>
      <c r="X253">
        <v>0</v>
      </c>
      <c r="Y253">
        <v>0</v>
      </c>
      <c r="AD253">
        <v>0</v>
      </c>
      <c r="AE253">
        <v>0</v>
      </c>
      <c r="AJ253">
        <v>12</v>
      </c>
      <c r="AK253">
        <v>12</v>
      </c>
      <c r="AL253">
        <v>100</v>
      </c>
      <c r="AM253">
        <v>100</v>
      </c>
      <c r="AN253">
        <v>100</v>
      </c>
      <c r="AO253">
        <v>100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64</v>
      </c>
      <c r="B254">
        <v>320952</v>
      </c>
      <c r="C254">
        <v>664155</v>
      </c>
      <c r="D254" t="s">
        <v>65</v>
      </c>
      <c r="E254" t="s">
        <v>41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12</v>
      </c>
      <c r="S254">
        <v>12</v>
      </c>
      <c r="T254">
        <v>100</v>
      </c>
      <c r="U254">
        <v>100</v>
      </c>
      <c r="V254">
        <v>100</v>
      </c>
      <c r="W254">
        <v>100</v>
      </c>
      <c r="X254">
        <v>0</v>
      </c>
      <c r="Y254">
        <v>0</v>
      </c>
      <c r="AD254">
        <v>0</v>
      </c>
      <c r="AE254">
        <v>0</v>
      </c>
      <c r="AJ254">
        <v>12</v>
      </c>
      <c r="AK254">
        <v>12</v>
      </c>
      <c r="AL254">
        <v>100</v>
      </c>
      <c r="AM254">
        <v>100</v>
      </c>
      <c r="AN254">
        <v>100</v>
      </c>
      <c r="AO254">
        <v>100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66</v>
      </c>
      <c r="B255">
        <v>320077</v>
      </c>
      <c r="C255">
        <v>307133</v>
      </c>
      <c r="D255" t="s">
        <v>67</v>
      </c>
      <c r="E255" t="s">
        <v>37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12</v>
      </c>
      <c r="S255">
        <v>12</v>
      </c>
      <c r="T255">
        <v>100</v>
      </c>
      <c r="U255">
        <v>100</v>
      </c>
      <c r="V255">
        <v>100</v>
      </c>
      <c r="W255">
        <v>100</v>
      </c>
      <c r="X255">
        <v>0</v>
      </c>
      <c r="Y255">
        <v>0</v>
      </c>
      <c r="AD255">
        <v>0</v>
      </c>
      <c r="AE255">
        <v>0</v>
      </c>
      <c r="AJ255">
        <v>12</v>
      </c>
      <c r="AK255">
        <v>12</v>
      </c>
      <c r="AL255">
        <v>100</v>
      </c>
      <c r="AM255">
        <v>100</v>
      </c>
      <c r="AN255">
        <v>100</v>
      </c>
      <c r="AO255">
        <v>100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77</v>
      </c>
      <c r="B256">
        <v>321437</v>
      </c>
      <c r="C256">
        <v>652161</v>
      </c>
      <c r="D256" t="s">
        <v>78</v>
      </c>
      <c r="E256" t="s">
        <v>79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12</v>
      </c>
      <c r="S256">
        <v>12</v>
      </c>
      <c r="T256">
        <v>100</v>
      </c>
      <c r="U256">
        <v>100</v>
      </c>
      <c r="V256">
        <v>100</v>
      </c>
      <c r="W256">
        <v>100</v>
      </c>
      <c r="X256">
        <v>0</v>
      </c>
      <c r="Y256">
        <v>0</v>
      </c>
      <c r="AD256">
        <v>0</v>
      </c>
      <c r="AE256">
        <v>0</v>
      </c>
      <c r="AJ256">
        <v>12</v>
      </c>
      <c r="AK256">
        <v>12</v>
      </c>
      <c r="AL256">
        <v>100</v>
      </c>
      <c r="AM256">
        <v>100</v>
      </c>
      <c r="AN256">
        <v>100</v>
      </c>
      <c r="AO256">
        <v>100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87</v>
      </c>
      <c r="B257">
        <v>322367</v>
      </c>
      <c r="C257">
        <v>647909</v>
      </c>
      <c r="D257" t="s">
        <v>88</v>
      </c>
      <c r="E257" t="s">
        <v>89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12</v>
      </c>
      <c r="S257">
        <v>12</v>
      </c>
      <c r="T257">
        <v>100</v>
      </c>
      <c r="U257">
        <v>100</v>
      </c>
      <c r="V257">
        <v>100</v>
      </c>
      <c r="W257">
        <v>100</v>
      </c>
      <c r="X257">
        <v>0</v>
      </c>
      <c r="Y257">
        <v>0</v>
      </c>
      <c r="AD257">
        <v>0</v>
      </c>
      <c r="AE257">
        <v>0</v>
      </c>
      <c r="AJ257">
        <v>12</v>
      </c>
      <c r="AK257">
        <v>12</v>
      </c>
      <c r="AL257">
        <v>100</v>
      </c>
      <c r="AM257">
        <v>100</v>
      </c>
      <c r="AN257">
        <v>100</v>
      </c>
      <c r="AO257">
        <v>100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103</v>
      </c>
      <c r="B258">
        <v>178613</v>
      </c>
      <c r="C258">
        <v>600860</v>
      </c>
      <c r="D258" t="s">
        <v>104</v>
      </c>
      <c r="E258" t="s">
        <v>89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12</v>
      </c>
      <c r="S258">
        <v>12</v>
      </c>
      <c r="T258">
        <v>100</v>
      </c>
      <c r="U258">
        <v>100</v>
      </c>
      <c r="V258">
        <v>100</v>
      </c>
      <c r="W258">
        <v>100</v>
      </c>
      <c r="X258">
        <v>0</v>
      </c>
      <c r="Y258">
        <v>0</v>
      </c>
      <c r="AD258">
        <v>0</v>
      </c>
      <c r="AE258">
        <v>0</v>
      </c>
      <c r="AJ258">
        <v>12</v>
      </c>
      <c r="AK258">
        <v>12</v>
      </c>
      <c r="AL258">
        <v>100</v>
      </c>
      <c r="AM258">
        <v>100</v>
      </c>
      <c r="AN258">
        <v>100</v>
      </c>
      <c r="AO258">
        <v>100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122</v>
      </c>
      <c r="B259">
        <v>322443</v>
      </c>
      <c r="C259">
        <v>666738</v>
      </c>
      <c r="D259" t="s">
        <v>123</v>
      </c>
      <c r="E259" t="s">
        <v>41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12</v>
      </c>
      <c r="S259">
        <v>12</v>
      </c>
      <c r="T259">
        <v>100</v>
      </c>
      <c r="U259">
        <v>100</v>
      </c>
      <c r="V259">
        <v>100</v>
      </c>
      <c r="W259">
        <v>100</v>
      </c>
      <c r="X259">
        <v>0</v>
      </c>
      <c r="Y259">
        <v>0</v>
      </c>
      <c r="AD259">
        <v>0</v>
      </c>
      <c r="AE259">
        <v>0</v>
      </c>
      <c r="AJ259">
        <v>12</v>
      </c>
      <c r="AK259">
        <v>12</v>
      </c>
      <c r="AL259">
        <v>100</v>
      </c>
      <c r="AM259">
        <v>100</v>
      </c>
      <c r="AN259">
        <v>100</v>
      </c>
      <c r="AO259">
        <v>100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126</v>
      </c>
      <c r="B260">
        <v>320548</v>
      </c>
      <c r="C260">
        <v>668304</v>
      </c>
      <c r="D260" t="s">
        <v>127</v>
      </c>
      <c r="E260" t="s">
        <v>53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12</v>
      </c>
      <c r="S260">
        <v>12</v>
      </c>
      <c r="T260">
        <v>100</v>
      </c>
      <c r="U260">
        <v>100</v>
      </c>
      <c r="V260">
        <v>100</v>
      </c>
      <c r="W260">
        <v>100</v>
      </c>
      <c r="X260">
        <v>0</v>
      </c>
      <c r="Y260">
        <v>0</v>
      </c>
      <c r="AD260">
        <v>0</v>
      </c>
      <c r="AE260">
        <v>0</v>
      </c>
      <c r="AJ260">
        <v>12</v>
      </c>
      <c r="AK260">
        <v>12</v>
      </c>
      <c r="AL260">
        <v>100</v>
      </c>
      <c r="AM260">
        <v>100</v>
      </c>
      <c r="AN260">
        <v>100</v>
      </c>
      <c r="AO260">
        <v>100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144</v>
      </c>
      <c r="B261">
        <v>82033</v>
      </c>
      <c r="C261">
        <v>72367</v>
      </c>
      <c r="D261" t="s">
        <v>145</v>
      </c>
      <c r="E261" t="s">
        <v>82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12</v>
      </c>
      <c r="S261">
        <v>12</v>
      </c>
      <c r="T261">
        <v>100</v>
      </c>
      <c r="U261">
        <v>100</v>
      </c>
      <c r="V261">
        <v>100</v>
      </c>
      <c r="W261">
        <v>100</v>
      </c>
      <c r="X261">
        <v>0</v>
      </c>
      <c r="Y261">
        <v>0</v>
      </c>
      <c r="AD261">
        <v>0</v>
      </c>
      <c r="AE261">
        <v>0</v>
      </c>
      <c r="AJ261">
        <v>12</v>
      </c>
      <c r="AK261">
        <v>12</v>
      </c>
      <c r="AL261">
        <v>100</v>
      </c>
      <c r="AM261">
        <v>100</v>
      </c>
      <c r="AN261">
        <v>100</v>
      </c>
      <c r="AO261">
        <v>100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162</v>
      </c>
      <c r="B262">
        <v>321085</v>
      </c>
      <c r="C262">
        <v>648804</v>
      </c>
      <c r="D262" t="s">
        <v>163</v>
      </c>
      <c r="E262" t="s">
        <v>107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>
        <v>12</v>
      </c>
      <c r="T262">
        <v>100</v>
      </c>
      <c r="U262">
        <v>100</v>
      </c>
      <c r="V262">
        <v>100</v>
      </c>
      <c r="W262">
        <v>100</v>
      </c>
      <c r="X262">
        <v>0</v>
      </c>
      <c r="Y262">
        <v>0</v>
      </c>
      <c r="AD262">
        <v>0</v>
      </c>
      <c r="AE262">
        <v>0</v>
      </c>
      <c r="AJ262">
        <v>12</v>
      </c>
      <c r="AK262">
        <v>12</v>
      </c>
      <c r="AL262">
        <v>100</v>
      </c>
      <c r="AM262">
        <v>100</v>
      </c>
      <c r="AN262">
        <v>100</v>
      </c>
      <c r="AO262">
        <v>100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164</v>
      </c>
      <c r="B263">
        <v>322831</v>
      </c>
      <c r="C263">
        <v>651284</v>
      </c>
      <c r="D263" t="s">
        <v>165</v>
      </c>
      <c r="E263" t="s">
        <v>53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12</v>
      </c>
      <c r="S263">
        <v>12</v>
      </c>
      <c r="T263">
        <v>100</v>
      </c>
      <c r="U263">
        <v>100</v>
      </c>
      <c r="V263">
        <v>100</v>
      </c>
      <c r="W263">
        <v>100</v>
      </c>
      <c r="X263">
        <v>0</v>
      </c>
      <c r="Y263">
        <v>0</v>
      </c>
      <c r="AD263">
        <v>0</v>
      </c>
      <c r="AE263">
        <v>0</v>
      </c>
      <c r="AJ263">
        <v>12</v>
      </c>
      <c r="AK263">
        <v>12</v>
      </c>
      <c r="AL263">
        <v>100</v>
      </c>
      <c r="AM263">
        <v>100</v>
      </c>
      <c r="AN263">
        <v>100</v>
      </c>
      <c r="AO263">
        <v>100</v>
      </c>
      <c r="AP263" t="s">
        <v>38</v>
      </c>
      <c r="AQ263" t="s">
        <v>38</v>
      </c>
      <c r="AR263" t="s">
        <v>38</v>
      </c>
      <c r="AS263" t="s">
        <v>38</v>
      </c>
    </row>
    <row r="264" spans="1:45" x14ac:dyDescent="0.2">
      <c r="A264" t="s">
        <v>171</v>
      </c>
      <c r="B264">
        <v>318453</v>
      </c>
      <c r="C264">
        <v>668276</v>
      </c>
      <c r="D264" t="s">
        <v>172</v>
      </c>
      <c r="E264" t="s">
        <v>53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12</v>
      </c>
      <c r="S264">
        <v>12</v>
      </c>
      <c r="T264">
        <v>100</v>
      </c>
      <c r="U264">
        <v>100</v>
      </c>
      <c r="V264">
        <v>100</v>
      </c>
      <c r="W264">
        <v>100</v>
      </c>
      <c r="X264">
        <v>0</v>
      </c>
      <c r="Y264">
        <v>0</v>
      </c>
      <c r="AD264">
        <v>0</v>
      </c>
      <c r="AE264">
        <v>0</v>
      </c>
      <c r="AJ264">
        <v>12</v>
      </c>
      <c r="AK264">
        <v>12</v>
      </c>
      <c r="AL264">
        <v>100</v>
      </c>
      <c r="AM264">
        <v>100</v>
      </c>
      <c r="AN264">
        <v>100</v>
      </c>
      <c r="AO264">
        <v>100</v>
      </c>
      <c r="AP264" t="s">
        <v>38</v>
      </c>
      <c r="AQ264" t="s">
        <v>38</v>
      </c>
      <c r="AR264" t="s">
        <v>38</v>
      </c>
      <c r="AS264" t="s">
        <v>38</v>
      </c>
    </row>
    <row r="265" spans="1:45" x14ac:dyDescent="0.2">
      <c r="A265" t="s">
        <v>177</v>
      </c>
      <c r="B265">
        <v>318690</v>
      </c>
      <c r="C265">
        <v>669591</v>
      </c>
      <c r="D265" t="s">
        <v>178</v>
      </c>
      <c r="E265" t="s">
        <v>168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12</v>
      </c>
      <c r="S265">
        <v>12</v>
      </c>
      <c r="T265">
        <v>100</v>
      </c>
      <c r="U265">
        <v>100</v>
      </c>
      <c r="V265">
        <v>100</v>
      </c>
      <c r="W265">
        <v>100</v>
      </c>
      <c r="X265">
        <v>0</v>
      </c>
      <c r="Y265">
        <v>0</v>
      </c>
      <c r="AD265">
        <v>0</v>
      </c>
      <c r="AE265">
        <v>0</v>
      </c>
      <c r="AJ265">
        <v>12</v>
      </c>
      <c r="AK265">
        <v>12</v>
      </c>
      <c r="AL265">
        <v>100</v>
      </c>
      <c r="AM265">
        <v>100</v>
      </c>
      <c r="AN265">
        <v>100</v>
      </c>
      <c r="AO265">
        <v>100</v>
      </c>
      <c r="AP265" t="s">
        <v>38</v>
      </c>
      <c r="AQ265" t="s">
        <v>38</v>
      </c>
      <c r="AR265" t="s">
        <v>38</v>
      </c>
      <c r="AS265" t="s">
        <v>38</v>
      </c>
    </row>
    <row r="266" spans="1:45" x14ac:dyDescent="0.2">
      <c r="A266" t="s">
        <v>191</v>
      </c>
      <c r="B266">
        <v>320913</v>
      </c>
      <c r="C266">
        <v>665739</v>
      </c>
      <c r="D266" t="s">
        <v>192</v>
      </c>
      <c r="E266" t="s">
        <v>89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12</v>
      </c>
      <c r="S266">
        <v>12</v>
      </c>
      <c r="T266">
        <v>100</v>
      </c>
      <c r="U266">
        <v>100</v>
      </c>
      <c r="V266">
        <v>100</v>
      </c>
      <c r="W266">
        <v>100</v>
      </c>
      <c r="X266">
        <v>0</v>
      </c>
      <c r="Y266">
        <v>0</v>
      </c>
      <c r="AD266">
        <v>0</v>
      </c>
      <c r="AE266">
        <v>0</v>
      </c>
      <c r="AJ266">
        <v>12</v>
      </c>
      <c r="AK266">
        <v>12</v>
      </c>
      <c r="AL266">
        <v>100</v>
      </c>
      <c r="AM266">
        <v>100</v>
      </c>
      <c r="AN266">
        <v>100</v>
      </c>
      <c r="AO266">
        <v>100</v>
      </c>
      <c r="AP266" t="s">
        <v>38</v>
      </c>
      <c r="AQ266" t="s">
        <v>38</v>
      </c>
      <c r="AR266" t="s">
        <v>38</v>
      </c>
      <c r="AS266" t="s">
        <v>38</v>
      </c>
    </row>
    <row r="267" spans="1:45" x14ac:dyDescent="0.2">
      <c r="A267" t="s">
        <v>195</v>
      </c>
      <c r="B267">
        <v>324308</v>
      </c>
      <c r="C267">
        <v>664551</v>
      </c>
      <c r="D267" t="s">
        <v>196</v>
      </c>
      <c r="E267" t="s">
        <v>107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12</v>
      </c>
      <c r="S267">
        <v>12</v>
      </c>
      <c r="T267">
        <v>100</v>
      </c>
      <c r="U267">
        <v>100</v>
      </c>
      <c r="V267">
        <v>100</v>
      </c>
      <c r="W267">
        <v>100</v>
      </c>
      <c r="X267">
        <v>0</v>
      </c>
      <c r="Y267">
        <v>0</v>
      </c>
      <c r="AD267">
        <v>0</v>
      </c>
      <c r="AE267">
        <v>0</v>
      </c>
      <c r="AJ267">
        <v>12</v>
      </c>
      <c r="AK267">
        <v>12</v>
      </c>
      <c r="AL267">
        <v>100</v>
      </c>
      <c r="AM267">
        <v>100</v>
      </c>
      <c r="AN267">
        <v>100</v>
      </c>
      <c r="AO267">
        <v>100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199</v>
      </c>
      <c r="B268">
        <v>323700</v>
      </c>
      <c r="C268">
        <v>651145</v>
      </c>
      <c r="D268" t="s">
        <v>200</v>
      </c>
      <c r="E268" t="s">
        <v>89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12</v>
      </c>
      <c r="S268">
        <v>12</v>
      </c>
      <c r="T268">
        <v>100</v>
      </c>
      <c r="U268">
        <v>100</v>
      </c>
      <c r="V268">
        <v>100</v>
      </c>
      <c r="W268">
        <v>100</v>
      </c>
      <c r="X268">
        <v>0</v>
      </c>
      <c r="Y268">
        <v>0</v>
      </c>
      <c r="AD268">
        <v>0</v>
      </c>
      <c r="AE268">
        <v>0</v>
      </c>
      <c r="AJ268">
        <v>12</v>
      </c>
      <c r="AK268">
        <v>12</v>
      </c>
      <c r="AL268">
        <v>100</v>
      </c>
      <c r="AM268">
        <v>100</v>
      </c>
      <c r="AN268">
        <v>100</v>
      </c>
      <c r="AO268">
        <v>100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201</v>
      </c>
      <c r="B269">
        <v>320382</v>
      </c>
      <c r="C269">
        <v>655268</v>
      </c>
      <c r="D269" t="s">
        <v>202</v>
      </c>
      <c r="E269" t="s">
        <v>47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12</v>
      </c>
      <c r="S269">
        <v>12</v>
      </c>
      <c r="T269">
        <v>100</v>
      </c>
      <c r="U269">
        <v>100</v>
      </c>
      <c r="V269">
        <v>100</v>
      </c>
      <c r="W269">
        <v>100</v>
      </c>
      <c r="X269">
        <v>0</v>
      </c>
      <c r="Y269">
        <v>0</v>
      </c>
      <c r="AD269">
        <v>0</v>
      </c>
      <c r="AE269">
        <v>0</v>
      </c>
      <c r="AJ269">
        <v>12</v>
      </c>
      <c r="AK269">
        <v>12</v>
      </c>
      <c r="AL269">
        <v>100</v>
      </c>
      <c r="AM269">
        <v>100</v>
      </c>
      <c r="AN269">
        <v>100</v>
      </c>
      <c r="AO269">
        <v>100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203</v>
      </c>
      <c r="B270">
        <v>324243</v>
      </c>
      <c r="C270">
        <v>59787</v>
      </c>
      <c r="D270" t="s">
        <v>204</v>
      </c>
      <c r="E270" t="s">
        <v>47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12</v>
      </c>
      <c r="S270">
        <v>12</v>
      </c>
      <c r="T270">
        <v>100</v>
      </c>
      <c r="U270">
        <v>100</v>
      </c>
      <c r="V270">
        <v>100</v>
      </c>
      <c r="W270">
        <v>100</v>
      </c>
      <c r="X270">
        <v>0</v>
      </c>
      <c r="Y270">
        <v>0</v>
      </c>
      <c r="AD270">
        <v>0</v>
      </c>
      <c r="AE270">
        <v>0</v>
      </c>
      <c r="AJ270">
        <v>12</v>
      </c>
      <c r="AK270">
        <v>12</v>
      </c>
      <c r="AL270">
        <v>100</v>
      </c>
      <c r="AM270">
        <v>100</v>
      </c>
      <c r="AN270">
        <v>100</v>
      </c>
      <c r="AO270">
        <v>100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213</v>
      </c>
      <c r="B271">
        <v>322006</v>
      </c>
      <c r="C271">
        <v>648857</v>
      </c>
      <c r="D271" t="s">
        <v>214</v>
      </c>
      <c r="E271" t="s">
        <v>89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12</v>
      </c>
      <c r="S271">
        <v>12</v>
      </c>
      <c r="T271">
        <v>100</v>
      </c>
      <c r="U271">
        <v>100</v>
      </c>
      <c r="V271">
        <v>100</v>
      </c>
      <c r="W271">
        <v>100</v>
      </c>
      <c r="X271">
        <v>0</v>
      </c>
      <c r="Y271">
        <v>0</v>
      </c>
      <c r="AD271">
        <v>0</v>
      </c>
      <c r="AE271">
        <v>0</v>
      </c>
      <c r="AJ271">
        <v>12</v>
      </c>
      <c r="AK271">
        <v>12</v>
      </c>
      <c r="AL271">
        <v>100</v>
      </c>
      <c r="AM271">
        <v>100</v>
      </c>
      <c r="AN271">
        <v>100</v>
      </c>
      <c r="AO271">
        <v>100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237</v>
      </c>
      <c r="B272">
        <v>322933</v>
      </c>
      <c r="C272">
        <v>182080</v>
      </c>
      <c r="D272" t="s">
        <v>238</v>
      </c>
      <c r="E272" t="s">
        <v>79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12</v>
      </c>
      <c r="S272">
        <v>12</v>
      </c>
      <c r="T272">
        <v>100</v>
      </c>
      <c r="U272">
        <v>100</v>
      </c>
      <c r="V272">
        <v>100</v>
      </c>
      <c r="W272">
        <v>100</v>
      </c>
      <c r="X272">
        <v>0</v>
      </c>
      <c r="Y272">
        <v>0</v>
      </c>
      <c r="AD272">
        <v>0</v>
      </c>
      <c r="AE272">
        <v>0</v>
      </c>
      <c r="AJ272">
        <v>12</v>
      </c>
      <c r="AK272">
        <v>12</v>
      </c>
      <c r="AL272">
        <v>100</v>
      </c>
      <c r="AM272">
        <v>100</v>
      </c>
      <c r="AN272">
        <v>100</v>
      </c>
      <c r="AO272">
        <v>100</v>
      </c>
      <c r="AP272" t="s">
        <v>38</v>
      </c>
      <c r="AQ272" t="s">
        <v>38</v>
      </c>
      <c r="AR272" t="s">
        <v>38</v>
      </c>
      <c r="AS272" t="s">
        <v>38</v>
      </c>
    </row>
    <row r="273" spans="1:45" x14ac:dyDescent="0.2">
      <c r="A273" t="s">
        <v>241</v>
      </c>
      <c r="B273">
        <v>270409</v>
      </c>
      <c r="C273">
        <v>11398</v>
      </c>
      <c r="D273" t="s">
        <v>242</v>
      </c>
      <c r="E273" t="s">
        <v>82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12</v>
      </c>
      <c r="S273">
        <v>12</v>
      </c>
      <c r="T273">
        <v>100</v>
      </c>
      <c r="U273">
        <v>100</v>
      </c>
      <c r="V273">
        <v>100</v>
      </c>
      <c r="W273">
        <v>100</v>
      </c>
      <c r="X273">
        <v>0</v>
      </c>
      <c r="Y273">
        <v>0</v>
      </c>
      <c r="AD273">
        <v>0</v>
      </c>
      <c r="AE273">
        <v>0</v>
      </c>
      <c r="AJ273">
        <v>12</v>
      </c>
      <c r="AK273">
        <v>12</v>
      </c>
      <c r="AL273">
        <v>100</v>
      </c>
      <c r="AM273">
        <v>100</v>
      </c>
      <c r="AN273">
        <v>100</v>
      </c>
      <c r="AO273">
        <v>100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243</v>
      </c>
      <c r="B274">
        <v>320735</v>
      </c>
      <c r="C274">
        <v>667655</v>
      </c>
      <c r="D274" t="s">
        <v>244</v>
      </c>
      <c r="E274" t="s">
        <v>102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12</v>
      </c>
      <c r="S274">
        <v>12</v>
      </c>
      <c r="T274">
        <v>100</v>
      </c>
      <c r="U274">
        <v>100</v>
      </c>
      <c r="V274">
        <v>100</v>
      </c>
      <c r="W274">
        <v>100</v>
      </c>
      <c r="X274">
        <v>0</v>
      </c>
      <c r="Y274">
        <v>0</v>
      </c>
      <c r="AD274">
        <v>0</v>
      </c>
      <c r="AE274">
        <v>0</v>
      </c>
      <c r="AJ274">
        <v>12</v>
      </c>
      <c r="AK274">
        <v>12</v>
      </c>
      <c r="AL274">
        <v>100</v>
      </c>
      <c r="AM274">
        <v>100</v>
      </c>
      <c r="AN274">
        <v>100</v>
      </c>
      <c r="AO274">
        <v>100</v>
      </c>
      <c r="AP274" t="s">
        <v>38</v>
      </c>
      <c r="AQ274" t="s">
        <v>38</v>
      </c>
      <c r="AR274" t="s">
        <v>38</v>
      </c>
      <c r="AS274" t="s">
        <v>38</v>
      </c>
    </row>
    <row r="275" spans="1:45" x14ac:dyDescent="0.2">
      <c r="A275" t="s">
        <v>281</v>
      </c>
      <c r="B275">
        <v>320604</v>
      </c>
      <c r="C275">
        <v>665525</v>
      </c>
      <c r="D275" t="s">
        <v>282</v>
      </c>
      <c r="E275" t="s">
        <v>102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12</v>
      </c>
      <c r="S275">
        <v>12</v>
      </c>
      <c r="T275">
        <v>100</v>
      </c>
      <c r="U275">
        <v>100</v>
      </c>
      <c r="V275">
        <v>100</v>
      </c>
      <c r="W275">
        <v>100</v>
      </c>
      <c r="X275">
        <v>0</v>
      </c>
      <c r="Y275">
        <v>0</v>
      </c>
      <c r="AD275">
        <v>0</v>
      </c>
      <c r="AE275">
        <v>0</v>
      </c>
      <c r="AJ275">
        <v>12</v>
      </c>
      <c r="AK275">
        <v>12</v>
      </c>
      <c r="AL275">
        <v>100</v>
      </c>
      <c r="AM275">
        <v>100</v>
      </c>
      <c r="AN275">
        <v>100</v>
      </c>
      <c r="AO275">
        <v>100</v>
      </c>
      <c r="AP275" t="s">
        <v>38</v>
      </c>
      <c r="AQ275" t="s">
        <v>38</v>
      </c>
      <c r="AR275" t="s">
        <v>38</v>
      </c>
      <c r="AS275" t="s">
        <v>38</v>
      </c>
    </row>
    <row r="276" spans="1:45" x14ac:dyDescent="0.2">
      <c r="A276" t="s">
        <v>285</v>
      </c>
      <c r="B276">
        <v>322293</v>
      </c>
      <c r="C276">
        <v>647648</v>
      </c>
      <c r="D276" t="s">
        <v>286</v>
      </c>
      <c r="E276" t="s">
        <v>53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12</v>
      </c>
      <c r="S276">
        <v>12</v>
      </c>
      <c r="T276">
        <v>100</v>
      </c>
      <c r="U276">
        <v>100</v>
      </c>
      <c r="V276">
        <v>100</v>
      </c>
      <c r="W276">
        <v>100</v>
      </c>
      <c r="X276">
        <v>0</v>
      </c>
      <c r="Y276">
        <v>0</v>
      </c>
      <c r="AD276">
        <v>0</v>
      </c>
      <c r="AE276">
        <v>0</v>
      </c>
      <c r="AJ276">
        <v>12</v>
      </c>
      <c r="AK276">
        <v>12</v>
      </c>
      <c r="AL276">
        <v>100</v>
      </c>
      <c r="AM276">
        <v>100</v>
      </c>
      <c r="AN276">
        <v>100</v>
      </c>
      <c r="AO276">
        <v>100</v>
      </c>
      <c r="AP276" t="s">
        <v>38</v>
      </c>
      <c r="AQ276" t="s">
        <v>38</v>
      </c>
      <c r="AR276" t="s">
        <v>38</v>
      </c>
      <c r="AS276" t="s">
        <v>38</v>
      </c>
    </row>
    <row r="277" spans="1:45" x14ac:dyDescent="0.2">
      <c r="A277" t="s">
        <v>289</v>
      </c>
      <c r="B277">
        <v>320712</v>
      </c>
      <c r="C277">
        <v>665929</v>
      </c>
      <c r="D277" t="s">
        <v>290</v>
      </c>
      <c r="E277" t="s">
        <v>37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12</v>
      </c>
      <c r="S277">
        <v>12</v>
      </c>
      <c r="T277">
        <v>100</v>
      </c>
      <c r="U277">
        <v>100</v>
      </c>
      <c r="V277">
        <v>100</v>
      </c>
      <c r="W277">
        <v>100</v>
      </c>
      <c r="X277">
        <v>0</v>
      </c>
      <c r="Y277">
        <v>0</v>
      </c>
      <c r="AD277">
        <v>0</v>
      </c>
      <c r="AE277">
        <v>0</v>
      </c>
      <c r="AJ277">
        <v>12</v>
      </c>
      <c r="AK277">
        <v>12</v>
      </c>
      <c r="AL277">
        <v>100</v>
      </c>
      <c r="AM277">
        <v>100</v>
      </c>
      <c r="AN277">
        <v>100</v>
      </c>
      <c r="AO277">
        <v>100</v>
      </c>
      <c r="AP277" t="s">
        <v>38</v>
      </c>
      <c r="AQ277" t="s">
        <v>38</v>
      </c>
      <c r="AR277" t="s">
        <v>38</v>
      </c>
      <c r="AS277" t="s">
        <v>38</v>
      </c>
    </row>
    <row r="278" spans="1:45" x14ac:dyDescent="0.2">
      <c r="A278" t="s">
        <v>291</v>
      </c>
      <c r="B278">
        <v>322190</v>
      </c>
      <c r="C278">
        <v>664101</v>
      </c>
      <c r="D278" t="s">
        <v>292</v>
      </c>
      <c r="E278" t="s">
        <v>47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12</v>
      </c>
      <c r="S278">
        <v>12</v>
      </c>
      <c r="T278">
        <v>100</v>
      </c>
      <c r="U278">
        <v>100</v>
      </c>
      <c r="V278">
        <v>100</v>
      </c>
      <c r="W278">
        <v>100</v>
      </c>
      <c r="X278">
        <v>0</v>
      </c>
      <c r="Y278">
        <v>0</v>
      </c>
      <c r="AD278">
        <v>0</v>
      </c>
      <c r="AE278">
        <v>0</v>
      </c>
      <c r="AJ278">
        <v>12</v>
      </c>
      <c r="AK278">
        <v>12</v>
      </c>
      <c r="AL278">
        <v>100</v>
      </c>
      <c r="AM278">
        <v>100</v>
      </c>
      <c r="AN278">
        <v>100</v>
      </c>
      <c r="AO278">
        <v>100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295</v>
      </c>
      <c r="B279">
        <v>319252</v>
      </c>
      <c r="C279">
        <v>653089</v>
      </c>
      <c r="D279" t="s">
        <v>296</v>
      </c>
      <c r="E279" t="s">
        <v>47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12</v>
      </c>
      <c r="S279">
        <v>12</v>
      </c>
      <c r="T279">
        <v>100</v>
      </c>
      <c r="U279">
        <v>100</v>
      </c>
      <c r="V279">
        <v>100</v>
      </c>
      <c r="W279">
        <v>100</v>
      </c>
      <c r="X279">
        <v>0</v>
      </c>
      <c r="Y279">
        <v>0</v>
      </c>
      <c r="AD279">
        <v>0</v>
      </c>
      <c r="AE279">
        <v>0</v>
      </c>
      <c r="AJ279">
        <v>12</v>
      </c>
      <c r="AK279">
        <v>12</v>
      </c>
      <c r="AL279">
        <v>100</v>
      </c>
      <c r="AM279">
        <v>100</v>
      </c>
      <c r="AN279">
        <v>100</v>
      </c>
      <c r="AO279">
        <v>100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305</v>
      </c>
      <c r="B280">
        <v>323116</v>
      </c>
      <c r="C280">
        <v>652175</v>
      </c>
      <c r="D280" t="s">
        <v>306</v>
      </c>
      <c r="E280" t="s">
        <v>53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12</v>
      </c>
      <c r="S280">
        <v>12</v>
      </c>
      <c r="T280">
        <v>100</v>
      </c>
      <c r="U280">
        <v>100</v>
      </c>
      <c r="V280">
        <v>100</v>
      </c>
      <c r="W280">
        <v>100</v>
      </c>
      <c r="X280">
        <v>0</v>
      </c>
      <c r="Y280">
        <v>0</v>
      </c>
      <c r="AD280">
        <v>0</v>
      </c>
      <c r="AE280">
        <v>0</v>
      </c>
      <c r="AJ280">
        <v>12</v>
      </c>
      <c r="AK280">
        <v>12</v>
      </c>
      <c r="AL280">
        <v>100</v>
      </c>
      <c r="AM280">
        <v>100</v>
      </c>
      <c r="AN280">
        <v>100</v>
      </c>
      <c r="AO280">
        <v>100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311</v>
      </c>
      <c r="B281">
        <v>322304</v>
      </c>
      <c r="C281">
        <v>669069</v>
      </c>
      <c r="D281" t="s">
        <v>312</v>
      </c>
      <c r="E281" t="s">
        <v>79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12</v>
      </c>
      <c r="S281">
        <v>12</v>
      </c>
      <c r="T281">
        <v>100</v>
      </c>
      <c r="U281">
        <v>100</v>
      </c>
      <c r="V281">
        <v>100</v>
      </c>
      <c r="W281">
        <v>100</v>
      </c>
      <c r="X281">
        <v>0</v>
      </c>
      <c r="Y281">
        <v>0</v>
      </c>
      <c r="AD281">
        <v>0</v>
      </c>
      <c r="AE281">
        <v>0</v>
      </c>
      <c r="AJ281">
        <v>12</v>
      </c>
      <c r="AK281">
        <v>12</v>
      </c>
      <c r="AL281">
        <v>100</v>
      </c>
      <c r="AM281">
        <v>100</v>
      </c>
      <c r="AN281">
        <v>100</v>
      </c>
      <c r="AO281">
        <v>100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319</v>
      </c>
      <c r="B282">
        <v>323210</v>
      </c>
      <c r="C282">
        <v>648628</v>
      </c>
      <c r="D282" t="s">
        <v>320</v>
      </c>
      <c r="E282" t="s">
        <v>50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12</v>
      </c>
      <c r="S282">
        <v>12</v>
      </c>
      <c r="T282">
        <v>100</v>
      </c>
      <c r="U282">
        <v>100</v>
      </c>
      <c r="V282">
        <v>100</v>
      </c>
      <c r="W282">
        <v>100</v>
      </c>
      <c r="X282">
        <v>0</v>
      </c>
      <c r="Y282">
        <v>0</v>
      </c>
      <c r="AD282">
        <v>0</v>
      </c>
      <c r="AE282">
        <v>0</v>
      </c>
      <c r="AJ282">
        <v>12</v>
      </c>
      <c r="AK282">
        <v>12</v>
      </c>
      <c r="AL282">
        <v>100</v>
      </c>
      <c r="AM282">
        <v>100</v>
      </c>
      <c r="AN282">
        <v>100</v>
      </c>
      <c r="AO282">
        <v>100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327</v>
      </c>
      <c r="B283">
        <v>318816</v>
      </c>
      <c r="C283">
        <v>665510</v>
      </c>
      <c r="D283" t="s">
        <v>328</v>
      </c>
      <c r="E283" t="s">
        <v>89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347</v>
      </c>
      <c r="B284">
        <v>321992</v>
      </c>
      <c r="C284">
        <v>652934</v>
      </c>
      <c r="D284" t="s">
        <v>348</v>
      </c>
      <c r="E284" t="s">
        <v>89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12</v>
      </c>
      <c r="S284">
        <v>12</v>
      </c>
      <c r="T284">
        <v>100</v>
      </c>
      <c r="U284">
        <v>100</v>
      </c>
      <c r="V284">
        <v>100</v>
      </c>
      <c r="W284">
        <v>100</v>
      </c>
      <c r="X284">
        <v>0</v>
      </c>
      <c r="Y284">
        <v>0</v>
      </c>
      <c r="AD284">
        <v>0</v>
      </c>
      <c r="AE284">
        <v>0</v>
      </c>
      <c r="AJ284">
        <v>12</v>
      </c>
      <c r="AK284">
        <v>12</v>
      </c>
      <c r="AL284">
        <v>100</v>
      </c>
      <c r="AM284">
        <v>100</v>
      </c>
      <c r="AN284">
        <v>100</v>
      </c>
      <c r="AO284">
        <v>100</v>
      </c>
      <c r="AP284" t="s">
        <v>38</v>
      </c>
      <c r="AQ284" t="s">
        <v>38</v>
      </c>
      <c r="AR284" t="s">
        <v>38</v>
      </c>
      <c r="AS284" t="s">
        <v>38</v>
      </c>
    </row>
    <row r="285" spans="1:45" x14ac:dyDescent="0.2">
      <c r="A285" t="s">
        <v>357</v>
      </c>
      <c r="B285">
        <v>321238</v>
      </c>
      <c r="C285">
        <v>647748</v>
      </c>
      <c r="D285" t="s">
        <v>358</v>
      </c>
      <c r="E285" t="s">
        <v>168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12</v>
      </c>
      <c r="S285">
        <v>12</v>
      </c>
      <c r="T285">
        <v>100</v>
      </c>
      <c r="U285">
        <v>100</v>
      </c>
      <c r="V285">
        <v>100</v>
      </c>
      <c r="W285">
        <v>100</v>
      </c>
      <c r="X285">
        <v>0</v>
      </c>
      <c r="Y285">
        <v>0</v>
      </c>
      <c r="AD285">
        <v>0</v>
      </c>
      <c r="AE285">
        <v>0</v>
      </c>
      <c r="AJ285">
        <v>12</v>
      </c>
      <c r="AK285">
        <v>12</v>
      </c>
      <c r="AL285">
        <v>100</v>
      </c>
      <c r="AM285">
        <v>100</v>
      </c>
      <c r="AN285">
        <v>100</v>
      </c>
      <c r="AO285">
        <v>100</v>
      </c>
      <c r="AP285" t="s">
        <v>38</v>
      </c>
      <c r="AQ285" t="s">
        <v>38</v>
      </c>
      <c r="AR285" t="s">
        <v>38</v>
      </c>
      <c r="AS285" t="s">
        <v>38</v>
      </c>
    </row>
    <row r="286" spans="1:45" x14ac:dyDescent="0.2">
      <c r="A286" t="s">
        <v>361</v>
      </c>
      <c r="B286">
        <v>317638</v>
      </c>
      <c r="C286">
        <v>288764</v>
      </c>
      <c r="D286" t="s">
        <v>362</v>
      </c>
      <c r="E286" t="s">
        <v>82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12</v>
      </c>
      <c r="S286">
        <v>12</v>
      </c>
      <c r="T286">
        <v>100</v>
      </c>
      <c r="U286">
        <v>100</v>
      </c>
      <c r="V286">
        <v>100</v>
      </c>
      <c r="W286">
        <v>100</v>
      </c>
      <c r="X286">
        <v>0</v>
      </c>
      <c r="Y286">
        <v>0</v>
      </c>
      <c r="AD286">
        <v>0</v>
      </c>
      <c r="AE286">
        <v>0</v>
      </c>
      <c r="AJ286">
        <v>12</v>
      </c>
      <c r="AK286">
        <v>12</v>
      </c>
      <c r="AL286">
        <v>100</v>
      </c>
      <c r="AM286">
        <v>100</v>
      </c>
      <c r="AN286">
        <v>100</v>
      </c>
      <c r="AO286">
        <v>100</v>
      </c>
      <c r="AP286" t="s">
        <v>38</v>
      </c>
      <c r="AQ286" t="s">
        <v>38</v>
      </c>
      <c r="AR286" t="s">
        <v>38</v>
      </c>
      <c r="AS286" t="s">
        <v>38</v>
      </c>
    </row>
    <row r="287" spans="1:45" x14ac:dyDescent="0.2">
      <c r="A287" t="s">
        <v>375</v>
      </c>
      <c r="B287">
        <v>323296</v>
      </c>
      <c r="C287">
        <v>666002</v>
      </c>
      <c r="D287" t="s">
        <v>376</v>
      </c>
      <c r="E287" t="s">
        <v>89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12</v>
      </c>
      <c r="S287">
        <v>12</v>
      </c>
      <c r="T287">
        <v>100</v>
      </c>
      <c r="U287">
        <v>100</v>
      </c>
      <c r="V287">
        <v>100</v>
      </c>
      <c r="W287">
        <v>100</v>
      </c>
      <c r="X287">
        <v>0</v>
      </c>
      <c r="Y287">
        <v>0</v>
      </c>
      <c r="AD287">
        <v>0</v>
      </c>
      <c r="AE287">
        <v>0</v>
      </c>
      <c r="AJ287">
        <v>12</v>
      </c>
      <c r="AK287">
        <v>12</v>
      </c>
      <c r="AL287">
        <v>100</v>
      </c>
      <c r="AM287">
        <v>100</v>
      </c>
      <c r="AN287">
        <v>100</v>
      </c>
      <c r="AO287">
        <v>100</v>
      </c>
      <c r="AP287" t="s">
        <v>38</v>
      </c>
      <c r="AQ287" t="s">
        <v>38</v>
      </c>
      <c r="AR287" t="s">
        <v>38</v>
      </c>
      <c r="AS287" t="s">
        <v>38</v>
      </c>
    </row>
    <row r="288" spans="1:45" x14ac:dyDescent="0.2">
      <c r="A288" t="s">
        <v>377</v>
      </c>
      <c r="B288">
        <v>320668</v>
      </c>
      <c r="C288">
        <v>664573</v>
      </c>
      <c r="D288" t="s">
        <v>378</v>
      </c>
      <c r="E288" t="s">
        <v>53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12</v>
      </c>
      <c r="S288">
        <v>12</v>
      </c>
      <c r="T288">
        <v>100</v>
      </c>
      <c r="U288">
        <v>100</v>
      </c>
      <c r="V288">
        <v>100</v>
      </c>
      <c r="W288">
        <v>100</v>
      </c>
      <c r="X288">
        <v>0</v>
      </c>
      <c r="Y288">
        <v>0</v>
      </c>
      <c r="AD288">
        <v>0</v>
      </c>
      <c r="AE288">
        <v>0</v>
      </c>
      <c r="AJ288">
        <v>12</v>
      </c>
      <c r="AK288">
        <v>12</v>
      </c>
      <c r="AL288">
        <v>100</v>
      </c>
      <c r="AM288">
        <v>100</v>
      </c>
      <c r="AN288">
        <v>100</v>
      </c>
      <c r="AO288">
        <v>100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385</v>
      </c>
      <c r="B289">
        <v>213998</v>
      </c>
      <c r="C289">
        <v>350726</v>
      </c>
      <c r="D289" t="s">
        <v>386</v>
      </c>
      <c r="E289" t="s">
        <v>44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>
        <v>12</v>
      </c>
      <c r="T289">
        <v>100</v>
      </c>
      <c r="U289">
        <v>100</v>
      </c>
      <c r="V289">
        <v>100</v>
      </c>
      <c r="W289">
        <v>100</v>
      </c>
      <c r="X289">
        <v>0</v>
      </c>
      <c r="Y289">
        <v>0</v>
      </c>
      <c r="AD289">
        <v>0</v>
      </c>
      <c r="AE289">
        <v>0</v>
      </c>
      <c r="AJ289">
        <v>12</v>
      </c>
      <c r="AK289">
        <v>12</v>
      </c>
      <c r="AL289">
        <v>100</v>
      </c>
      <c r="AM289">
        <v>100</v>
      </c>
      <c r="AN289">
        <v>100</v>
      </c>
      <c r="AO289">
        <v>100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387</v>
      </c>
      <c r="B290">
        <v>49301</v>
      </c>
      <c r="C290">
        <v>462045</v>
      </c>
      <c r="D290" t="s">
        <v>388</v>
      </c>
      <c r="E290" t="s">
        <v>79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12</v>
      </c>
      <c r="S290">
        <v>12</v>
      </c>
      <c r="T290">
        <v>100</v>
      </c>
      <c r="U290">
        <v>100</v>
      </c>
      <c r="V290">
        <v>100</v>
      </c>
      <c r="W290">
        <v>100</v>
      </c>
      <c r="X290">
        <v>0</v>
      </c>
      <c r="Y290">
        <v>0</v>
      </c>
      <c r="AD290">
        <v>0</v>
      </c>
      <c r="AE290">
        <v>0</v>
      </c>
      <c r="AJ290">
        <v>12</v>
      </c>
      <c r="AK290">
        <v>12</v>
      </c>
      <c r="AL290">
        <v>100</v>
      </c>
      <c r="AM290">
        <v>100</v>
      </c>
      <c r="AN290">
        <v>100</v>
      </c>
      <c r="AO290">
        <v>100</v>
      </c>
      <c r="AP290" t="s">
        <v>38</v>
      </c>
      <c r="AQ290" t="s">
        <v>38</v>
      </c>
      <c r="AR290" t="s">
        <v>38</v>
      </c>
      <c r="AS290" t="s">
        <v>38</v>
      </c>
    </row>
    <row r="291" spans="1:45" x14ac:dyDescent="0.2">
      <c r="A291" t="s">
        <v>405</v>
      </c>
      <c r="B291">
        <v>319663</v>
      </c>
      <c r="C291">
        <v>667625</v>
      </c>
      <c r="D291" t="s">
        <v>406</v>
      </c>
      <c r="E291" t="s">
        <v>47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12</v>
      </c>
      <c r="S291">
        <v>12</v>
      </c>
      <c r="T291">
        <v>100</v>
      </c>
      <c r="U291">
        <v>100</v>
      </c>
      <c r="V291">
        <v>100</v>
      </c>
      <c r="W291">
        <v>100</v>
      </c>
      <c r="X291">
        <v>0</v>
      </c>
      <c r="Y291">
        <v>0</v>
      </c>
      <c r="AD291">
        <v>0</v>
      </c>
      <c r="AE291">
        <v>0</v>
      </c>
      <c r="AJ291">
        <v>12</v>
      </c>
      <c r="AK291">
        <v>12</v>
      </c>
      <c r="AL291">
        <v>100</v>
      </c>
      <c r="AM291">
        <v>100</v>
      </c>
      <c r="AN291">
        <v>100</v>
      </c>
      <c r="AO291">
        <v>100</v>
      </c>
      <c r="AP291" t="s">
        <v>38</v>
      </c>
      <c r="AQ291" t="s">
        <v>38</v>
      </c>
      <c r="AR291" t="s">
        <v>38</v>
      </c>
      <c r="AS291" t="s">
        <v>38</v>
      </c>
    </row>
    <row r="292" spans="1:45" x14ac:dyDescent="0.2">
      <c r="A292" t="s">
        <v>407</v>
      </c>
      <c r="B292">
        <v>318187</v>
      </c>
      <c r="C292">
        <v>667767</v>
      </c>
      <c r="D292" t="s">
        <v>408</v>
      </c>
      <c r="E292" t="s">
        <v>37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12</v>
      </c>
      <c r="S292">
        <v>12</v>
      </c>
      <c r="T292">
        <v>100</v>
      </c>
      <c r="U292">
        <v>100</v>
      </c>
      <c r="V292">
        <v>100</v>
      </c>
      <c r="W292">
        <v>100</v>
      </c>
      <c r="X292">
        <v>0</v>
      </c>
      <c r="Y292">
        <v>0</v>
      </c>
      <c r="AD292">
        <v>0</v>
      </c>
      <c r="AE292">
        <v>0</v>
      </c>
      <c r="AJ292">
        <v>12</v>
      </c>
      <c r="AK292">
        <v>12</v>
      </c>
      <c r="AL292">
        <v>100</v>
      </c>
      <c r="AM292">
        <v>100</v>
      </c>
      <c r="AN292">
        <v>100</v>
      </c>
      <c r="AO292">
        <v>100</v>
      </c>
      <c r="AP292" t="s">
        <v>38</v>
      </c>
      <c r="AQ292" t="s">
        <v>38</v>
      </c>
      <c r="AR292" t="s">
        <v>38</v>
      </c>
      <c r="AS292" t="s">
        <v>38</v>
      </c>
    </row>
    <row r="293" spans="1:45" x14ac:dyDescent="0.2">
      <c r="A293" t="s">
        <v>409</v>
      </c>
      <c r="B293">
        <v>176807</v>
      </c>
      <c r="C293">
        <v>602789</v>
      </c>
      <c r="D293" t="s">
        <v>410</v>
      </c>
      <c r="E293" t="s">
        <v>47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12</v>
      </c>
      <c r="S293">
        <v>12</v>
      </c>
      <c r="T293">
        <v>100</v>
      </c>
      <c r="U293">
        <v>100</v>
      </c>
      <c r="V293">
        <v>100</v>
      </c>
      <c r="W293">
        <v>100</v>
      </c>
      <c r="X293">
        <v>0</v>
      </c>
      <c r="Y293">
        <v>0</v>
      </c>
      <c r="AD293">
        <v>0</v>
      </c>
      <c r="AE293">
        <v>0</v>
      </c>
      <c r="AJ293">
        <v>12</v>
      </c>
      <c r="AK293">
        <v>12</v>
      </c>
      <c r="AL293">
        <v>100</v>
      </c>
      <c r="AM293">
        <v>100</v>
      </c>
      <c r="AN293">
        <v>100</v>
      </c>
      <c r="AO293">
        <v>100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415</v>
      </c>
      <c r="B294">
        <v>319189</v>
      </c>
      <c r="C294">
        <v>665486</v>
      </c>
      <c r="D294" t="s">
        <v>416</v>
      </c>
      <c r="E294" t="s">
        <v>168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12</v>
      </c>
      <c r="S294">
        <v>12</v>
      </c>
      <c r="T294">
        <v>100</v>
      </c>
      <c r="U294">
        <v>100</v>
      </c>
      <c r="V294">
        <v>100</v>
      </c>
      <c r="W294">
        <v>100</v>
      </c>
      <c r="X294">
        <v>0</v>
      </c>
      <c r="Y294">
        <v>0</v>
      </c>
      <c r="AD294">
        <v>0</v>
      </c>
      <c r="AE294">
        <v>0</v>
      </c>
      <c r="AJ294">
        <v>12</v>
      </c>
      <c r="AK294">
        <v>12</v>
      </c>
      <c r="AL294">
        <v>100</v>
      </c>
      <c r="AM294">
        <v>100</v>
      </c>
      <c r="AN294">
        <v>100</v>
      </c>
      <c r="AO294">
        <v>100</v>
      </c>
      <c r="AP294" t="s">
        <v>38</v>
      </c>
      <c r="AQ294" t="s">
        <v>38</v>
      </c>
      <c r="AR294" t="s">
        <v>38</v>
      </c>
      <c r="AS294" t="s">
        <v>38</v>
      </c>
    </row>
    <row r="295" spans="1:45" x14ac:dyDescent="0.2">
      <c r="A295" t="s">
        <v>421</v>
      </c>
      <c r="B295">
        <v>321907</v>
      </c>
      <c r="C295">
        <v>665966</v>
      </c>
      <c r="D295" t="s">
        <v>422</v>
      </c>
      <c r="E295" t="s">
        <v>168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12</v>
      </c>
      <c r="S295">
        <v>12</v>
      </c>
      <c r="T295">
        <v>100</v>
      </c>
      <c r="U295">
        <v>100</v>
      </c>
      <c r="V295">
        <v>100</v>
      </c>
      <c r="W295">
        <v>100</v>
      </c>
      <c r="X295">
        <v>0</v>
      </c>
      <c r="Y295">
        <v>0</v>
      </c>
      <c r="AD295">
        <v>0</v>
      </c>
      <c r="AE295">
        <v>0</v>
      </c>
      <c r="AJ295">
        <v>12</v>
      </c>
      <c r="AK295">
        <v>12</v>
      </c>
      <c r="AL295">
        <v>100</v>
      </c>
      <c r="AM295">
        <v>100</v>
      </c>
      <c r="AN295">
        <v>100</v>
      </c>
      <c r="AO295">
        <v>100</v>
      </c>
      <c r="AP295" t="s">
        <v>38</v>
      </c>
      <c r="AQ295" t="s">
        <v>38</v>
      </c>
      <c r="AR295" t="s">
        <v>38</v>
      </c>
      <c r="AS295" t="s">
        <v>38</v>
      </c>
    </row>
    <row r="296" spans="1:45" x14ac:dyDescent="0.2">
      <c r="A296" t="s">
        <v>423</v>
      </c>
      <c r="B296">
        <v>320007</v>
      </c>
      <c r="C296">
        <v>668556</v>
      </c>
      <c r="D296" t="s">
        <v>424</v>
      </c>
      <c r="E296" t="s">
        <v>89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12</v>
      </c>
      <c r="S296">
        <v>12</v>
      </c>
      <c r="T296">
        <v>100</v>
      </c>
      <c r="U296">
        <v>100</v>
      </c>
      <c r="V296">
        <v>100</v>
      </c>
      <c r="W296">
        <v>100</v>
      </c>
      <c r="X296">
        <v>0</v>
      </c>
      <c r="Y296">
        <v>0</v>
      </c>
      <c r="AD296">
        <v>0</v>
      </c>
      <c r="AE296">
        <v>0</v>
      </c>
      <c r="AJ296">
        <v>12</v>
      </c>
      <c r="AK296">
        <v>12</v>
      </c>
      <c r="AL296">
        <v>100</v>
      </c>
      <c r="AM296">
        <v>100</v>
      </c>
      <c r="AN296">
        <v>100</v>
      </c>
      <c r="AO296">
        <v>100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425</v>
      </c>
      <c r="B297">
        <v>321599</v>
      </c>
      <c r="C297">
        <v>663977</v>
      </c>
      <c r="D297" t="s">
        <v>426</v>
      </c>
      <c r="E297" t="s">
        <v>53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12</v>
      </c>
      <c r="S297">
        <v>12</v>
      </c>
      <c r="T297">
        <v>100</v>
      </c>
      <c r="U297">
        <v>100</v>
      </c>
      <c r="V297">
        <v>100</v>
      </c>
      <c r="W297">
        <v>100</v>
      </c>
      <c r="X297">
        <v>0</v>
      </c>
      <c r="Y297">
        <v>0</v>
      </c>
      <c r="AD297">
        <v>0</v>
      </c>
      <c r="AE297">
        <v>0</v>
      </c>
      <c r="AJ297">
        <v>12</v>
      </c>
      <c r="AK297">
        <v>12</v>
      </c>
      <c r="AL297">
        <v>100</v>
      </c>
      <c r="AM297">
        <v>100</v>
      </c>
      <c r="AN297">
        <v>100</v>
      </c>
      <c r="AO297">
        <v>100</v>
      </c>
      <c r="AP297" t="s">
        <v>38</v>
      </c>
      <c r="AQ297" t="s">
        <v>38</v>
      </c>
      <c r="AR297" t="s">
        <v>38</v>
      </c>
      <c r="AS297" t="s">
        <v>38</v>
      </c>
    </row>
    <row r="298" spans="1:45" x14ac:dyDescent="0.2">
      <c r="A298" t="s">
        <v>431</v>
      </c>
      <c r="B298">
        <v>320384</v>
      </c>
      <c r="C298">
        <v>667707</v>
      </c>
      <c r="D298" t="s">
        <v>432</v>
      </c>
      <c r="E298" t="s">
        <v>37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12</v>
      </c>
      <c r="S298">
        <v>12</v>
      </c>
      <c r="T298">
        <v>100</v>
      </c>
      <c r="U298">
        <v>100</v>
      </c>
      <c r="V298">
        <v>100</v>
      </c>
      <c r="W298">
        <v>100</v>
      </c>
      <c r="X298">
        <v>0</v>
      </c>
      <c r="Y298">
        <v>0</v>
      </c>
      <c r="AD298">
        <v>0</v>
      </c>
      <c r="AE298">
        <v>0</v>
      </c>
      <c r="AJ298">
        <v>12</v>
      </c>
      <c r="AK298">
        <v>12</v>
      </c>
      <c r="AL298">
        <v>100</v>
      </c>
      <c r="AM298">
        <v>100</v>
      </c>
      <c r="AN298">
        <v>100</v>
      </c>
      <c r="AO298">
        <v>100</v>
      </c>
      <c r="AP298" t="s">
        <v>38</v>
      </c>
      <c r="AQ298" t="s">
        <v>38</v>
      </c>
      <c r="AR298" t="s">
        <v>38</v>
      </c>
      <c r="AS298" t="s">
        <v>38</v>
      </c>
    </row>
    <row r="299" spans="1:45" x14ac:dyDescent="0.2">
      <c r="A299" t="s">
        <v>435</v>
      </c>
      <c r="B299">
        <v>320833</v>
      </c>
      <c r="C299">
        <v>656189</v>
      </c>
      <c r="D299" t="s">
        <v>436</v>
      </c>
      <c r="E299" t="s">
        <v>89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12</v>
      </c>
      <c r="S299">
        <v>12</v>
      </c>
      <c r="T299">
        <v>100</v>
      </c>
      <c r="U299">
        <v>100</v>
      </c>
      <c r="V299">
        <v>100</v>
      </c>
      <c r="W299">
        <v>100</v>
      </c>
      <c r="X299">
        <v>0</v>
      </c>
      <c r="Y299">
        <v>0</v>
      </c>
      <c r="AD299">
        <v>0</v>
      </c>
      <c r="AE299">
        <v>0</v>
      </c>
      <c r="AJ299">
        <v>12</v>
      </c>
      <c r="AK299">
        <v>12</v>
      </c>
      <c r="AL299">
        <v>100</v>
      </c>
      <c r="AM299">
        <v>100</v>
      </c>
      <c r="AN299">
        <v>100</v>
      </c>
      <c r="AO299">
        <v>100</v>
      </c>
      <c r="AP299" t="s">
        <v>38</v>
      </c>
      <c r="AQ299" t="s">
        <v>38</v>
      </c>
      <c r="AR299" t="s">
        <v>38</v>
      </c>
      <c r="AS299" t="s">
        <v>38</v>
      </c>
    </row>
    <row r="300" spans="1:45" x14ac:dyDescent="0.2">
      <c r="A300" t="s">
        <v>437</v>
      </c>
      <c r="B300">
        <v>318345</v>
      </c>
      <c r="C300">
        <v>656165</v>
      </c>
      <c r="D300" t="s">
        <v>438</v>
      </c>
      <c r="E300" t="s">
        <v>89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12</v>
      </c>
      <c r="S300">
        <v>12</v>
      </c>
      <c r="T300">
        <v>100</v>
      </c>
      <c r="U300">
        <v>100</v>
      </c>
      <c r="V300">
        <v>100</v>
      </c>
      <c r="W300">
        <v>100</v>
      </c>
      <c r="X300">
        <v>0</v>
      </c>
      <c r="Y300">
        <v>0</v>
      </c>
      <c r="AD300">
        <v>0</v>
      </c>
      <c r="AE300">
        <v>0</v>
      </c>
      <c r="AJ300">
        <v>12</v>
      </c>
      <c r="AK300">
        <v>12</v>
      </c>
      <c r="AL300">
        <v>100</v>
      </c>
      <c r="AM300">
        <v>100</v>
      </c>
      <c r="AN300">
        <v>100</v>
      </c>
      <c r="AO300">
        <v>100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445</v>
      </c>
      <c r="B301">
        <v>60236</v>
      </c>
      <c r="C301">
        <v>492821</v>
      </c>
      <c r="D301" t="s">
        <v>446</v>
      </c>
      <c r="E301" t="s">
        <v>168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12</v>
      </c>
      <c r="S301">
        <v>12</v>
      </c>
      <c r="T301">
        <v>100</v>
      </c>
      <c r="U301">
        <v>100</v>
      </c>
      <c r="V301">
        <v>100</v>
      </c>
      <c r="W301">
        <v>100</v>
      </c>
      <c r="X301">
        <v>0</v>
      </c>
      <c r="Y301">
        <v>0</v>
      </c>
      <c r="AD301">
        <v>0</v>
      </c>
      <c r="AE301">
        <v>0</v>
      </c>
      <c r="AJ301">
        <v>12</v>
      </c>
      <c r="AK301">
        <v>12</v>
      </c>
      <c r="AL301">
        <v>100</v>
      </c>
      <c r="AM301">
        <v>100</v>
      </c>
      <c r="AN301">
        <v>100</v>
      </c>
      <c r="AO301">
        <v>100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449</v>
      </c>
      <c r="B302">
        <v>319358</v>
      </c>
      <c r="C302">
        <v>649722</v>
      </c>
      <c r="D302" t="s">
        <v>450</v>
      </c>
      <c r="E302" t="s">
        <v>168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12</v>
      </c>
      <c r="S302">
        <v>12</v>
      </c>
      <c r="T302">
        <v>100</v>
      </c>
      <c r="U302">
        <v>100</v>
      </c>
      <c r="V302">
        <v>100</v>
      </c>
      <c r="W302">
        <v>100</v>
      </c>
      <c r="X302">
        <v>0</v>
      </c>
      <c r="Y302">
        <v>0</v>
      </c>
      <c r="AD302">
        <v>0</v>
      </c>
      <c r="AE302">
        <v>0</v>
      </c>
      <c r="AJ302">
        <v>12</v>
      </c>
      <c r="AK302">
        <v>12</v>
      </c>
      <c r="AL302">
        <v>100</v>
      </c>
      <c r="AM302">
        <v>100</v>
      </c>
      <c r="AN302">
        <v>100</v>
      </c>
      <c r="AO302">
        <v>100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451</v>
      </c>
      <c r="B303">
        <v>322349</v>
      </c>
      <c r="C303">
        <v>666197</v>
      </c>
      <c r="D303" t="s">
        <v>452</v>
      </c>
      <c r="E303" t="s">
        <v>37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12</v>
      </c>
      <c r="S303">
        <v>12</v>
      </c>
      <c r="T303">
        <v>100</v>
      </c>
      <c r="U303">
        <v>100</v>
      </c>
      <c r="V303">
        <v>100</v>
      </c>
      <c r="W303">
        <v>100</v>
      </c>
      <c r="X303">
        <v>0</v>
      </c>
      <c r="Y303">
        <v>0</v>
      </c>
      <c r="AD303">
        <v>0</v>
      </c>
      <c r="AE303">
        <v>0</v>
      </c>
      <c r="AJ303">
        <v>12</v>
      </c>
      <c r="AK303">
        <v>12</v>
      </c>
      <c r="AL303">
        <v>100</v>
      </c>
      <c r="AM303">
        <v>100</v>
      </c>
      <c r="AN303">
        <v>100</v>
      </c>
      <c r="AO303">
        <v>100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461</v>
      </c>
      <c r="B304">
        <v>321520</v>
      </c>
      <c r="C304">
        <v>666417</v>
      </c>
      <c r="D304" t="s">
        <v>462</v>
      </c>
      <c r="E304" t="s">
        <v>89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12</v>
      </c>
      <c r="S304">
        <v>12</v>
      </c>
      <c r="T304">
        <v>100</v>
      </c>
      <c r="U304">
        <v>100</v>
      </c>
      <c r="V304">
        <v>100</v>
      </c>
      <c r="W304">
        <v>100</v>
      </c>
      <c r="X304">
        <v>0</v>
      </c>
      <c r="Y304">
        <v>0</v>
      </c>
      <c r="AD304">
        <v>0</v>
      </c>
      <c r="AE304">
        <v>0</v>
      </c>
      <c r="AJ304">
        <v>12</v>
      </c>
      <c r="AK304">
        <v>12</v>
      </c>
      <c r="AL304">
        <v>100</v>
      </c>
      <c r="AM304">
        <v>100</v>
      </c>
      <c r="AN304">
        <v>100</v>
      </c>
      <c r="AO304">
        <v>100</v>
      </c>
      <c r="AP304" t="s">
        <v>38</v>
      </c>
      <c r="AQ304" t="s">
        <v>38</v>
      </c>
      <c r="AR304" t="s">
        <v>38</v>
      </c>
      <c r="AS304" t="s">
        <v>38</v>
      </c>
    </row>
    <row r="305" spans="1:45" x14ac:dyDescent="0.2">
      <c r="A305" t="s">
        <v>463</v>
      </c>
      <c r="B305">
        <v>321231</v>
      </c>
      <c r="C305">
        <v>668349</v>
      </c>
      <c r="D305" t="s">
        <v>464</v>
      </c>
      <c r="E305" t="s">
        <v>79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12</v>
      </c>
      <c r="S305">
        <v>12</v>
      </c>
      <c r="T305">
        <v>100</v>
      </c>
      <c r="U305">
        <v>100</v>
      </c>
      <c r="V305">
        <v>100</v>
      </c>
      <c r="W305">
        <v>100</v>
      </c>
      <c r="X305">
        <v>0</v>
      </c>
      <c r="Y305">
        <v>0</v>
      </c>
      <c r="AD305">
        <v>0</v>
      </c>
      <c r="AE305">
        <v>0</v>
      </c>
      <c r="AJ305">
        <v>12</v>
      </c>
      <c r="AK305">
        <v>12</v>
      </c>
      <c r="AL305">
        <v>100</v>
      </c>
      <c r="AM305">
        <v>100</v>
      </c>
      <c r="AN305">
        <v>100</v>
      </c>
      <c r="AO305">
        <v>100</v>
      </c>
      <c r="AP305" t="s">
        <v>38</v>
      </c>
      <c r="AQ305" t="s">
        <v>38</v>
      </c>
      <c r="AR305" t="s">
        <v>38</v>
      </c>
      <c r="AS305" t="s">
        <v>38</v>
      </c>
    </row>
    <row r="306" spans="1:45" x14ac:dyDescent="0.2">
      <c r="A306" t="s">
        <v>471</v>
      </c>
      <c r="B306">
        <v>320577</v>
      </c>
      <c r="C306">
        <v>669669</v>
      </c>
      <c r="D306" t="s">
        <v>472</v>
      </c>
      <c r="E306" t="s">
        <v>168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12</v>
      </c>
      <c r="S306">
        <v>12</v>
      </c>
      <c r="T306">
        <v>100</v>
      </c>
      <c r="U306">
        <v>100</v>
      </c>
      <c r="V306">
        <v>100</v>
      </c>
      <c r="W306">
        <v>100</v>
      </c>
      <c r="X306">
        <v>0</v>
      </c>
      <c r="Y306">
        <v>0</v>
      </c>
      <c r="AD306">
        <v>0</v>
      </c>
      <c r="AE306">
        <v>0</v>
      </c>
      <c r="AJ306">
        <v>12</v>
      </c>
      <c r="AK306">
        <v>12</v>
      </c>
      <c r="AL306">
        <v>100</v>
      </c>
      <c r="AM306">
        <v>100</v>
      </c>
      <c r="AN306">
        <v>100</v>
      </c>
      <c r="AO306">
        <v>100</v>
      </c>
      <c r="AP306" t="s">
        <v>38</v>
      </c>
      <c r="AQ306" t="s">
        <v>38</v>
      </c>
      <c r="AR306" t="s">
        <v>38</v>
      </c>
      <c r="AS306" t="s">
        <v>38</v>
      </c>
    </row>
    <row r="307" spans="1:45" x14ac:dyDescent="0.2">
      <c r="A307" t="s">
        <v>485</v>
      </c>
      <c r="B307">
        <v>318164</v>
      </c>
      <c r="C307">
        <v>667525</v>
      </c>
      <c r="D307" t="s">
        <v>486</v>
      </c>
      <c r="E307" t="s">
        <v>41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12</v>
      </c>
      <c r="S307">
        <v>12</v>
      </c>
      <c r="T307">
        <v>100</v>
      </c>
      <c r="U307">
        <v>100</v>
      </c>
      <c r="V307">
        <v>100</v>
      </c>
      <c r="W307">
        <v>100</v>
      </c>
      <c r="X307">
        <v>0</v>
      </c>
      <c r="Y307">
        <v>0</v>
      </c>
      <c r="AD307">
        <v>0</v>
      </c>
      <c r="AE307">
        <v>0</v>
      </c>
      <c r="AJ307">
        <v>12</v>
      </c>
      <c r="AK307">
        <v>12</v>
      </c>
      <c r="AL307">
        <v>100</v>
      </c>
      <c r="AM307">
        <v>100</v>
      </c>
      <c r="AN307">
        <v>100</v>
      </c>
      <c r="AO307">
        <v>100</v>
      </c>
      <c r="AP307" t="s">
        <v>38</v>
      </c>
      <c r="AQ307" t="s">
        <v>38</v>
      </c>
      <c r="AR307" t="s">
        <v>38</v>
      </c>
      <c r="AS307" t="s">
        <v>38</v>
      </c>
    </row>
    <row r="308" spans="1:45" x14ac:dyDescent="0.2">
      <c r="A308" t="s">
        <v>491</v>
      </c>
      <c r="B308">
        <v>312997</v>
      </c>
      <c r="C308">
        <v>656389</v>
      </c>
      <c r="D308" t="s">
        <v>492</v>
      </c>
      <c r="E308" t="s">
        <v>102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12</v>
      </c>
      <c r="S308">
        <v>12</v>
      </c>
      <c r="T308">
        <v>100</v>
      </c>
      <c r="U308">
        <v>100</v>
      </c>
      <c r="V308">
        <v>100</v>
      </c>
      <c r="W308">
        <v>100</v>
      </c>
      <c r="X308">
        <v>0</v>
      </c>
      <c r="Y308">
        <v>0</v>
      </c>
      <c r="AD308">
        <v>0</v>
      </c>
      <c r="AE308">
        <v>0</v>
      </c>
      <c r="AJ308">
        <v>12</v>
      </c>
      <c r="AK308">
        <v>12</v>
      </c>
      <c r="AL308">
        <v>100</v>
      </c>
      <c r="AM308">
        <v>100</v>
      </c>
      <c r="AN308">
        <v>100</v>
      </c>
      <c r="AO308">
        <v>100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507</v>
      </c>
      <c r="B309">
        <v>319319</v>
      </c>
      <c r="C309">
        <v>661190</v>
      </c>
      <c r="D309" t="s">
        <v>508</v>
      </c>
      <c r="E309" t="s">
        <v>37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12</v>
      </c>
      <c r="S309">
        <v>12</v>
      </c>
      <c r="T309">
        <v>100</v>
      </c>
      <c r="U309">
        <v>100</v>
      </c>
      <c r="V309">
        <v>100</v>
      </c>
      <c r="W309">
        <v>100</v>
      </c>
      <c r="X309">
        <v>0</v>
      </c>
      <c r="Y309">
        <v>0</v>
      </c>
      <c r="AD309">
        <v>0</v>
      </c>
      <c r="AE309">
        <v>0</v>
      </c>
      <c r="AJ309">
        <v>12</v>
      </c>
      <c r="AK309">
        <v>12</v>
      </c>
      <c r="AL309">
        <v>100</v>
      </c>
      <c r="AM309">
        <v>100</v>
      </c>
      <c r="AN309">
        <v>100</v>
      </c>
      <c r="AO309">
        <v>100</v>
      </c>
      <c r="AP309" t="s">
        <v>38</v>
      </c>
      <c r="AQ309" t="s">
        <v>38</v>
      </c>
      <c r="AR309" t="s">
        <v>38</v>
      </c>
      <c r="AS309" t="s">
        <v>38</v>
      </c>
    </row>
    <row r="310" spans="1:45" x14ac:dyDescent="0.2">
      <c r="A310" t="s">
        <v>513</v>
      </c>
      <c r="B310">
        <v>319766</v>
      </c>
      <c r="C310">
        <v>661133</v>
      </c>
      <c r="D310" t="s">
        <v>514</v>
      </c>
      <c r="E310" t="s">
        <v>168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12</v>
      </c>
      <c r="S310">
        <v>12</v>
      </c>
      <c r="T310">
        <v>100</v>
      </c>
      <c r="U310">
        <v>100</v>
      </c>
      <c r="V310">
        <v>100</v>
      </c>
      <c r="W310">
        <v>100</v>
      </c>
      <c r="X310">
        <v>0</v>
      </c>
      <c r="Y310">
        <v>0</v>
      </c>
      <c r="AD310">
        <v>0</v>
      </c>
      <c r="AE310">
        <v>0</v>
      </c>
      <c r="AJ310">
        <v>12</v>
      </c>
      <c r="AK310">
        <v>12</v>
      </c>
      <c r="AL310">
        <v>100</v>
      </c>
      <c r="AM310">
        <v>100</v>
      </c>
      <c r="AN310">
        <v>100</v>
      </c>
      <c r="AO310">
        <v>100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517</v>
      </c>
      <c r="B311">
        <v>319332</v>
      </c>
      <c r="C311">
        <v>646370</v>
      </c>
      <c r="D311" t="s">
        <v>518</v>
      </c>
      <c r="E311" t="s">
        <v>89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12</v>
      </c>
      <c r="S311">
        <v>12</v>
      </c>
      <c r="T311">
        <v>100</v>
      </c>
      <c r="U311">
        <v>100</v>
      </c>
      <c r="V311">
        <v>100</v>
      </c>
      <c r="W311">
        <v>100</v>
      </c>
      <c r="X311">
        <v>0</v>
      </c>
      <c r="Y311">
        <v>0</v>
      </c>
      <c r="AD311">
        <v>0</v>
      </c>
      <c r="AE311">
        <v>0</v>
      </c>
      <c r="AJ311">
        <v>12</v>
      </c>
      <c r="AK311">
        <v>12</v>
      </c>
      <c r="AL311">
        <v>100</v>
      </c>
      <c r="AM311">
        <v>100</v>
      </c>
      <c r="AN311">
        <v>100</v>
      </c>
      <c r="AO311">
        <v>100</v>
      </c>
      <c r="AP311" t="s">
        <v>38</v>
      </c>
      <c r="AQ311" t="s">
        <v>38</v>
      </c>
      <c r="AR311" t="s">
        <v>38</v>
      </c>
      <c r="AS311" t="s">
        <v>38</v>
      </c>
    </row>
    <row r="312" spans="1:45" x14ac:dyDescent="0.2">
      <c r="A312" t="s">
        <v>523</v>
      </c>
      <c r="B312">
        <v>320444</v>
      </c>
      <c r="C312">
        <v>666474</v>
      </c>
      <c r="D312" t="s">
        <v>524</v>
      </c>
      <c r="E312" t="s">
        <v>89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12</v>
      </c>
      <c r="S312">
        <v>12</v>
      </c>
      <c r="T312">
        <v>100</v>
      </c>
      <c r="U312">
        <v>100</v>
      </c>
      <c r="V312">
        <v>100</v>
      </c>
      <c r="W312">
        <v>100</v>
      </c>
      <c r="X312">
        <v>0</v>
      </c>
      <c r="Y312">
        <v>0</v>
      </c>
      <c r="AD312">
        <v>0</v>
      </c>
      <c r="AE312">
        <v>0</v>
      </c>
      <c r="AJ312">
        <v>12</v>
      </c>
      <c r="AK312">
        <v>12</v>
      </c>
      <c r="AL312">
        <v>100</v>
      </c>
      <c r="AM312">
        <v>100</v>
      </c>
      <c r="AN312">
        <v>100</v>
      </c>
      <c r="AO312">
        <v>100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525</v>
      </c>
      <c r="B313">
        <v>322743</v>
      </c>
      <c r="C313">
        <v>663995</v>
      </c>
      <c r="D313" t="s">
        <v>526</v>
      </c>
      <c r="E313" t="s">
        <v>89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12</v>
      </c>
      <c r="S313">
        <v>12</v>
      </c>
      <c r="T313">
        <v>100</v>
      </c>
      <c r="U313">
        <v>100</v>
      </c>
      <c r="V313">
        <v>100</v>
      </c>
      <c r="W313">
        <v>100</v>
      </c>
      <c r="X313">
        <v>0</v>
      </c>
      <c r="Y313">
        <v>0</v>
      </c>
      <c r="AD313">
        <v>0</v>
      </c>
      <c r="AE313">
        <v>0</v>
      </c>
      <c r="AJ313">
        <v>12</v>
      </c>
      <c r="AK313">
        <v>12</v>
      </c>
      <c r="AL313">
        <v>100</v>
      </c>
      <c r="AM313">
        <v>100</v>
      </c>
      <c r="AN313">
        <v>100</v>
      </c>
      <c r="AO313">
        <v>100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569</v>
      </c>
      <c r="B314">
        <v>320171</v>
      </c>
      <c r="C314">
        <v>651515</v>
      </c>
      <c r="D314" t="s">
        <v>570</v>
      </c>
      <c r="E314" t="s">
        <v>79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12</v>
      </c>
      <c r="S314">
        <v>12</v>
      </c>
      <c r="T314">
        <v>100</v>
      </c>
      <c r="U314">
        <v>100</v>
      </c>
      <c r="V314">
        <v>100</v>
      </c>
      <c r="W314">
        <v>100</v>
      </c>
      <c r="X314">
        <v>0</v>
      </c>
      <c r="Y314">
        <v>0</v>
      </c>
      <c r="AD314">
        <v>0</v>
      </c>
      <c r="AE314">
        <v>0</v>
      </c>
      <c r="AJ314">
        <v>12</v>
      </c>
      <c r="AK314">
        <v>12</v>
      </c>
      <c r="AL314">
        <v>100</v>
      </c>
      <c r="AM314">
        <v>100</v>
      </c>
      <c r="AN314">
        <v>100</v>
      </c>
      <c r="AO314">
        <v>100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581</v>
      </c>
      <c r="B315">
        <v>32028</v>
      </c>
      <c r="C315">
        <v>519899</v>
      </c>
      <c r="D315" t="s">
        <v>582</v>
      </c>
      <c r="E315" t="s">
        <v>82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12</v>
      </c>
      <c r="S315">
        <v>12</v>
      </c>
      <c r="T315">
        <v>100</v>
      </c>
      <c r="U315">
        <v>100</v>
      </c>
      <c r="V315">
        <v>100</v>
      </c>
      <c r="W315">
        <v>100</v>
      </c>
      <c r="X315">
        <v>0</v>
      </c>
      <c r="Y315">
        <v>0</v>
      </c>
      <c r="AD315">
        <v>0</v>
      </c>
      <c r="AE315">
        <v>0</v>
      </c>
      <c r="AJ315">
        <v>12</v>
      </c>
      <c r="AK315">
        <v>12</v>
      </c>
      <c r="AL315">
        <v>100</v>
      </c>
      <c r="AM315">
        <v>100</v>
      </c>
      <c r="AN315">
        <v>100</v>
      </c>
      <c r="AO315">
        <v>100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583</v>
      </c>
      <c r="B316">
        <v>323288</v>
      </c>
      <c r="C316">
        <v>665597</v>
      </c>
      <c r="D316" t="s">
        <v>584</v>
      </c>
      <c r="E316" t="s">
        <v>79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12</v>
      </c>
      <c r="S316">
        <v>12</v>
      </c>
      <c r="T316">
        <v>100</v>
      </c>
      <c r="U316">
        <v>100</v>
      </c>
      <c r="V316">
        <v>100</v>
      </c>
      <c r="W316">
        <v>100</v>
      </c>
      <c r="X316">
        <v>0</v>
      </c>
      <c r="Y316">
        <v>0</v>
      </c>
      <c r="AD316">
        <v>0</v>
      </c>
      <c r="AE316">
        <v>0</v>
      </c>
      <c r="AJ316">
        <v>12</v>
      </c>
      <c r="AK316">
        <v>12</v>
      </c>
      <c r="AL316">
        <v>100</v>
      </c>
      <c r="AM316">
        <v>100</v>
      </c>
      <c r="AN316">
        <v>100</v>
      </c>
      <c r="AO316">
        <v>100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587</v>
      </c>
      <c r="B317">
        <v>84591</v>
      </c>
      <c r="C317">
        <v>569196</v>
      </c>
      <c r="D317" t="s">
        <v>588</v>
      </c>
      <c r="E317" t="s">
        <v>53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>
        <v>12</v>
      </c>
      <c r="T317">
        <v>100</v>
      </c>
      <c r="U317">
        <v>100</v>
      </c>
      <c r="V317">
        <v>100</v>
      </c>
      <c r="W317">
        <v>100</v>
      </c>
      <c r="X317">
        <v>0</v>
      </c>
      <c r="Y317">
        <v>0</v>
      </c>
      <c r="AD317">
        <v>0</v>
      </c>
      <c r="AE317">
        <v>0</v>
      </c>
      <c r="AJ317">
        <v>12</v>
      </c>
      <c r="AK317">
        <v>12</v>
      </c>
      <c r="AL317">
        <v>100</v>
      </c>
      <c r="AM317">
        <v>100</v>
      </c>
      <c r="AN317">
        <v>100</v>
      </c>
      <c r="AO317">
        <v>100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591</v>
      </c>
      <c r="B318">
        <v>319165</v>
      </c>
      <c r="C318">
        <v>662124</v>
      </c>
      <c r="D318" t="s">
        <v>592</v>
      </c>
      <c r="E318" t="s">
        <v>168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12</v>
      </c>
      <c r="S318">
        <v>12</v>
      </c>
      <c r="T318">
        <v>100</v>
      </c>
      <c r="U318">
        <v>100</v>
      </c>
      <c r="V318">
        <v>100</v>
      </c>
      <c r="W318">
        <v>100</v>
      </c>
      <c r="X318">
        <v>0</v>
      </c>
      <c r="Y318">
        <v>0</v>
      </c>
      <c r="AD318">
        <v>0</v>
      </c>
      <c r="AE318">
        <v>0</v>
      </c>
      <c r="AJ318">
        <v>12</v>
      </c>
      <c r="AK318">
        <v>12</v>
      </c>
      <c r="AL318">
        <v>100</v>
      </c>
      <c r="AM318">
        <v>100</v>
      </c>
      <c r="AN318">
        <v>100</v>
      </c>
      <c r="AO318">
        <v>100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607</v>
      </c>
      <c r="B319">
        <v>319265</v>
      </c>
      <c r="C319">
        <v>646247</v>
      </c>
      <c r="D319" t="s">
        <v>608</v>
      </c>
      <c r="E319" t="s">
        <v>155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12</v>
      </c>
      <c r="S319">
        <v>12</v>
      </c>
      <c r="T319">
        <v>100</v>
      </c>
      <c r="U319">
        <v>100</v>
      </c>
      <c r="V319">
        <v>100</v>
      </c>
      <c r="W319">
        <v>100</v>
      </c>
      <c r="X319">
        <v>0</v>
      </c>
      <c r="Y319">
        <v>0</v>
      </c>
      <c r="AD319">
        <v>0</v>
      </c>
      <c r="AE319">
        <v>0</v>
      </c>
      <c r="AJ319">
        <v>12</v>
      </c>
      <c r="AK319">
        <v>12</v>
      </c>
      <c r="AL319">
        <v>100</v>
      </c>
      <c r="AM319">
        <v>100</v>
      </c>
      <c r="AN319">
        <v>100</v>
      </c>
      <c r="AO319">
        <v>100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611</v>
      </c>
      <c r="B320">
        <v>322817</v>
      </c>
      <c r="C320">
        <v>662393</v>
      </c>
      <c r="D320" t="s">
        <v>612</v>
      </c>
      <c r="E320" t="s">
        <v>47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12</v>
      </c>
      <c r="S320">
        <v>12</v>
      </c>
      <c r="T320">
        <v>100</v>
      </c>
      <c r="U320">
        <v>100</v>
      </c>
      <c r="V320">
        <v>100</v>
      </c>
      <c r="W320">
        <v>100</v>
      </c>
      <c r="X320">
        <v>0</v>
      </c>
      <c r="Y320">
        <v>0</v>
      </c>
      <c r="AD320">
        <v>0</v>
      </c>
      <c r="AE320">
        <v>0</v>
      </c>
      <c r="AJ320">
        <v>12</v>
      </c>
      <c r="AK320">
        <v>12</v>
      </c>
      <c r="AL320">
        <v>100</v>
      </c>
      <c r="AM320">
        <v>100</v>
      </c>
      <c r="AN320">
        <v>100</v>
      </c>
      <c r="AO320">
        <v>100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623</v>
      </c>
      <c r="B321">
        <v>323741</v>
      </c>
      <c r="C321">
        <v>662942</v>
      </c>
      <c r="D321" t="s">
        <v>624</v>
      </c>
      <c r="E321" t="s">
        <v>102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12</v>
      </c>
      <c r="S321">
        <v>12</v>
      </c>
      <c r="T321">
        <v>100</v>
      </c>
      <c r="U321">
        <v>100</v>
      </c>
      <c r="V321">
        <v>100</v>
      </c>
      <c r="W321">
        <v>100</v>
      </c>
      <c r="X321">
        <v>0</v>
      </c>
      <c r="Y321">
        <v>0</v>
      </c>
      <c r="AD321">
        <v>0</v>
      </c>
      <c r="AE321">
        <v>0</v>
      </c>
      <c r="AJ321">
        <v>12</v>
      </c>
      <c r="AK321">
        <v>12</v>
      </c>
      <c r="AL321">
        <v>100</v>
      </c>
      <c r="AM321">
        <v>100</v>
      </c>
      <c r="AN321">
        <v>100</v>
      </c>
      <c r="AO321">
        <v>100</v>
      </c>
      <c r="AP321" t="s">
        <v>38</v>
      </c>
      <c r="AQ321" t="s">
        <v>38</v>
      </c>
      <c r="AR321" t="s">
        <v>38</v>
      </c>
      <c r="AS321" t="s">
        <v>38</v>
      </c>
    </row>
    <row r="322" spans="1:45" x14ac:dyDescent="0.2">
      <c r="A322" t="s">
        <v>629</v>
      </c>
      <c r="B322">
        <v>321305</v>
      </c>
      <c r="C322">
        <v>346296</v>
      </c>
      <c r="D322" t="s">
        <v>630</v>
      </c>
      <c r="E322" t="s">
        <v>37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12</v>
      </c>
      <c r="S322">
        <v>12</v>
      </c>
      <c r="T322">
        <v>100</v>
      </c>
      <c r="U322">
        <v>100</v>
      </c>
      <c r="V322">
        <v>100</v>
      </c>
      <c r="W322">
        <v>100</v>
      </c>
      <c r="X322">
        <v>0</v>
      </c>
      <c r="Y322">
        <v>0</v>
      </c>
      <c r="AD322">
        <v>0</v>
      </c>
      <c r="AE322">
        <v>0</v>
      </c>
      <c r="AJ322">
        <v>12</v>
      </c>
      <c r="AK322">
        <v>12</v>
      </c>
      <c r="AL322">
        <v>100</v>
      </c>
      <c r="AM322">
        <v>100</v>
      </c>
      <c r="AN322">
        <v>100</v>
      </c>
      <c r="AO322">
        <v>100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639</v>
      </c>
      <c r="B323">
        <v>318938</v>
      </c>
      <c r="C323">
        <v>668261</v>
      </c>
      <c r="D323" t="s">
        <v>640</v>
      </c>
      <c r="E323" t="s">
        <v>89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12</v>
      </c>
      <c r="S323">
        <v>12</v>
      </c>
      <c r="T323">
        <v>100</v>
      </c>
      <c r="U323">
        <v>100</v>
      </c>
      <c r="V323">
        <v>100</v>
      </c>
      <c r="W323">
        <v>100</v>
      </c>
      <c r="X323">
        <v>0</v>
      </c>
      <c r="Y323">
        <v>0</v>
      </c>
      <c r="AD323">
        <v>0</v>
      </c>
      <c r="AE323">
        <v>0</v>
      </c>
      <c r="AJ323">
        <v>12</v>
      </c>
      <c r="AK323">
        <v>12</v>
      </c>
      <c r="AL323">
        <v>100</v>
      </c>
      <c r="AM323">
        <v>100</v>
      </c>
      <c r="AN323">
        <v>100</v>
      </c>
      <c r="AO323">
        <v>100</v>
      </c>
      <c r="AP323" t="s">
        <v>38</v>
      </c>
      <c r="AQ323" t="s">
        <v>38</v>
      </c>
      <c r="AR323" t="s">
        <v>38</v>
      </c>
      <c r="AS323" t="s">
        <v>38</v>
      </c>
    </row>
    <row r="324" spans="1:45" x14ac:dyDescent="0.2">
      <c r="A324" t="s">
        <v>643</v>
      </c>
      <c r="B324">
        <v>322627</v>
      </c>
      <c r="C324">
        <v>662912</v>
      </c>
      <c r="D324" t="s">
        <v>644</v>
      </c>
      <c r="E324" t="s">
        <v>155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12</v>
      </c>
      <c r="S324">
        <v>12</v>
      </c>
      <c r="T324">
        <v>100</v>
      </c>
      <c r="U324">
        <v>100</v>
      </c>
      <c r="V324">
        <v>100</v>
      </c>
      <c r="W324">
        <v>100</v>
      </c>
      <c r="X324">
        <v>0</v>
      </c>
      <c r="Y324">
        <v>0</v>
      </c>
      <c r="AD324">
        <v>0</v>
      </c>
      <c r="AE324">
        <v>0</v>
      </c>
      <c r="AJ324">
        <v>12</v>
      </c>
      <c r="AK324">
        <v>12</v>
      </c>
      <c r="AL324">
        <v>100</v>
      </c>
      <c r="AM324">
        <v>100</v>
      </c>
      <c r="AN324">
        <v>100</v>
      </c>
      <c r="AO324">
        <v>100</v>
      </c>
      <c r="AP324" t="s">
        <v>38</v>
      </c>
      <c r="AQ324" t="s">
        <v>38</v>
      </c>
      <c r="AR324" t="s">
        <v>38</v>
      </c>
      <c r="AS324" t="s">
        <v>38</v>
      </c>
    </row>
    <row r="325" spans="1:45" x14ac:dyDescent="0.2">
      <c r="A325" t="s">
        <v>655</v>
      </c>
      <c r="B325">
        <v>321023</v>
      </c>
      <c r="C325">
        <v>669284</v>
      </c>
      <c r="D325" t="s">
        <v>656</v>
      </c>
      <c r="E325" t="s">
        <v>155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12</v>
      </c>
      <c r="S325">
        <v>12</v>
      </c>
      <c r="T325">
        <v>100</v>
      </c>
      <c r="U325">
        <v>100</v>
      </c>
      <c r="V325">
        <v>100</v>
      </c>
      <c r="W325">
        <v>100</v>
      </c>
      <c r="X325">
        <v>0</v>
      </c>
      <c r="Y325">
        <v>0</v>
      </c>
      <c r="AD325">
        <v>0</v>
      </c>
      <c r="AE325">
        <v>0</v>
      </c>
      <c r="AJ325">
        <v>12</v>
      </c>
      <c r="AK325">
        <v>12</v>
      </c>
      <c r="AL325">
        <v>100</v>
      </c>
      <c r="AM325">
        <v>100</v>
      </c>
      <c r="AN325">
        <v>100</v>
      </c>
      <c r="AO325">
        <v>100</v>
      </c>
      <c r="AP325" t="s">
        <v>38</v>
      </c>
      <c r="AQ325" t="s">
        <v>38</v>
      </c>
      <c r="AR325" t="s">
        <v>38</v>
      </c>
      <c r="AS325" t="s">
        <v>38</v>
      </c>
    </row>
    <row r="326" spans="1:45" x14ac:dyDescent="0.2">
      <c r="A326" t="s">
        <v>665</v>
      </c>
      <c r="B326">
        <v>321367</v>
      </c>
      <c r="C326">
        <v>656768</v>
      </c>
      <c r="D326" t="s">
        <v>666</v>
      </c>
      <c r="E326" t="s">
        <v>89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12</v>
      </c>
      <c r="S326">
        <v>12</v>
      </c>
      <c r="T326">
        <v>100</v>
      </c>
      <c r="U326">
        <v>100</v>
      </c>
      <c r="V326">
        <v>100</v>
      </c>
      <c r="W326">
        <v>100</v>
      </c>
      <c r="X326">
        <v>0</v>
      </c>
      <c r="Y326">
        <v>0</v>
      </c>
      <c r="AD326">
        <v>0</v>
      </c>
      <c r="AE326">
        <v>0</v>
      </c>
      <c r="AJ326">
        <v>12</v>
      </c>
      <c r="AK326">
        <v>12</v>
      </c>
      <c r="AL326">
        <v>100</v>
      </c>
      <c r="AM326">
        <v>100</v>
      </c>
      <c r="AN326">
        <v>100</v>
      </c>
      <c r="AO326">
        <v>100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675</v>
      </c>
      <c r="B327">
        <v>321748</v>
      </c>
      <c r="C327">
        <v>664960</v>
      </c>
      <c r="D327" t="s">
        <v>676</v>
      </c>
      <c r="E327" t="s">
        <v>50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12</v>
      </c>
      <c r="S327">
        <v>12</v>
      </c>
      <c r="T327">
        <v>100</v>
      </c>
      <c r="U327">
        <v>100</v>
      </c>
      <c r="V327">
        <v>100</v>
      </c>
      <c r="W327">
        <v>100</v>
      </c>
      <c r="X327">
        <v>0</v>
      </c>
      <c r="Y327">
        <v>0</v>
      </c>
      <c r="AD327">
        <v>0</v>
      </c>
      <c r="AE327">
        <v>0</v>
      </c>
      <c r="AJ327">
        <v>12</v>
      </c>
      <c r="AK327">
        <v>12</v>
      </c>
      <c r="AL327">
        <v>100</v>
      </c>
      <c r="AM327">
        <v>100</v>
      </c>
      <c r="AN327">
        <v>100</v>
      </c>
      <c r="AO327">
        <v>100</v>
      </c>
      <c r="AP327" t="s">
        <v>38</v>
      </c>
      <c r="AQ327" t="s">
        <v>38</v>
      </c>
      <c r="AR327" t="s">
        <v>38</v>
      </c>
      <c r="AS327" t="s">
        <v>38</v>
      </c>
    </row>
    <row r="328" spans="1:45" x14ac:dyDescent="0.2">
      <c r="A328" t="s">
        <v>679</v>
      </c>
      <c r="B328">
        <v>321814</v>
      </c>
      <c r="C328">
        <v>661764</v>
      </c>
      <c r="D328" t="s">
        <v>680</v>
      </c>
      <c r="E328" t="s">
        <v>37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12</v>
      </c>
      <c r="S328">
        <v>12</v>
      </c>
      <c r="T328">
        <v>100</v>
      </c>
      <c r="U328">
        <v>100</v>
      </c>
      <c r="V328">
        <v>100</v>
      </c>
      <c r="W328">
        <v>100</v>
      </c>
      <c r="X328">
        <v>0</v>
      </c>
      <c r="Y328">
        <v>0</v>
      </c>
      <c r="AD328">
        <v>0</v>
      </c>
      <c r="AE328">
        <v>0</v>
      </c>
      <c r="AJ328">
        <v>12</v>
      </c>
      <c r="AK328">
        <v>12</v>
      </c>
      <c r="AL328">
        <v>100</v>
      </c>
      <c r="AM328">
        <v>100</v>
      </c>
      <c r="AN328">
        <v>100</v>
      </c>
      <c r="AO328">
        <v>100</v>
      </c>
      <c r="AP328" t="s">
        <v>38</v>
      </c>
      <c r="AQ328" t="s">
        <v>38</v>
      </c>
      <c r="AR328" t="s">
        <v>38</v>
      </c>
      <c r="AS328" t="s">
        <v>38</v>
      </c>
    </row>
    <row r="329" spans="1:45" x14ac:dyDescent="0.2">
      <c r="A329" t="s">
        <v>683</v>
      </c>
      <c r="B329">
        <v>318664</v>
      </c>
      <c r="C329">
        <v>647632</v>
      </c>
      <c r="D329" t="s">
        <v>684</v>
      </c>
      <c r="E329" t="s">
        <v>102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12</v>
      </c>
      <c r="S329">
        <v>12</v>
      </c>
      <c r="T329">
        <v>100</v>
      </c>
      <c r="U329">
        <v>100</v>
      </c>
      <c r="V329">
        <v>100</v>
      </c>
      <c r="W329">
        <v>100</v>
      </c>
      <c r="X329">
        <v>0</v>
      </c>
      <c r="Y329">
        <v>0</v>
      </c>
      <c r="AD329">
        <v>0</v>
      </c>
      <c r="AE329">
        <v>0</v>
      </c>
      <c r="AJ329">
        <v>12</v>
      </c>
      <c r="AK329">
        <v>12</v>
      </c>
      <c r="AL329">
        <v>100</v>
      </c>
      <c r="AM329">
        <v>100</v>
      </c>
      <c r="AN329">
        <v>100</v>
      </c>
      <c r="AO329">
        <v>100</v>
      </c>
      <c r="AP329" t="s">
        <v>38</v>
      </c>
      <c r="AQ329" t="s">
        <v>38</v>
      </c>
      <c r="AR329" t="s">
        <v>38</v>
      </c>
      <c r="AS329" t="s">
        <v>38</v>
      </c>
    </row>
    <row r="330" spans="1:45" x14ac:dyDescent="0.2">
      <c r="A330" t="s">
        <v>701</v>
      </c>
      <c r="B330">
        <v>320549</v>
      </c>
      <c r="C330">
        <v>655409</v>
      </c>
      <c r="D330" t="s">
        <v>702</v>
      </c>
      <c r="E330" t="s">
        <v>89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12</v>
      </c>
      <c r="S330">
        <v>12</v>
      </c>
      <c r="T330">
        <v>100</v>
      </c>
      <c r="U330">
        <v>100</v>
      </c>
      <c r="V330">
        <v>100</v>
      </c>
      <c r="W330">
        <v>100</v>
      </c>
      <c r="X330">
        <v>0</v>
      </c>
      <c r="Y330">
        <v>0</v>
      </c>
      <c r="AD330">
        <v>0</v>
      </c>
      <c r="AE330">
        <v>0</v>
      </c>
      <c r="AJ330">
        <v>12</v>
      </c>
      <c r="AK330">
        <v>12</v>
      </c>
      <c r="AL330">
        <v>100</v>
      </c>
      <c r="AM330">
        <v>100</v>
      </c>
      <c r="AN330">
        <v>100</v>
      </c>
      <c r="AO330">
        <v>100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703</v>
      </c>
      <c r="B331">
        <v>319699</v>
      </c>
      <c r="C331">
        <v>650345</v>
      </c>
      <c r="D331" t="s">
        <v>704</v>
      </c>
      <c r="E331" t="s">
        <v>47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12</v>
      </c>
      <c r="S331">
        <v>12</v>
      </c>
      <c r="T331">
        <v>100</v>
      </c>
      <c r="U331">
        <v>100</v>
      </c>
      <c r="V331">
        <v>100</v>
      </c>
      <c r="W331">
        <v>100</v>
      </c>
      <c r="X331">
        <v>0</v>
      </c>
      <c r="Y331">
        <v>0</v>
      </c>
      <c r="AD331">
        <v>0</v>
      </c>
      <c r="AE331">
        <v>0</v>
      </c>
      <c r="AJ331">
        <v>12</v>
      </c>
      <c r="AK331">
        <v>12</v>
      </c>
      <c r="AL331">
        <v>100</v>
      </c>
      <c r="AM331">
        <v>100</v>
      </c>
      <c r="AN331">
        <v>100</v>
      </c>
      <c r="AO331">
        <v>100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709</v>
      </c>
      <c r="B332">
        <v>61219</v>
      </c>
      <c r="C332">
        <v>557924</v>
      </c>
      <c r="D332" t="s">
        <v>710</v>
      </c>
      <c r="E332" t="s">
        <v>89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12</v>
      </c>
      <c r="S332">
        <v>12</v>
      </c>
      <c r="T332">
        <v>100</v>
      </c>
      <c r="U332">
        <v>100</v>
      </c>
      <c r="V332">
        <v>100</v>
      </c>
      <c r="W332">
        <v>100</v>
      </c>
      <c r="X332">
        <v>0</v>
      </c>
      <c r="Y332">
        <v>0</v>
      </c>
      <c r="AD332">
        <v>0</v>
      </c>
      <c r="AE332">
        <v>0</v>
      </c>
      <c r="AJ332">
        <v>12</v>
      </c>
      <c r="AK332">
        <v>12</v>
      </c>
      <c r="AL332">
        <v>100</v>
      </c>
      <c r="AM332">
        <v>100</v>
      </c>
      <c r="AN332">
        <v>100</v>
      </c>
      <c r="AO332">
        <v>100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711</v>
      </c>
      <c r="B333">
        <v>321157</v>
      </c>
      <c r="C333">
        <v>669718</v>
      </c>
      <c r="D333" t="s">
        <v>712</v>
      </c>
      <c r="E333" t="s">
        <v>47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12</v>
      </c>
      <c r="S333">
        <v>12</v>
      </c>
      <c r="T333">
        <v>100</v>
      </c>
      <c r="U333">
        <v>100</v>
      </c>
      <c r="V333">
        <v>100</v>
      </c>
      <c r="W333">
        <v>100</v>
      </c>
      <c r="X333">
        <v>0</v>
      </c>
      <c r="Y333">
        <v>0</v>
      </c>
      <c r="AD333">
        <v>0</v>
      </c>
      <c r="AE333">
        <v>0</v>
      </c>
      <c r="AJ333">
        <v>12</v>
      </c>
      <c r="AK333">
        <v>12</v>
      </c>
      <c r="AL333">
        <v>100</v>
      </c>
      <c r="AM333">
        <v>100</v>
      </c>
      <c r="AN333">
        <v>100</v>
      </c>
      <c r="AO333">
        <v>100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713</v>
      </c>
      <c r="B334">
        <v>324446</v>
      </c>
      <c r="C334">
        <v>665853</v>
      </c>
      <c r="D334" t="s">
        <v>714</v>
      </c>
      <c r="E334" t="s">
        <v>79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12</v>
      </c>
      <c r="S334">
        <v>12</v>
      </c>
      <c r="T334">
        <v>100</v>
      </c>
      <c r="U334">
        <v>100</v>
      </c>
      <c r="V334">
        <v>100</v>
      </c>
      <c r="W334">
        <v>100</v>
      </c>
      <c r="X334">
        <v>0</v>
      </c>
      <c r="Y334">
        <v>0</v>
      </c>
      <c r="AD334">
        <v>0</v>
      </c>
      <c r="AE334">
        <v>0</v>
      </c>
      <c r="AJ334">
        <v>12</v>
      </c>
      <c r="AK334">
        <v>12</v>
      </c>
      <c r="AL334">
        <v>100</v>
      </c>
      <c r="AM334">
        <v>100</v>
      </c>
      <c r="AN334">
        <v>100</v>
      </c>
      <c r="AO334">
        <v>100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715</v>
      </c>
      <c r="B335">
        <v>319984</v>
      </c>
      <c r="C335">
        <v>668380</v>
      </c>
      <c r="D335" t="s">
        <v>716</v>
      </c>
      <c r="E335" t="s">
        <v>89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>
        <v>12</v>
      </c>
      <c r="T335">
        <v>100</v>
      </c>
      <c r="U335">
        <v>100</v>
      </c>
      <c r="V335">
        <v>100</v>
      </c>
      <c r="W335">
        <v>100</v>
      </c>
      <c r="X335">
        <v>0</v>
      </c>
      <c r="Y335">
        <v>0</v>
      </c>
      <c r="AD335">
        <v>0</v>
      </c>
      <c r="AE335">
        <v>0</v>
      </c>
      <c r="AJ335">
        <v>12</v>
      </c>
      <c r="AK335">
        <v>12</v>
      </c>
      <c r="AL335">
        <v>100</v>
      </c>
      <c r="AM335">
        <v>100</v>
      </c>
      <c r="AN335">
        <v>100</v>
      </c>
      <c r="AO335">
        <v>100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33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 t="s">
        <v>34</v>
      </c>
      <c r="S336" t="s">
        <v>34</v>
      </c>
      <c r="T336" t="s">
        <v>34</v>
      </c>
      <c r="U336" t="s">
        <v>34</v>
      </c>
      <c r="V336" t="s">
        <v>34</v>
      </c>
      <c r="W336" t="s">
        <v>34</v>
      </c>
      <c r="X336" t="s">
        <v>34</v>
      </c>
      <c r="Y336" t="s">
        <v>34</v>
      </c>
      <c r="Z336" t="s">
        <v>34</v>
      </c>
      <c r="AA336" t="s">
        <v>34</v>
      </c>
      <c r="AB336" t="s">
        <v>34</v>
      </c>
      <c r="AC336" t="s">
        <v>34</v>
      </c>
      <c r="AD336" t="s">
        <v>34</v>
      </c>
      <c r="AE336" t="s">
        <v>34</v>
      </c>
      <c r="AF336" t="s">
        <v>34</v>
      </c>
      <c r="AG336" t="s">
        <v>34</v>
      </c>
      <c r="AH336" t="s">
        <v>34</v>
      </c>
      <c r="AI336" t="s">
        <v>34</v>
      </c>
      <c r="AJ336" t="s">
        <v>34</v>
      </c>
      <c r="AK336" t="s">
        <v>34</v>
      </c>
      <c r="AL336" t="s">
        <v>34</v>
      </c>
      <c r="AM336" t="s">
        <v>34</v>
      </c>
      <c r="AN336" t="s">
        <v>34</v>
      </c>
      <c r="AO336" t="s">
        <v>34</v>
      </c>
      <c r="AP336" t="s">
        <v>34</v>
      </c>
      <c r="AQ336" t="s">
        <v>34</v>
      </c>
      <c r="AR336" t="s">
        <v>34</v>
      </c>
      <c r="AS336" t="s">
        <v>34</v>
      </c>
    </row>
    <row r="339" spans="1:17" x14ac:dyDescent="0.2">
      <c r="A339" t="s">
        <v>726</v>
      </c>
      <c r="F339">
        <f>SUM(F3:F337)</f>
        <v>324</v>
      </c>
      <c r="G339">
        <f>SUM(G3:G337)</f>
        <v>324</v>
      </c>
      <c r="H339">
        <f>SUM(H3:H337)</f>
        <v>312</v>
      </c>
      <c r="I339">
        <f>SUM(I3:I337)</f>
        <v>321</v>
      </c>
      <c r="J339">
        <f>SUM(J3:J337)</f>
        <v>307</v>
      </c>
      <c r="K339">
        <f>SUM(K3:K337)</f>
        <v>321</v>
      </c>
      <c r="L339">
        <f>SUM(L3:L337)</f>
        <v>298</v>
      </c>
      <c r="M339">
        <f>SUM(M3:M337)</f>
        <v>298</v>
      </c>
      <c r="N339">
        <f>SUM(N3:N337)</f>
        <v>289</v>
      </c>
      <c r="O339">
        <f>SUM(O3:O337)</f>
        <v>282</v>
      </c>
      <c r="P339">
        <f>SUM(P3:P337)</f>
        <v>268</v>
      </c>
      <c r="Q339">
        <f>SUM(Q3:Q337)</f>
        <v>152</v>
      </c>
    </row>
  </sheetData>
  <sortState xmlns:xlrd2="http://schemas.microsoft.com/office/spreadsheetml/2017/richdata2" ref="A2:AS339">
    <sortCondition ref="R2:R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zoomScaleNormal="100" workbookViewId="0">
      <selection activeCell="B13" sqref="B13"/>
    </sheetView>
  </sheetViews>
  <sheetFormatPr baseColWidth="10" defaultRowHeight="16" x14ac:dyDescent="0.2"/>
  <sheetData>
    <row r="1" spans="1:21" x14ac:dyDescent="0.2">
      <c r="A1" t="s">
        <v>729</v>
      </c>
      <c r="I1" t="s">
        <v>730</v>
      </c>
      <c r="Q1" t="s">
        <v>731</v>
      </c>
    </row>
    <row r="2" spans="1:21" x14ac:dyDescent="0.2">
      <c r="A2" t="s">
        <v>719</v>
      </c>
      <c r="B2" t="s">
        <v>720</v>
      </c>
      <c r="C2" t="s">
        <v>721</v>
      </c>
      <c r="D2" t="s">
        <v>722</v>
      </c>
      <c r="E2" t="s">
        <v>723</v>
      </c>
      <c r="I2" t="s">
        <v>719</v>
      </c>
      <c r="J2" t="s">
        <v>720</v>
      </c>
      <c r="K2" t="s">
        <v>721</v>
      </c>
      <c r="L2" t="s">
        <v>722</v>
      </c>
      <c r="M2" t="s">
        <v>723</v>
      </c>
      <c r="Q2" t="s">
        <v>719</v>
      </c>
      <c r="R2" t="s">
        <v>720</v>
      </c>
      <c r="S2" t="s">
        <v>721</v>
      </c>
      <c r="T2" t="s">
        <v>722</v>
      </c>
      <c r="U2" t="s">
        <v>723</v>
      </c>
    </row>
    <row r="3" spans="1:21" x14ac:dyDescent="0.2">
      <c r="A3">
        <v>0</v>
      </c>
      <c r="B3">
        <f>COUNTIF(Data!$R$2:$R$338,A3)</f>
        <v>8</v>
      </c>
      <c r="C3">
        <f>B3</f>
        <v>8</v>
      </c>
      <c r="D3">
        <f>COUNTIF(Data!$AF$2:$AF$258,A3)</f>
        <v>0</v>
      </c>
      <c r="E3">
        <f>D3</f>
        <v>0</v>
      </c>
      <c r="I3">
        <v>0</v>
      </c>
      <c r="J3">
        <f>COUNTIFS(Data!$R$2:$R$338,I3,Data!$E$2:$E$338,"*Dat-Øk*")</f>
        <v>1</v>
      </c>
      <c r="K3">
        <f>J3</f>
        <v>1</v>
      </c>
      <c r="L3">
        <f>COUNTIF(Data!$AF$2:$AF$258,I3)</f>
        <v>0</v>
      </c>
      <c r="M3">
        <f>L3</f>
        <v>0</v>
      </c>
      <c r="Q3">
        <v>0</v>
      </c>
      <c r="R3">
        <f>COUNTIFS(Data!$R$2:$R$338,Q3,Data!$E$2:$E$338,"*Mach*")</f>
        <v>0</v>
      </c>
      <c r="S3">
        <f>R3</f>
        <v>0</v>
      </c>
      <c r="T3">
        <f>COUNTIF(Data!$AF$2:$AF$258,Q3)</f>
        <v>0</v>
      </c>
      <c r="U3">
        <f>T3</f>
        <v>0</v>
      </c>
    </row>
    <row r="4" spans="1:21" x14ac:dyDescent="0.2">
      <c r="A4">
        <v>1</v>
      </c>
      <c r="B4">
        <f>COUNTIF(Data!$R$2:$R$338,A4)</f>
        <v>2</v>
      </c>
      <c r="C4">
        <f t="shared" ref="C4:C15" si="0">C3+B4</f>
        <v>10</v>
      </c>
      <c r="D4">
        <f>COUNTIF(Data!$AF$2:$AF$258,A4)</f>
        <v>0</v>
      </c>
      <c r="E4">
        <f t="shared" ref="E4:E15" si="1">E3+D4</f>
        <v>0</v>
      </c>
      <c r="I4">
        <v>1</v>
      </c>
      <c r="J4">
        <f>COUNTIFS(Data!$R$2:$R$338,I4,Data!$E$2:$E$338,"*Dat-Øk*")</f>
        <v>0</v>
      </c>
      <c r="K4">
        <f t="shared" ref="K4:K15" si="2">K3+J4</f>
        <v>1</v>
      </c>
      <c r="L4">
        <f>COUNTIF(Data!$AF$2:$AF$258,I4)</f>
        <v>0</v>
      </c>
      <c r="M4">
        <f t="shared" ref="M4:M15" si="3">M3+L4</f>
        <v>0</v>
      </c>
      <c r="Q4">
        <v>1</v>
      </c>
      <c r="R4">
        <f>COUNTIFS(Data!$R$2:$R$338,Q4,Data!$E$2:$E$338,"*Mach*")</f>
        <v>1</v>
      </c>
      <c r="S4">
        <f t="shared" ref="S4:S15" si="4">S3+R4</f>
        <v>1</v>
      </c>
      <c r="T4">
        <f>COUNTIF(Data!$AF$2:$AF$258,Q4)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COUNTIF(Data!$R$2:$R$338,A5)</f>
        <v>3</v>
      </c>
      <c r="C5">
        <f t="shared" si="0"/>
        <v>13</v>
      </c>
      <c r="D5">
        <f>COUNTIF(Data!$AF$2:$AF$258,A5)</f>
        <v>0</v>
      </c>
      <c r="E5">
        <f t="shared" si="1"/>
        <v>0</v>
      </c>
      <c r="I5">
        <v>2</v>
      </c>
      <c r="J5">
        <f>COUNTIFS(Data!$R$2:$R$338,I5,Data!$E$2:$E$338,"*Dat-Øk*")</f>
        <v>0</v>
      </c>
      <c r="K5">
        <f t="shared" si="2"/>
        <v>1</v>
      </c>
      <c r="L5">
        <f>COUNTIF(Data!$AF$2:$AF$258,I5)</f>
        <v>0</v>
      </c>
      <c r="M5">
        <f t="shared" si="3"/>
        <v>0</v>
      </c>
      <c r="Q5">
        <v>2</v>
      </c>
      <c r="R5">
        <f>COUNTIFS(Data!$R$2:$R$338,Q5,Data!$E$2:$E$338,"*Mach*")</f>
        <v>1</v>
      </c>
      <c r="S5">
        <f t="shared" si="4"/>
        <v>2</v>
      </c>
      <c r="T5">
        <f>COUNTIF(Data!$AF$2:$AF$258,Q5)</f>
        <v>0</v>
      </c>
      <c r="U5">
        <f t="shared" si="5"/>
        <v>0</v>
      </c>
    </row>
    <row r="6" spans="1:21" x14ac:dyDescent="0.2">
      <c r="A6">
        <v>3</v>
      </c>
      <c r="B6">
        <f>COUNTIF(Data!$R$2:$R$338,A6)</f>
        <v>2</v>
      </c>
      <c r="C6">
        <f t="shared" si="0"/>
        <v>15</v>
      </c>
      <c r="D6">
        <f>COUNTIF(Data!$AF$2:$AF$258,A6)</f>
        <v>0</v>
      </c>
      <c r="E6">
        <f t="shared" si="1"/>
        <v>0</v>
      </c>
      <c r="I6">
        <v>3</v>
      </c>
      <c r="J6">
        <f>COUNTIFS(Data!$R$2:$R$338,I6,Data!$E$2:$E$338,"*Dat-Øk*")</f>
        <v>0</v>
      </c>
      <c r="K6">
        <f t="shared" si="2"/>
        <v>1</v>
      </c>
      <c r="L6">
        <f>COUNTIF(Data!$AF$2:$AF$258,I6)</f>
        <v>0</v>
      </c>
      <c r="M6">
        <f t="shared" si="3"/>
        <v>0</v>
      </c>
      <c r="Q6">
        <v>3</v>
      </c>
      <c r="R6">
        <f>COUNTIFS(Data!$R$2:$R$338,Q6,Data!$E$2:$E$338,"*Mach*")</f>
        <v>0</v>
      </c>
      <c r="S6">
        <f t="shared" si="4"/>
        <v>2</v>
      </c>
      <c r="T6">
        <f>COUNTIF(Data!$AF$2:$AF$258,Q6)</f>
        <v>0</v>
      </c>
      <c r="U6">
        <f t="shared" si="5"/>
        <v>0</v>
      </c>
    </row>
    <row r="7" spans="1:21" x14ac:dyDescent="0.2">
      <c r="A7">
        <v>4</v>
      </c>
      <c r="B7">
        <f>COUNTIF(Data!$R$2:$R$338,A7)</f>
        <v>4</v>
      </c>
      <c r="C7">
        <f t="shared" si="0"/>
        <v>19</v>
      </c>
      <c r="D7">
        <f>COUNTIF(Data!$AF$2:$AF$258,A7)</f>
        <v>0</v>
      </c>
      <c r="E7">
        <f t="shared" si="1"/>
        <v>0</v>
      </c>
      <c r="I7">
        <v>4</v>
      </c>
      <c r="J7">
        <f>COUNTIFS(Data!$R$2:$R$338,I7,Data!$E$2:$E$338,"*Dat-Øk*")</f>
        <v>3</v>
      </c>
      <c r="K7">
        <f t="shared" si="2"/>
        <v>4</v>
      </c>
      <c r="L7">
        <f>COUNTIF(Data!$AF$2:$AF$258,I7)</f>
        <v>0</v>
      </c>
      <c r="M7">
        <f t="shared" si="3"/>
        <v>0</v>
      </c>
      <c r="Q7">
        <v>4</v>
      </c>
      <c r="R7">
        <f>COUNTIFS(Data!$R$2:$R$338,Q7,Data!$E$2:$E$338,"*Mach*")</f>
        <v>0</v>
      </c>
      <c r="S7">
        <f t="shared" si="4"/>
        <v>2</v>
      </c>
      <c r="T7">
        <f>COUNTIF(Data!$AF$2:$AF$258,Q7)</f>
        <v>0</v>
      </c>
      <c r="U7">
        <f t="shared" si="5"/>
        <v>0</v>
      </c>
    </row>
    <row r="8" spans="1:21" x14ac:dyDescent="0.2">
      <c r="A8">
        <v>5</v>
      </c>
      <c r="B8">
        <f>COUNTIF(Data!$R$2:$R$338,A8)</f>
        <v>1</v>
      </c>
      <c r="C8">
        <f t="shared" si="0"/>
        <v>20</v>
      </c>
      <c r="D8">
        <f>COUNTIF(Data!$AF$2:$AF$258,A8)</f>
        <v>0</v>
      </c>
      <c r="E8">
        <f t="shared" si="1"/>
        <v>0</v>
      </c>
      <c r="I8">
        <v>5</v>
      </c>
      <c r="J8">
        <f>COUNTIFS(Data!$R$2:$R$338,I8,Data!$E$2:$E$338,"*Dat-Øk*")</f>
        <v>0</v>
      </c>
      <c r="K8">
        <f t="shared" si="2"/>
        <v>4</v>
      </c>
      <c r="L8">
        <f>COUNTIF(Data!$AF$2:$AF$258,I8)</f>
        <v>0</v>
      </c>
      <c r="M8">
        <f t="shared" si="3"/>
        <v>0</v>
      </c>
      <c r="Q8">
        <v>5</v>
      </c>
      <c r="R8">
        <f>COUNTIFS(Data!$R$2:$R$338,Q8,Data!$E$2:$E$338,"*Mach*")</f>
        <v>1</v>
      </c>
      <c r="S8">
        <f t="shared" si="4"/>
        <v>3</v>
      </c>
      <c r="T8">
        <f>COUNTIF(Data!$AF$2:$AF$258,Q8)</f>
        <v>0</v>
      </c>
      <c r="U8">
        <f t="shared" si="5"/>
        <v>0</v>
      </c>
    </row>
    <row r="9" spans="1:21" x14ac:dyDescent="0.2">
      <c r="A9">
        <v>6</v>
      </c>
      <c r="B9">
        <f>COUNTIF(Data!$R$2:$R$338,A9)</f>
        <v>5</v>
      </c>
      <c r="C9">
        <f t="shared" si="0"/>
        <v>25</v>
      </c>
      <c r="D9">
        <f>COUNTIF(Data!$AF$2:$AF$258,A9)</f>
        <v>0</v>
      </c>
      <c r="E9">
        <f t="shared" si="1"/>
        <v>0</v>
      </c>
      <c r="I9">
        <v>6</v>
      </c>
      <c r="J9">
        <f>COUNTIFS(Data!$R$2:$R$338,I9,Data!$E$2:$E$338,"*Dat-Øk*")</f>
        <v>3</v>
      </c>
      <c r="K9">
        <f t="shared" si="2"/>
        <v>7</v>
      </c>
      <c r="L9">
        <f>COUNTIF(Data!$AF$2:$AF$258,I9)</f>
        <v>0</v>
      </c>
      <c r="M9">
        <f t="shared" si="3"/>
        <v>0</v>
      </c>
      <c r="Q9">
        <v>6</v>
      </c>
      <c r="R9">
        <f>COUNTIFS(Data!$R$2:$R$338,Q9,Data!$E$2:$E$338,"*Mach*")</f>
        <v>0</v>
      </c>
      <c r="S9">
        <f t="shared" si="4"/>
        <v>3</v>
      </c>
      <c r="T9">
        <f>COUNTIF(Data!$AF$2:$AF$258,Q9)</f>
        <v>0</v>
      </c>
      <c r="U9">
        <f t="shared" si="5"/>
        <v>0</v>
      </c>
    </row>
    <row r="10" spans="1:21" x14ac:dyDescent="0.2">
      <c r="A10">
        <v>7</v>
      </c>
      <c r="B10">
        <f>COUNTIF(Data!$R$2:$R$338,A10)</f>
        <v>9</v>
      </c>
      <c r="C10">
        <f t="shared" si="0"/>
        <v>34</v>
      </c>
      <c r="D10">
        <f>COUNTIF(Data!$AF$2:$AF$258,A10)</f>
        <v>0</v>
      </c>
      <c r="E10">
        <f t="shared" si="1"/>
        <v>0</v>
      </c>
      <c r="I10">
        <v>7</v>
      </c>
      <c r="J10">
        <f>COUNTIFS(Data!$R$2:$R$338,I10,Data!$E$2:$E$338,"*Dat-Øk*")</f>
        <v>3</v>
      </c>
      <c r="K10">
        <f t="shared" si="2"/>
        <v>10</v>
      </c>
      <c r="L10">
        <f>COUNTIF(Data!$AF$2:$AF$258,I10)</f>
        <v>0</v>
      </c>
      <c r="M10">
        <f t="shared" si="3"/>
        <v>0</v>
      </c>
      <c r="Q10">
        <v>7</v>
      </c>
      <c r="R10">
        <f>COUNTIFS(Data!$R$2:$R$338,Q10,Data!$E$2:$E$338,"*Mach*")</f>
        <v>3</v>
      </c>
      <c r="S10">
        <f t="shared" si="4"/>
        <v>6</v>
      </c>
      <c r="T10">
        <f>COUNTIF(Data!$AF$2:$AF$258,Q10)</f>
        <v>0</v>
      </c>
      <c r="U10">
        <f t="shared" si="5"/>
        <v>0</v>
      </c>
    </row>
    <row r="11" spans="1:21" x14ac:dyDescent="0.2">
      <c r="A11">
        <v>8</v>
      </c>
      <c r="B11">
        <f>COUNTIF(Data!$R$2:$R$338,A11)</f>
        <v>8</v>
      </c>
      <c r="C11">
        <f t="shared" si="0"/>
        <v>42</v>
      </c>
      <c r="D11">
        <f>COUNTIF(Data!$AF$2:$AF$258,A11)</f>
        <v>0</v>
      </c>
      <c r="E11">
        <f t="shared" si="1"/>
        <v>0</v>
      </c>
      <c r="I11">
        <v>8</v>
      </c>
      <c r="J11">
        <f>COUNTIFS(Data!$R$2:$R$338,I11,Data!$E$2:$E$338,"*Dat-Øk*")</f>
        <v>0</v>
      </c>
      <c r="K11">
        <f t="shared" si="2"/>
        <v>10</v>
      </c>
      <c r="L11">
        <f>COUNTIF(Data!$AF$2:$AF$258,I11)</f>
        <v>0</v>
      </c>
      <c r="M11">
        <f t="shared" si="3"/>
        <v>0</v>
      </c>
      <c r="Q11">
        <v>8</v>
      </c>
      <c r="R11">
        <f>COUNTIFS(Data!$R$2:$R$338,Q11,Data!$E$2:$E$338,"*Mach*")</f>
        <v>1</v>
      </c>
      <c r="S11">
        <f t="shared" si="4"/>
        <v>7</v>
      </c>
      <c r="T11">
        <f>COUNTIF(Data!$AF$2:$AF$258,Q11)</f>
        <v>0</v>
      </c>
      <c r="U11">
        <f t="shared" si="5"/>
        <v>0</v>
      </c>
    </row>
    <row r="12" spans="1:21" x14ac:dyDescent="0.2">
      <c r="A12">
        <v>9</v>
      </c>
      <c r="B12">
        <f>COUNTIF(Data!$R$2:$R$338,A12)</f>
        <v>2</v>
      </c>
      <c r="C12">
        <f t="shared" si="0"/>
        <v>44</v>
      </c>
      <c r="D12">
        <f>COUNTIF(Data!$AF$2:$AF$258,A12)</f>
        <v>0</v>
      </c>
      <c r="E12">
        <f t="shared" si="1"/>
        <v>0</v>
      </c>
      <c r="I12">
        <v>9</v>
      </c>
      <c r="J12">
        <f>COUNTIFS(Data!$R$2:$R$338,I12,Data!$E$2:$E$338,"*Dat-Øk*")</f>
        <v>0</v>
      </c>
      <c r="K12">
        <f t="shared" si="2"/>
        <v>10</v>
      </c>
      <c r="L12">
        <f>COUNTIF(Data!$AF$2:$AF$258,I12)</f>
        <v>0</v>
      </c>
      <c r="M12">
        <f t="shared" si="3"/>
        <v>0</v>
      </c>
      <c r="Q12">
        <v>9</v>
      </c>
      <c r="R12">
        <f>COUNTIFS(Data!$R$2:$R$338,Q12,Data!$E$2:$E$338,"*Mach*")</f>
        <v>0</v>
      </c>
      <c r="S12">
        <f t="shared" si="4"/>
        <v>7</v>
      </c>
      <c r="T12">
        <f>COUNTIF(Data!$AF$2:$AF$258,Q12)</f>
        <v>0</v>
      </c>
      <c r="U12">
        <f t="shared" si="5"/>
        <v>0</v>
      </c>
    </row>
    <row r="13" spans="1:21" x14ac:dyDescent="0.2">
      <c r="A13">
        <v>10</v>
      </c>
      <c r="B13">
        <f>COUNTIF(Data!$R$2:$R$338,A13)</f>
        <v>2</v>
      </c>
      <c r="C13">
        <f t="shared" si="0"/>
        <v>46</v>
      </c>
      <c r="D13">
        <f>COUNTIF(Data!$AF$2:$AF$258,A13)</f>
        <v>0</v>
      </c>
      <c r="E13">
        <f t="shared" si="1"/>
        <v>0</v>
      </c>
      <c r="I13">
        <v>10</v>
      </c>
      <c r="J13">
        <f>COUNTIFS(Data!$R$2:$R$338,I13,Data!$E$2:$E$338,"*Dat-Øk*")</f>
        <v>0</v>
      </c>
      <c r="K13">
        <f t="shared" si="2"/>
        <v>10</v>
      </c>
      <c r="L13">
        <f>COUNTIF(Data!$AF$2:$AF$258,I13)</f>
        <v>0</v>
      </c>
      <c r="M13">
        <f t="shared" si="3"/>
        <v>0</v>
      </c>
      <c r="Q13">
        <v>10</v>
      </c>
      <c r="R13">
        <f>COUNTIFS(Data!$R$2:$R$338,Q13,Data!$E$2:$E$338,"*Mach*")</f>
        <v>0</v>
      </c>
      <c r="S13">
        <f t="shared" si="4"/>
        <v>7</v>
      </c>
      <c r="T13">
        <f>COUNTIF(Data!$AF$2:$AF$258,Q13)</f>
        <v>0</v>
      </c>
      <c r="U13">
        <f t="shared" si="5"/>
        <v>0</v>
      </c>
    </row>
    <row r="14" spans="1:21" x14ac:dyDescent="0.2">
      <c r="A14">
        <v>11</v>
      </c>
      <c r="B14">
        <f>COUNTIF(Data!$R$2:$R$338,A14)</f>
        <v>202</v>
      </c>
      <c r="C14">
        <f t="shared" si="0"/>
        <v>248</v>
      </c>
      <c r="D14">
        <f>COUNTIF(Data!$AF$2:$AF$258,A14)</f>
        <v>0</v>
      </c>
      <c r="E14">
        <f t="shared" si="1"/>
        <v>0</v>
      </c>
      <c r="I14">
        <v>11</v>
      </c>
      <c r="J14">
        <f>COUNTIFS(Data!$R$2:$R$338,I14,Data!$E$2:$E$338,"*Dat-Øk*")</f>
        <v>39</v>
      </c>
      <c r="K14">
        <f t="shared" si="2"/>
        <v>49</v>
      </c>
      <c r="L14">
        <f>COUNTIF(Data!$AF$2:$AF$258,I14)</f>
        <v>0</v>
      </c>
      <c r="M14">
        <f t="shared" si="3"/>
        <v>0</v>
      </c>
      <c r="Q14">
        <v>11</v>
      </c>
      <c r="R14">
        <f>COUNTIFS(Data!$R$2:$R$338,Q14,Data!$E$2:$E$338,"*Mach*")</f>
        <v>24</v>
      </c>
      <c r="S14">
        <f t="shared" si="4"/>
        <v>31</v>
      </c>
      <c r="T14">
        <f>COUNTIF(Data!$AF$2:$AF$258,Q14)</f>
        <v>0</v>
      </c>
      <c r="U14">
        <f t="shared" si="5"/>
        <v>0</v>
      </c>
    </row>
    <row r="15" spans="1:21" x14ac:dyDescent="0.2">
      <c r="A15">
        <v>12</v>
      </c>
      <c r="B15">
        <f>COUNTIF(Data!$R$2:$R$338,A15)</f>
        <v>86</v>
      </c>
      <c r="C15">
        <f t="shared" si="0"/>
        <v>334</v>
      </c>
      <c r="D15">
        <f>COUNTIF(Data!$AF$2:$AF$258,A15)</f>
        <v>0</v>
      </c>
      <c r="E15">
        <f t="shared" si="1"/>
        <v>0</v>
      </c>
      <c r="I15">
        <v>12</v>
      </c>
      <c r="J15">
        <f>COUNTIFS(Data!$R$2:$R$338,I15,Data!$E$2:$E$338,"*Dat-Øk*")</f>
        <v>0</v>
      </c>
      <c r="K15">
        <f t="shared" si="2"/>
        <v>49</v>
      </c>
      <c r="L15">
        <f>COUNTIF(Data!$AF$2:$AF$258,I15)</f>
        <v>0</v>
      </c>
      <c r="M15">
        <f t="shared" si="3"/>
        <v>0</v>
      </c>
      <c r="Q15">
        <v>12</v>
      </c>
      <c r="R15">
        <f>COUNTIFS(Data!$R$2:$R$338,Q15,Data!$E$2:$E$338,"*Mach*")</f>
        <v>18</v>
      </c>
      <c r="S15">
        <f t="shared" si="4"/>
        <v>49</v>
      </c>
      <c r="T15">
        <f>COUNTIF(Data!$AF$2:$AF$258,Q15)</f>
        <v>0</v>
      </c>
      <c r="U15">
        <f t="shared" si="5"/>
        <v>0</v>
      </c>
    </row>
    <row r="16" spans="1:21" x14ac:dyDescent="0.2">
      <c r="B16" t="s">
        <v>733</v>
      </c>
      <c r="C16" t="s">
        <v>734</v>
      </c>
    </row>
    <row r="17" spans="1:19" x14ac:dyDescent="0.2">
      <c r="A17" t="s">
        <v>724</v>
      </c>
      <c r="B17" s="1">
        <f>SUMPRODUCT(A3:A15,B3:B15)/SUM(B3:B15)</f>
        <v>10.431137724550899</v>
      </c>
      <c r="D17" s="1"/>
      <c r="I17" t="s">
        <v>724</v>
      </c>
      <c r="J17" s="1">
        <f>SUMPRODUCT(I3:I15,J3:J15)/SUM(J3:J15)</f>
        <v>9.795918367346939</v>
      </c>
      <c r="Q17" t="s">
        <v>724</v>
      </c>
      <c r="R17" s="1">
        <f>SUMPRODUCT(Q3:Q15,R3:R15)/SUM(R3:R15)</f>
        <v>10.551020408163266</v>
      </c>
    </row>
    <row r="18" spans="1:19" x14ac:dyDescent="0.2">
      <c r="A18" t="s">
        <v>725</v>
      </c>
      <c r="B18" s="2">
        <f>(C15-C13)/(C15-C4)</f>
        <v>0.88888888888888884</v>
      </c>
      <c r="C18" s="2"/>
      <c r="I18" t="s">
        <v>725</v>
      </c>
      <c r="J18" s="2">
        <f>(K15-K13)/(K15-K4)</f>
        <v>0.8125</v>
      </c>
      <c r="K18" s="2"/>
      <c r="Q18" t="s">
        <v>725</v>
      </c>
      <c r="R18" s="2">
        <f>(S15-S13)/(S15-S4)</f>
        <v>0.875</v>
      </c>
    </row>
    <row r="19" spans="1:19" x14ac:dyDescent="0.2">
      <c r="A19" t="s">
        <v>727</v>
      </c>
      <c r="B19">
        <f>SUM(B12:B15)</f>
        <v>292</v>
      </c>
      <c r="C19">
        <f>B19-J19-R19</f>
        <v>211</v>
      </c>
      <c r="I19" t="s">
        <v>727</v>
      </c>
      <c r="J19">
        <f>SUM(J12:J15)</f>
        <v>39</v>
      </c>
      <c r="Q19" t="s">
        <v>727</v>
      </c>
      <c r="R19">
        <f>SUM(R12:R15)</f>
        <v>42</v>
      </c>
      <c r="S19" s="2"/>
    </row>
    <row r="20" spans="1:19" x14ac:dyDescent="0.2">
      <c r="A20" t="s">
        <v>728</v>
      </c>
      <c r="B20">
        <f>SUM(B3:B11)</f>
        <v>42</v>
      </c>
      <c r="C20">
        <f>B20-J20-R20</f>
        <v>25</v>
      </c>
      <c r="I20" t="s">
        <v>728</v>
      </c>
      <c r="J20">
        <f>SUM(J3:J11)</f>
        <v>10</v>
      </c>
      <c r="Q20" t="s">
        <v>728</v>
      </c>
      <c r="R20">
        <f>SUM(R3:R11)</f>
        <v>7</v>
      </c>
    </row>
    <row r="21" spans="1:19" x14ac:dyDescent="0.2">
      <c r="A21" t="s">
        <v>732</v>
      </c>
      <c r="B21" s="2">
        <f>B19/C15</f>
        <v>0.87425149700598803</v>
      </c>
      <c r="C21" s="2">
        <f>C19/(C19+C20)</f>
        <v>0.89406779661016944</v>
      </c>
      <c r="I21" t="s">
        <v>732</v>
      </c>
      <c r="J21" s="2">
        <f>J19/K15</f>
        <v>0.79591836734693877</v>
      </c>
      <c r="Q21" t="s">
        <v>732</v>
      </c>
      <c r="R21" s="2">
        <f>R19/S15</f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Analysis</vt:lpstr>
      <vt:lpstr>Data!_2020_01_20T0944_Grades_5100_B1_2E19_Programmering_og_problemløsning</vt:lpstr>
      <vt:lpstr>Data!_2020_01_24T1135_Grades_5100_B1_2E19_Programmering_og_problemløsning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2020-02-06T15:31:17Z</dcterms:modified>
</cp:coreProperties>
</file>