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4700" yWindow="6840" windowWidth="25600" windowHeight="15520" tabRatio="500"/>
  </bookViews>
  <sheets>
    <sheet name="Sheet2" sheetId="2" r:id="rId1"/>
    <sheet name="Sheet1" sheetId="1" r:id="rId2"/>
  </sheets>
  <definedNames>
    <definedName name="_17_Oct_14_42_Grades_5100_B1_2E16_Programmering_og_problemløsning" localSheetId="1">Sheet1!$A$1:$AP$233</definedName>
    <definedName name="_17_Oct_14_42_Grades_5100_B1_2E16_Programmering_og_problemløsning_1" localSheetId="0">Sheet2!$A$1:$R$233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3" i="2" l="1"/>
  <c r="F236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F235" i="2"/>
  <c r="F237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R233" i="2"/>
  <c r="Q233" i="2"/>
  <c r="P233" i="2"/>
  <c r="O233" i="2"/>
  <c r="N233" i="2"/>
  <c r="M233" i="2"/>
  <c r="L233" i="2"/>
  <c r="K233" i="2"/>
  <c r="J233" i="2"/>
  <c r="I233" i="2"/>
  <c r="H233" i="2"/>
  <c r="J234" i="1"/>
  <c r="I234" i="1"/>
  <c r="H234" i="1"/>
  <c r="G234" i="1"/>
  <c r="F234" i="1"/>
</calcChain>
</file>

<file path=xl/connections.xml><?xml version="1.0" encoding="utf-8"?>
<connections xmlns="http://schemas.openxmlformats.org/spreadsheetml/2006/main">
  <connection id="1" name="17_Oct_14_42_Grades-5100-B1-2E16;Programmering_og_problemløsning.csv" type="6" refreshedVersion="0" background="1" saveData="1">
    <textPr fileType="mac" sourceFile="Macintosh HD:Users:sporring:Desktop:17_Oct_14_42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_Oct_14_42_Grades-5100-B1-2E16;Programmering_og_problemløsning.csv1" type="6" refreshedVersion="0" background="1" saveData="1">
    <textPr fileType="mac" sourceFile="Macintosh HD:Users:sporring:Desktop:17_Oct_14_42_Grades-5100-B1-2E16;Programmering_og_problemløsning.csv" decimal="," thousands=".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<sst xmlns="http://schemas.openxmlformats.org/spreadsheetml/2006/main" count="2074" uniqueCount="529">
  <si>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</si>
  <si>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</si>
  <si>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</si>
  <si>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</si>
  <si>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</si>
  <si>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</si>
  <si>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</si>
  <si>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</si>
  <si>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</si>
  <si>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</si>
  <si>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</si>
  <si>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</si>
  <si>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</si>
  <si>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</si>
  <si>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</si>
  <si>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</si>
  <si>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Ugens nÃ¸d uge 4 (31671)</t>
  </si>
  <si>
    <t>11g (30068)</t>
  </si>
  <si>
    <t>Ugens nÃ¸d uge 5 (32926)</t>
  </si>
  <si>
    <t>Ugens nÃ¸d uge 6 (32927)</t>
  </si>
  <si>
    <t>Imperativ Current Points</t>
  </si>
  <si>
    <t>Imperativ Final Points</t>
  </si>
  <si>
    <t>Imperativ Current Score</t>
  </si>
  <si>
    <t>Imperativ Final Score</t>
  </si>
  <si>
    <t>Funktion Current Points</t>
  </si>
  <si>
    <t>Funktion Final Points</t>
  </si>
  <si>
    <t>Funktion Current Score</t>
  </si>
  <si>
    <t>Funktion Final Score</t>
  </si>
  <si>
    <t>Objektorienteret Current Points</t>
  </si>
  <si>
    <t>Objektorienteret Final Points</t>
  </si>
  <si>
    <t>Objektorienteret Current Score</t>
  </si>
  <si>
    <t>Objektorienteret Final Score</t>
  </si>
  <si>
    <t>ProblemlÃ¸sning Current Points</t>
  </si>
  <si>
    <t>ProblemlÃ¸sning Final Points</t>
  </si>
  <si>
    <t>ProblemlÃ¸sning Current Score</t>
  </si>
  <si>
    <t>ProblemlÃ¸sning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</si>
  <si>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</si>
  <si>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</si>
  <si>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</si>
  <si>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</si>
  <si>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</si>
  <si>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</si>
  <si>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</si>
  <si>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</si>
  <si>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Hakan Abdulovski</t>
  </si>
  <si>
    <t>hlj882@alumni.ku.dk</t>
  </si>
  <si>
    <t>4 and Alle</t>
  </si>
  <si>
    <t>66.67</t>
  </si>
  <si>
    <t>BestÃ¥et</t>
  </si>
  <si>
    <t>Ikke bestÃ¥et</t>
  </si>
  <si>
    <t>Tobias Ahlm</t>
  </si>
  <si>
    <t>bfr814@alumni.ku.dk</t>
  </si>
  <si>
    <t>10 and Alle</t>
  </si>
  <si>
    <t>Andreas Smedegaard Andersen</t>
  </si>
  <si>
    <t>mnj899@alumni.ku.dk</t>
  </si>
  <si>
    <t>Rasmus Ã˜land Andersen</t>
  </si>
  <si>
    <t>xhl918@alumni.ku.dk</t>
  </si>
  <si>
    <t>3 and Alle</t>
  </si>
  <si>
    <t>Kristian BÃ¸jer Andreasen</t>
  </si>
  <si>
    <t>ncx523@alumni.ku.dk</t>
  </si>
  <si>
    <t>6 and Alle</t>
  </si>
  <si>
    <t>41.67</t>
  </si>
  <si>
    <t>Mahmoud Atwi</t>
  </si>
  <si>
    <t>wvf421@alumni.ku.dk</t>
  </si>
  <si>
    <t>8 and Alle</t>
  </si>
  <si>
    <t>Jonathan Asibi Drivsholm Ayagiba</t>
  </si>
  <si>
    <t>wql669@alumni.ku.dk</t>
  </si>
  <si>
    <t>SÃ¸ren Holm Bech</t>
  </si>
  <si>
    <t>qwx344@alumni.ku.dk</t>
  </si>
  <si>
    <t>2 and Alle</t>
  </si>
  <si>
    <t>BjÃ¸rn Christian Vedel Bennetsen</t>
  </si>
  <si>
    <t>qfr834@alumni.ku.dk</t>
  </si>
  <si>
    <t>Martin Moll Berg</t>
  </si>
  <si>
    <t>xnw215@alumni.ku.dk</t>
  </si>
  <si>
    <t>Martin Myrhdal Madsen Birkmand</t>
  </si>
  <si>
    <t>hpn761@alumni.ku.dk</t>
  </si>
  <si>
    <t>Niels Karsten Bisgaard-Bohr</t>
  </si>
  <si>
    <t>xbf852@alumni.ku.dk</t>
  </si>
  <si>
    <t>Rasmus Porse BjÃ¸rneskov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</si>
  <si>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</si>
  <si>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</si>
  <si>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</si>
  <si>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</si>
  <si>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</si>
  <si>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</si>
  <si>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ThÃ¸ger Bro</t>
  </si>
  <si>
    <t>brk187@alumni.ku.dk</t>
  </si>
  <si>
    <t>5 and Alle</t>
  </si>
  <si>
    <t>Naomi BrÃ¸ns</t>
  </si>
  <si>
    <t>nws528@alumni.ku.dk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</si>
  <si>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</si>
  <si>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</si>
  <si>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</si>
  <si>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</si>
  <si>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</si>
  <si>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</si>
  <si>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</si>
  <si>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</si>
  <si>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</si>
  <si>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</si>
  <si>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</si>
  <si>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</si>
  <si>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</si>
  <si>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</si>
  <si>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LÃ¸th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</si>
  <si>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</si>
  <si>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</si>
  <si>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</si>
  <si>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</si>
  <si>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</si>
  <si>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RenÃ© Valentin Nygaard Christensen</t>
  </si>
  <si>
    <t>srf816@alumni.ku.dk</t>
  </si>
  <si>
    <t>Thomas Veje Christensen</t>
  </si>
  <si>
    <t>hdz875@alumni.ku.dk</t>
  </si>
  <si>
    <t>Martin MikjÃ¦r Christiansen</t>
  </si>
  <si>
    <t>qlx343@alumni.ku.dk</t>
  </si>
  <si>
    <t>1 and Alle</t>
  </si>
  <si>
    <t>Camilla Krogh Dalsgaard</t>
  </si>
  <si>
    <t>rnq851@alumni.ku.dk</t>
  </si>
  <si>
    <t>Gabriel Niels Damsholt</t>
  </si>
  <si>
    <t>stl145@alumni.ku.dk</t>
  </si>
  <si>
    <t>Danny Delic</t>
  </si>
  <si>
    <t>lzk442@alumni.ku.dk</t>
  </si>
  <si>
    <t>Terkel SvejgÃ¥rd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</si>
  <si>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</si>
  <si>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</si>
  <si>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</si>
  <si>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</si>
  <si>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</si>
  <si>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</si>
  <si>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</si>
  <si>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</si>
  <si>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</si>
  <si>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</si>
  <si>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</si>
  <si>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</si>
  <si>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StrÃ¸m Eriksen</t>
  </si>
  <si>
    <t>nfg564@alumni.ku.dk</t>
  </si>
  <si>
    <t>Valdemar Erk</t>
  </si>
  <si>
    <t>shm302@alumni.ku.dk</t>
  </si>
  <si>
    <t>Rasmus Christian Povl Falk-Jensen</t>
  </si>
  <si>
    <t>hjp844@alumni.ku.dk</t>
  </si>
  <si>
    <t>AndrÃ©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</si>
  <si>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</si>
  <si>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</si>
  <si>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</si>
  <si>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</si>
  <si>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</si>
  <si>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</si>
  <si>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</si>
  <si>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</si>
  <si>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</si>
  <si>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</si>
  <si>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</si>
  <si>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</si>
  <si>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</si>
  <si>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</si>
  <si>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</si>
  <si>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</si>
  <si>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</si>
  <si>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</si>
  <si>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</si>
  <si>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</si>
  <si>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</si>
  <si>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</si>
  <si>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</si>
  <si>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</si>
  <si>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</si>
  <si>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GrÃ¸nborg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</si>
  <si>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</si>
  <si>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</si>
  <si>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</si>
  <si>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</si>
  <si>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</si>
  <si>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</si>
  <si>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</si>
  <si>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</si>
  <si>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</si>
  <si>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</si>
  <si>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</si>
  <si>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</si>
  <si>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</si>
  <si>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</si>
  <si>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</si>
  <si>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EllekÃ¦r Hansen</t>
  </si>
  <si>
    <t>pbs125@alumni.ku.dk</t>
  </si>
  <si>
    <t>Lise Rathmann Hansen</t>
  </si>
  <si>
    <t>snk210@ku.dk</t>
  </si>
  <si>
    <t>Patrick RÃ¸nnov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</si>
  <si>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</si>
  <si>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</si>
  <si>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</si>
  <si>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</si>
  <si>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</si>
  <si>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RandbÃ¸ll Have</t>
  </si>
  <si>
    <t>mbv681@alumni.ku.dk</t>
  </si>
  <si>
    <t>Lasse SÃ¸gaard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</si>
  <si>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</si>
  <si>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</si>
  <si>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</si>
  <si>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</si>
  <si>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</si>
  <si>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</si>
  <si>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</si>
  <si>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</si>
  <si>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</si>
  <si>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NÃ¦blerÃ¸d Herstad</t>
  </si>
  <si>
    <t>lgm436@alumni.ku.dk</t>
  </si>
  <si>
    <t>Linus Wegge Hjalsted</t>
  </si>
  <si>
    <t>czj245@alumni.ku.dk</t>
  </si>
  <si>
    <t>Eirikur Atli Hlynsson</t>
  </si>
  <si>
    <t>qkl503@alumni.ku.dk</t>
  </si>
  <si>
    <t>Kenneth Ove Hoffmann</t>
  </si>
  <si>
    <t>hkm807@alumni.ku.dk</t>
  </si>
  <si>
    <t>Heini HÃ¸gnason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</si>
  <si>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</si>
  <si>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</si>
  <si>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</si>
  <si>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</si>
  <si>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</si>
  <si>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</si>
  <si>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</si>
  <si>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Mikkel Bruun Ibsen</t>
  </si>
  <si>
    <t>jxk762@alumni.ku.dk</t>
  </si>
  <si>
    <t>Usman Iqbal</t>
  </si>
  <si>
    <t>nvz402@alumni.ku.dk</t>
  </si>
  <si>
    <t>Emil NÃ¦rvig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</si>
  <si>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</si>
  <si>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</si>
  <si>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</si>
  <si>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</si>
  <si>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</si>
  <si>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</si>
  <si>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</si>
  <si>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</si>
  <si>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</si>
  <si>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</si>
  <si>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</si>
  <si>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JÃ¸rgensen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</si>
  <si>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</si>
  <si>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</si>
  <si>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</si>
  <si>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</si>
  <si>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</si>
  <si>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</si>
  <si>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</si>
  <si>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</si>
  <si>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</si>
  <si>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</si>
  <si>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</si>
  <si>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</si>
  <si>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</si>
  <si>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Ã˜stergaard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</si>
  <si>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</si>
  <si>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</si>
  <si>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</si>
  <si>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</si>
  <si>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</si>
  <si>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</si>
  <si>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</si>
  <si>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</si>
  <si>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</si>
  <si>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</si>
  <si>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</si>
  <si>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</si>
  <si>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</si>
  <si>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</si>
  <si>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</si>
  <si>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</si>
  <si>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</si>
  <si>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</si>
  <si>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</si>
  <si>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</si>
  <si>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</si>
  <si>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</si>
  <si>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</si>
  <si>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</si>
  <si>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</si>
  <si>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Larsen-LÃ¸vÃ¸</t>
  </si>
  <si>
    <t>rxt142@alumni.ku.dk</t>
  </si>
  <si>
    <t>Carl Mathias Graae Larsen</t>
  </si>
  <si>
    <t>pwh334@alumni.ku.dk</t>
  </si>
  <si>
    <t>Jens Kanstrup Larsen</t>
  </si>
  <si>
    <t>bgs509@alumni.ku.dk</t>
  </si>
  <si>
    <t>Mickey WithÃ¸ft GrÃ¸nlund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</si>
  <si>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</si>
  <si>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</si>
  <si>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</si>
  <si>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</si>
  <si>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</si>
  <si>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BrÃ¸ndum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</si>
  <si>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</si>
  <si>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</si>
  <si>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</si>
  <si>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</si>
  <si>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</si>
  <si>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</si>
  <si>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</si>
  <si>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</si>
  <si>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</si>
  <si>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</si>
  <si>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</si>
  <si>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</si>
  <si>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</si>
  <si>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</si>
  <si>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</si>
  <si>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</si>
  <si>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</si>
  <si>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</si>
  <si>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</si>
  <si>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</si>
  <si>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</si>
  <si>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</si>
  <si>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</si>
  <si>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</si>
  <si>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</si>
  <si>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</si>
  <si>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</si>
  <si>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PrÃ¸del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</si>
  <si>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</si>
  <si>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</si>
  <si>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</si>
  <si>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</si>
  <si>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</si>
  <si>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MÃ¸ller</t>
  </si>
  <si>
    <t>khp427@alumni.ku.dk</t>
  </si>
  <si>
    <t>David Lucas MÃ¸ller</t>
  </si>
  <si>
    <t>lwx604@alumni.ku.dk</t>
  </si>
  <si>
    <t>Kasper MÃ¸ller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</si>
  <si>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</si>
  <si>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</si>
  <si>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</si>
  <si>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</si>
  <si>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</si>
  <si>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</si>
  <si>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</si>
  <si>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SÃ¸nderup MÃ¼ller</t>
  </si>
  <si>
    <t>skq225@alumni.ku.dk</t>
  </si>
  <si>
    <t>AsbjÃ¸rn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</si>
  <si>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</si>
  <si>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</si>
  <si>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</si>
  <si>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</si>
  <si>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</si>
  <si>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NetterstrÃ¸m</t>
  </si>
  <si>
    <t>fms719@alumni.ku.dk</t>
  </si>
  <si>
    <t>Andreas Nicolaisen</t>
  </si>
  <si>
    <t>jtc303@alumni.ku.dk</t>
  </si>
  <si>
    <t>David BjÃ¸rn Nielsen</t>
  </si>
  <si>
    <t>jzm700@alumni.ku.dk</t>
  </si>
  <si>
    <t>Frederik Nielsen</t>
  </si>
  <si>
    <t>chq768@alumni.ku.dk</t>
  </si>
  <si>
    <t>Kenneth LÃ¸nborg Nielsen</t>
  </si>
  <si>
    <t>hpr733@alumni.ku.dk</t>
  </si>
  <si>
    <t>Matti Andreas Nielsen</t>
  </si>
  <si>
    <t>nkd227@alumni.ku.dk</t>
  </si>
  <si>
    <t>Rasmus RÃ¸nn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</si>
  <si>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</si>
  <si>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</si>
  <si>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</si>
  <si>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</si>
  <si>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</si>
  <si>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</si>
  <si>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</si>
  <si>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</si>
  <si>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</si>
  <si>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ObitsÃ¸ Thomsen</t>
  </si>
  <si>
    <t>scr411@alumni.ku.dk</t>
  </si>
  <si>
    <t>Jeppe Reimer Olesen</t>
  </si>
  <si>
    <t>stq729@alumni.ku.dk</t>
  </si>
  <si>
    <t>Martin Andreas Olsen</t>
  </si>
  <si>
    <t>gkl485@ku.dk</t>
  </si>
  <si>
    <t>Brandur Ã˜ssursson</t>
  </si>
  <si>
    <t>twz891@alumni.ku.dk</t>
  </si>
  <si>
    <t>Emma Sofie Severin Pagaard</t>
  </si>
  <si>
    <t>prt548@alumni.ku.dk</t>
  </si>
  <si>
    <t>Maurits JÃ¸rring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</si>
  <si>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</si>
  <si>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</si>
  <si>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</si>
  <si>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</si>
  <si>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</si>
  <si>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</si>
  <si>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</si>
  <si>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BurÃ©n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</si>
  <si>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</si>
  <si>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</si>
  <si>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</si>
  <si>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</si>
  <si>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</si>
  <si>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</si>
  <si>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</si>
  <si>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</si>
  <si>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</si>
  <si>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</si>
  <si>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</si>
  <si>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</si>
  <si>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</si>
  <si>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RandlÃ¸v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</si>
  <si>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</si>
  <si>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</si>
  <si>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</si>
  <si>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</si>
  <si>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</si>
  <si>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BjÃ¸rnshauge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</si>
  <si>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</si>
  <si>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</si>
  <si>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</si>
  <si>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</si>
  <si>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</si>
  <si>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</si>
  <si>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</si>
  <si>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</si>
  <si>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</si>
  <si>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</si>
  <si>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</si>
  <si>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RÃ¸mern</t>
  </si>
  <si>
    <t>svp276@alumni.ku.dk</t>
  </si>
  <si>
    <t>Michael Emil RosenstrÃ¸m</t>
  </si>
  <si>
    <t>kfg364@alumni.ku.dk</t>
  </si>
  <si>
    <t>Simon Rotendahl</t>
  </si>
  <si>
    <t>mpx651@alumni.ku.dk</t>
  </si>
  <si>
    <t>Frederik Olai Saul</t>
  </si>
  <si>
    <t>vrs522@alumni.ku.dk</t>
  </si>
  <si>
    <t>Thomas Michael SchÃ¦r</t>
  </si>
  <si>
    <t>rzp373@alumni.ku.dk</t>
  </si>
  <si>
    <t>Alexander Meinhardt Scheurer</t>
  </si>
  <si>
    <t>jxk767@alumni.ku.dk</t>
  </si>
  <si>
    <t>Halfdan Anatole G SchiÃ¸nning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</si>
  <si>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</si>
  <si>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</si>
  <si>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</si>
  <si>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</si>
  <si>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</si>
  <si>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SchmÃ¸de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</si>
  <si>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</si>
  <si>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</si>
  <si>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</si>
  <si>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</si>
  <si>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</si>
  <si>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SjÃ¸strÃ¸m</t>
  </si>
  <si>
    <t>bft727@ku.dk</t>
  </si>
  <si>
    <t>Gorm Smith</t>
  </si>
  <si>
    <t>kvn491@alumni.ku.dk</t>
  </si>
  <si>
    <t>snk239 snk239</t>
  </si>
  <si>
    <t>snk239@alumni.ku.dk</t>
  </si>
  <si>
    <t>Emil Christian SÃ¸derblom</t>
  </si>
  <si>
    <t>vnc741@alumni.ku.dk</t>
  </si>
  <si>
    <t>Beate Berendt SÃ¸egaard</t>
  </si>
  <si>
    <t>grc196@ku.dk</t>
  </si>
  <si>
    <t>Christoffer Brun SÃ¸nderbÃ¦k</t>
  </si>
  <si>
    <t>dsb267@alumni.ku.dk</t>
  </si>
  <si>
    <t>Julian Hrasko Sonne</t>
  </si>
  <si>
    <t>pcm787@alumni.ku.dk</t>
  </si>
  <si>
    <t>Daniel Magleby SÃ¸rensen</t>
  </si>
  <si>
    <t>tpq361@alumni.ku.dk</t>
  </si>
  <si>
    <t>Mikkel Brok Reiter SÃ¸rensen</t>
  </si>
  <si>
    <t>vhk871@alumni.ku.dk</t>
  </si>
  <si>
    <t>Simon Kaae FrÃ¸hlich SÃ¸rensen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</si>
  <si>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</si>
  <si>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</si>
  <si>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</si>
  <si>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</si>
  <si>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</si>
  <si>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</si>
  <si>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</si>
  <si>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</si>
  <si>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gbv767@alumni.ku.dk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</si>
  <si>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</si>
  <si>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</si>
  <si>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</si>
  <si>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</si>
  <si>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</si>
  <si>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</si>
  <si>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</si>
  <si>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</si>
  <si>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SkovlÃ¸kke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</si>
  <si>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</si>
  <si>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</si>
  <si>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</si>
  <si>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</si>
  <si>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</si>
  <si>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</si>
  <si>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</si>
  <si>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</si>
  <si>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</si>
  <si>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</si>
  <si>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</si>
  <si>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</si>
  <si>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</si>
  <si>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</si>
  <si>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</si>
  <si>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</si>
  <si>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</si>
  <si>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</si>
  <si>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</si>
  <si>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</si>
  <si>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</si>
  <si>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SÃ¸lvsten Velin</t>
  </si>
  <si>
    <t>vqb877@alumni.ku.dk</t>
  </si>
  <si>
    <t>Jannie Vig</t>
  </si>
  <si>
    <t>pzq560@alumni.ku.dk</t>
  </si>
  <si>
    <t>Christian Charlie Virt</t>
  </si>
  <si>
    <t>skm861@alumni.ku.dk</t>
  </si>
  <si>
    <t>BjÃ¶rn Olof Christian Wadmark</t>
  </si>
  <si>
    <t>bgd102@alumni.ku.dk</t>
  </si>
  <si>
    <t>Ferdinand Jakob Weis</t>
  </si>
  <si>
    <t>fzt978@alumni.ku.dk</t>
  </si>
  <si>
    <t>Kristoffer Bach Wilhjelm</t>
  </si>
  <si>
    <t>cts368@alumni.ku.dk</t>
  </si>
  <si>
    <t>Jonathan Wraa-Hansen</t>
  </si>
  <si>
    <t>qck925@alumni.ku.dk</t>
  </si>
  <si>
    <t>zfj900 zfj900</t>
  </si>
  <si>
    <t>zfj900@alumni.ku.dk</t>
  </si>
  <si>
    <t>Jonathan Niels Zielinski</t>
  </si>
  <si>
    <t>tlr180@alumni.ku.dk</t>
  </si>
  <si>
    <t>Nicolaj ZÃ¸llner</t>
  </si>
  <si>
    <t>rpb727@alumni.ku.dk</t>
  </si>
  <si>
    <t>Test student</t>
  </si>
  <si>
    <t>fc5716555987489ce0db34e51d043f265357abc1</t>
  </si>
  <si>
    <t>1, 10, 2, 3, 4, 5, 6, 7, 8, 9, and Alle</t>
  </si>
  <si>
    <t>Total</t>
  </si>
  <si>
    <t>Sum</t>
  </si>
  <si>
    <t>Antal bestået</t>
  </si>
  <si>
    <t>Histogram</t>
  </si>
  <si>
    <t>Akkumuleret histogram</t>
  </si>
  <si>
    <t>Flere end 1 opgave</t>
  </si>
  <si>
    <t>Anslået beståelsesprocent</t>
  </si>
  <si>
    <t>Flere end 2 opgaver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</si>
</sst>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164" fontId="0" fillId="0" borderId="0" xfId="0" applyNumberFormat="1"/>
    <xf numFmtId="49" fontId="3" fillId="0" borderId="0" xfId="0" applyNumberFormat="1" applyFont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7_Oct_14_42_Grades-5100-B1-2E16;Programmering_og_problemløsning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_Oct_14_42_Grades-5100-B1-2E16;Programmering_og_problemløsning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abSelected="1" topLeftCell="A146" workbookViewId="0">
      <selection activeCell="D157" sqref="D157"/>
    </sheetView>
  </sheetViews>
  <sheetFormatPr baseColWidth="10" defaultRowHeight="15" x14ac:dyDescent="0"/>
  <cols>
    <col min="1" max="1" width="32.1640625" bestFit="1" customWidth="1"/>
    <col min="2" max="2" width="6.1640625" bestFit="1" customWidth="1"/>
    <col min="3" max="3" width="10" bestFit="1" customWidth="1"/>
    <col min="4" max="4" width="40.5" bestFit="1" customWidth="1"/>
    <col min="5" max="5" width="28.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3" width="10" bestFit="1" customWidth="1"/>
    <col min="14" max="15" width="9.5" bestFit="1" customWidth="1"/>
    <col min="16" max="17" width="11" bestFit="1" customWidth="1"/>
    <col min="18" max="18" width="10.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15</v>
      </c>
      <c r="N1" t="s">
        <v>11</v>
      </c>
      <c r="O1" t="s">
        <v>12</v>
      </c>
      <c r="P1" t="s">
        <v>13</v>
      </c>
      <c r="Q1" t="s">
        <v>17</v>
      </c>
      <c r="R1" t="s">
        <v>14</v>
      </c>
    </row>
    <row r="2" spans="1:18">
      <c r="A2" t="s">
        <v>42</v>
      </c>
      <c r="F2">
        <f t="shared" ref="F2:F46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 t="s">
        <v>44</v>
      </c>
      <c r="B3">
        <v>85009</v>
      </c>
      <c r="C3">
        <v>569027</v>
      </c>
      <c r="D3" t="s">
        <v>45</v>
      </c>
      <c r="E3" t="s">
        <v>46</v>
      </c>
      <c r="F3">
        <f t="shared" si="0"/>
        <v>3</v>
      </c>
      <c r="G3">
        <v>1</v>
      </c>
      <c r="H3">
        <v>1</v>
      </c>
      <c r="I3">
        <v>0</v>
      </c>
      <c r="J3">
        <v>1</v>
      </c>
      <c r="K3">
        <v>0</v>
      </c>
    </row>
    <row r="4" spans="1:18">
      <c r="A4" t="s">
        <v>50</v>
      </c>
      <c r="B4">
        <v>51580</v>
      </c>
      <c r="C4">
        <v>461839</v>
      </c>
      <c r="D4" t="s">
        <v>51</v>
      </c>
      <c r="E4" t="s">
        <v>52</v>
      </c>
      <c r="F4">
        <f t="shared" si="0"/>
        <v>3</v>
      </c>
      <c r="G4">
        <v>1</v>
      </c>
      <c r="H4">
        <v>1</v>
      </c>
      <c r="I4">
        <v>1</v>
      </c>
      <c r="J4">
        <v>0</v>
      </c>
      <c r="K4">
        <v>0</v>
      </c>
    </row>
    <row r="5" spans="1:18">
      <c r="A5" t="s">
        <v>53</v>
      </c>
      <c r="B5">
        <v>84672</v>
      </c>
      <c r="C5">
        <v>571386</v>
      </c>
      <c r="D5" t="s">
        <v>54</v>
      </c>
      <c r="E5">
        <v>2</v>
      </c>
      <c r="F5">
        <f t="shared" si="0"/>
        <v>1</v>
      </c>
      <c r="G5">
        <v>1</v>
      </c>
      <c r="J5">
        <v>0</v>
      </c>
    </row>
    <row r="6" spans="1:18">
      <c r="A6" t="s">
        <v>55</v>
      </c>
      <c r="B6">
        <v>86165</v>
      </c>
      <c r="C6">
        <v>566504</v>
      </c>
      <c r="D6" t="s">
        <v>56</v>
      </c>
      <c r="E6" t="s">
        <v>57</v>
      </c>
      <c r="F6">
        <f t="shared" si="0"/>
        <v>4</v>
      </c>
      <c r="G6">
        <v>1</v>
      </c>
      <c r="H6">
        <v>1</v>
      </c>
      <c r="I6">
        <v>1</v>
      </c>
      <c r="J6">
        <v>1</v>
      </c>
    </row>
    <row r="7" spans="1:18">
      <c r="A7" t="s">
        <v>58</v>
      </c>
      <c r="B7">
        <v>84361</v>
      </c>
      <c r="C7">
        <v>457705</v>
      </c>
      <c r="D7" t="s">
        <v>59</v>
      </c>
      <c r="E7" t="s">
        <v>60</v>
      </c>
      <c r="F7">
        <f t="shared" si="0"/>
        <v>5</v>
      </c>
      <c r="G7">
        <v>1</v>
      </c>
      <c r="H7">
        <v>1</v>
      </c>
      <c r="I7">
        <v>1</v>
      </c>
      <c r="J7">
        <v>1</v>
      </c>
      <c r="K7">
        <v>1</v>
      </c>
    </row>
    <row r="8" spans="1:18">
      <c r="A8" t="s">
        <v>62</v>
      </c>
      <c r="B8">
        <v>82754</v>
      </c>
      <c r="C8">
        <v>567171</v>
      </c>
      <c r="D8" t="s">
        <v>63</v>
      </c>
      <c r="E8" t="s">
        <v>64</v>
      </c>
      <c r="F8">
        <f t="shared" si="0"/>
        <v>3</v>
      </c>
      <c r="G8">
        <v>1</v>
      </c>
      <c r="H8">
        <v>1</v>
      </c>
      <c r="J8">
        <v>1</v>
      </c>
    </row>
    <row r="9" spans="1:18">
      <c r="A9" t="s">
        <v>65</v>
      </c>
      <c r="B9">
        <v>86983</v>
      </c>
      <c r="C9">
        <v>553170</v>
      </c>
      <c r="D9" t="s">
        <v>66</v>
      </c>
      <c r="E9" t="s">
        <v>60</v>
      </c>
      <c r="F9">
        <f t="shared" si="0"/>
        <v>4</v>
      </c>
      <c r="G9">
        <v>1</v>
      </c>
      <c r="H9">
        <v>1</v>
      </c>
      <c r="I9">
        <v>1</v>
      </c>
      <c r="J9">
        <v>1</v>
      </c>
    </row>
    <row r="10" spans="1:18">
      <c r="A10" t="s">
        <v>67</v>
      </c>
      <c r="B10">
        <v>85490</v>
      </c>
      <c r="C10">
        <v>562775</v>
      </c>
      <c r="D10" t="s">
        <v>68</v>
      </c>
      <c r="E10" t="s">
        <v>69</v>
      </c>
      <c r="F10">
        <f t="shared" si="0"/>
        <v>2</v>
      </c>
      <c r="G10">
        <v>1</v>
      </c>
      <c r="H10">
        <v>1</v>
      </c>
      <c r="I10">
        <v>0</v>
      </c>
      <c r="J10">
        <v>0</v>
      </c>
    </row>
    <row r="11" spans="1:18">
      <c r="A11" t="s">
        <v>70</v>
      </c>
      <c r="B11">
        <v>63853</v>
      </c>
      <c r="C11">
        <v>492472</v>
      </c>
      <c r="D11" t="s">
        <v>71</v>
      </c>
      <c r="E11" t="s">
        <v>60</v>
      </c>
      <c r="F11">
        <f t="shared" si="0"/>
        <v>5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8">
      <c r="A12" t="s">
        <v>72</v>
      </c>
      <c r="B12">
        <v>86156</v>
      </c>
      <c r="C12">
        <v>565494</v>
      </c>
      <c r="D12" t="s">
        <v>73</v>
      </c>
      <c r="E12" t="s">
        <v>64</v>
      </c>
      <c r="F12">
        <f t="shared" si="0"/>
        <v>4</v>
      </c>
      <c r="G12">
        <v>1</v>
      </c>
      <c r="H12">
        <v>1</v>
      </c>
      <c r="I12">
        <v>1</v>
      </c>
      <c r="J12">
        <v>1</v>
      </c>
      <c r="K12">
        <v>0</v>
      </c>
    </row>
    <row r="13" spans="1:18">
      <c r="A13" t="s">
        <v>74</v>
      </c>
      <c r="B13">
        <v>68907</v>
      </c>
      <c r="C13">
        <v>531340</v>
      </c>
      <c r="D13" t="s">
        <v>75</v>
      </c>
      <c r="E13" t="s">
        <v>69</v>
      </c>
      <c r="F13">
        <f t="shared" si="0"/>
        <v>2</v>
      </c>
      <c r="G13">
        <v>1</v>
      </c>
      <c r="H13">
        <v>1</v>
      </c>
      <c r="I13">
        <v>0</v>
      </c>
      <c r="J13">
        <v>0</v>
      </c>
    </row>
    <row r="14" spans="1:18">
      <c r="A14" t="s">
        <v>76</v>
      </c>
      <c r="B14">
        <v>84683</v>
      </c>
      <c r="C14">
        <v>570918</v>
      </c>
      <c r="D14" t="s">
        <v>77</v>
      </c>
      <c r="E14" t="s">
        <v>46</v>
      </c>
      <c r="F14">
        <f t="shared" si="0"/>
        <v>5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8">
      <c r="A15" t="s">
        <v>78</v>
      </c>
      <c r="B15">
        <v>86146</v>
      </c>
      <c r="C15">
        <v>412556</v>
      </c>
      <c r="D15" t="s">
        <v>79</v>
      </c>
      <c r="E15" t="s">
        <v>80</v>
      </c>
      <c r="F15">
        <f t="shared" si="0"/>
        <v>5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8">
      <c r="A16" t="s">
        <v>81</v>
      </c>
      <c r="B16">
        <v>11848</v>
      </c>
      <c r="C16">
        <v>450516</v>
      </c>
      <c r="D16" t="s">
        <v>82</v>
      </c>
      <c r="E16" t="s">
        <v>52</v>
      </c>
      <c r="F16">
        <f t="shared" si="0"/>
        <v>5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83</v>
      </c>
      <c r="B17">
        <v>87141</v>
      </c>
      <c r="C17">
        <v>561834</v>
      </c>
      <c r="D17" t="s">
        <v>84</v>
      </c>
      <c r="E17" t="s">
        <v>60</v>
      </c>
      <c r="F17">
        <f t="shared" si="0"/>
        <v>5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t="s">
        <v>85</v>
      </c>
      <c r="B18">
        <v>67411</v>
      </c>
      <c r="C18">
        <v>535005</v>
      </c>
      <c r="D18" t="s">
        <v>86</v>
      </c>
      <c r="E18" t="s">
        <v>87</v>
      </c>
      <c r="F18">
        <f t="shared" si="0"/>
        <v>5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88</v>
      </c>
      <c r="B19">
        <v>67887</v>
      </c>
      <c r="C19">
        <v>494481</v>
      </c>
      <c r="D19" t="s">
        <v>89</v>
      </c>
      <c r="E19" t="s">
        <v>57</v>
      </c>
      <c r="F19">
        <f t="shared" si="0"/>
        <v>3</v>
      </c>
      <c r="G19">
        <v>1</v>
      </c>
      <c r="H19">
        <v>1</v>
      </c>
      <c r="I19">
        <v>1</v>
      </c>
      <c r="J19">
        <v>0</v>
      </c>
    </row>
    <row r="20" spans="1:11">
      <c r="A20" t="s">
        <v>90</v>
      </c>
      <c r="B20">
        <v>84055</v>
      </c>
      <c r="C20">
        <v>414906</v>
      </c>
      <c r="D20" t="s">
        <v>91</v>
      </c>
      <c r="E20" t="s">
        <v>57</v>
      </c>
      <c r="F20">
        <f t="shared" si="0"/>
        <v>2</v>
      </c>
      <c r="G20">
        <v>1</v>
      </c>
      <c r="H20">
        <v>1</v>
      </c>
      <c r="I20">
        <v>0</v>
      </c>
      <c r="J20">
        <v>0</v>
      </c>
    </row>
    <row r="21" spans="1:11">
      <c r="A21" t="s">
        <v>92</v>
      </c>
      <c r="B21">
        <v>83243</v>
      </c>
      <c r="C21">
        <v>567522</v>
      </c>
      <c r="D21" t="s">
        <v>93</v>
      </c>
      <c r="E21" t="s">
        <v>69</v>
      </c>
      <c r="F21">
        <f t="shared" si="0"/>
        <v>2</v>
      </c>
      <c r="G21">
        <v>1</v>
      </c>
      <c r="H21">
        <v>1</v>
      </c>
      <c r="I21">
        <v>0</v>
      </c>
      <c r="J21">
        <v>0</v>
      </c>
    </row>
    <row r="22" spans="1:11">
      <c r="A22" t="s">
        <v>94</v>
      </c>
      <c r="B22">
        <v>83617</v>
      </c>
      <c r="C22">
        <v>457411</v>
      </c>
      <c r="D22" t="s">
        <v>95</v>
      </c>
      <c r="E22" t="s">
        <v>60</v>
      </c>
      <c r="F22">
        <f t="shared" si="0"/>
        <v>5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96</v>
      </c>
      <c r="B23">
        <v>86742</v>
      </c>
      <c r="C23">
        <v>452389</v>
      </c>
      <c r="D23" t="s">
        <v>97</v>
      </c>
      <c r="E23" t="s">
        <v>57</v>
      </c>
      <c r="F23">
        <f t="shared" si="0"/>
        <v>4</v>
      </c>
      <c r="G23">
        <v>1</v>
      </c>
      <c r="H23">
        <v>1</v>
      </c>
      <c r="I23">
        <v>1</v>
      </c>
      <c r="J23">
        <v>1</v>
      </c>
    </row>
    <row r="24" spans="1:11">
      <c r="A24" t="s">
        <v>98</v>
      </c>
      <c r="B24">
        <v>85953</v>
      </c>
      <c r="C24">
        <v>564994</v>
      </c>
      <c r="D24" t="s">
        <v>99</v>
      </c>
      <c r="E24" t="s">
        <v>80</v>
      </c>
      <c r="F24">
        <f t="shared" si="0"/>
        <v>5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100</v>
      </c>
      <c r="B25">
        <v>45509</v>
      </c>
      <c r="C25">
        <v>493726</v>
      </c>
      <c r="D25" t="s">
        <v>101</v>
      </c>
      <c r="E25" t="s">
        <v>57</v>
      </c>
      <c r="F25">
        <f t="shared" si="0"/>
        <v>3</v>
      </c>
      <c r="G25">
        <v>1</v>
      </c>
      <c r="H25">
        <v>1</v>
      </c>
      <c r="I25">
        <v>1</v>
      </c>
      <c r="J25">
        <v>0</v>
      </c>
    </row>
    <row r="26" spans="1:11">
      <c r="A26" t="s">
        <v>102</v>
      </c>
      <c r="B26">
        <v>89688</v>
      </c>
      <c r="C26">
        <v>266338</v>
      </c>
      <c r="D26" t="s">
        <v>103</v>
      </c>
      <c r="E26" t="s">
        <v>52</v>
      </c>
      <c r="F26">
        <f t="shared" si="0"/>
        <v>2</v>
      </c>
      <c r="G26">
        <v>1</v>
      </c>
      <c r="H26">
        <v>1</v>
      </c>
      <c r="I26">
        <v>0</v>
      </c>
    </row>
    <row r="27" spans="1:11">
      <c r="A27" t="s">
        <v>104</v>
      </c>
      <c r="B27">
        <v>83444</v>
      </c>
      <c r="C27">
        <v>562025</v>
      </c>
      <c r="D27" t="s">
        <v>105</v>
      </c>
      <c r="E27" t="s">
        <v>64</v>
      </c>
      <c r="F27">
        <f t="shared" si="0"/>
        <v>5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 t="s">
        <v>106</v>
      </c>
      <c r="B28">
        <v>85189</v>
      </c>
      <c r="C28">
        <v>568622</v>
      </c>
      <c r="D28" t="s">
        <v>107</v>
      </c>
      <c r="E28" t="s">
        <v>57</v>
      </c>
      <c r="F28">
        <f t="shared" si="0"/>
        <v>3</v>
      </c>
      <c r="G28">
        <v>1</v>
      </c>
      <c r="H28">
        <v>1</v>
      </c>
      <c r="I28">
        <v>1</v>
      </c>
      <c r="J28">
        <v>0</v>
      </c>
    </row>
    <row r="29" spans="1:11">
      <c r="A29" t="s">
        <v>108</v>
      </c>
      <c r="B29">
        <v>85559</v>
      </c>
      <c r="C29">
        <v>571295</v>
      </c>
      <c r="D29" t="s">
        <v>109</v>
      </c>
      <c r="E29" t="s">
        <v>57</v>
      </c>
      <c r="F29">
        <f t="shared" si="0"/>
        <v>2</v>
      </c>
      <c r="G29">
        <v>1</v>
      </c>
      <c r="H29">
        <v>0</v>
      </c>
      <c r="I29">
        <v>1</v>
      </c>
      <c r="J29">
        <v>0</v>
      </c>
    </row>
    <row r="30" spans="1:11">
      <c r="A30" t="s">
        <v>110</v>
      </c>
      <c r="B30">
        <v>82873</v>
      </c>
      <c r="C30">
        <v>58721</v>
      </c>
      <c r="D30" t="s">
        <v>111</v>
      </c>
      <c r="E30">
        <v>4</v>
      </c>
      <c r="F30">
        <f t="shared" si="0"/>
        <v>0</v>
      </c>
      <c r="G30">
        <v>0</v>
      </c>
    </row>
    <row r="31" spans="1:11">
      <c r="A31" t="s">
        <v>112</v>
      </c>
      <c r="B31">
        <v>87470</v>
      </c>
      <c r="C31">
        <v>563296</v>
      </c>
      <c r="D31" t="s">
        <v>113</v>
      </c>
      <c r="E31" t="s">
        <v>80</v>
      </c>
      <c r="F31">
        <f t="shared" si="0"/>
        <v>5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 t="s">
        <v>114</v>
      </c>
      <c r="B32">
        <v>85062</v>
      </c>
      <c r="C32">
        <v>569352</v>
      </c>
      <c r="D32" t="s">
        <v>115</v>
      </c>
      <c r="E32" t="s">
        <v>116</v>
      </c>
      <c r="F32">
        <f t="shared" si="0"/>
        <v>4</v>
      </c>
      <c r="G32">
        <v>1</v>
      </c>
      <c r="H32">
        <v>1</v>
      </c>
      <c r="I32">
        <v>1</v>
      </c>
      <c r="J32">
        <v>1</v>
      </c>
      <c r="K32">
        <v>0</v>
      </c>
    </row>
    <row r="33" spans="1:14">
      <c r="A33" t="s">
        <v>117</v>
      </c>
      <c r="B33">
        <v>30832</v>
      </c>
      <c r="C33">
        <v>431640</v>
      </c>
      <c r="D33" t="s">
        <v>118</v>
      </c>
      <c r="E33" t="s">
        <v>69</v>
      </c>
      <c r="F33">
        <f t="shared" si="0"/>
        <v>2</v>
      </c>
      <c r="G33">
        <v>1</v>
      </c>
      <c r="H33">
        <v>1</v>
      </c>
      <c r="I33">
        <v>0</v>
      </c>
      <c r="J33">
        <v>0</v>
      </c>
    </row>
    <row r="34" spans="1:14">
      <c r="A34" t="s">
        <v>119</v>
      </c>
      <c r="B34">
        <v>83455</v>
      </c>
      <c r="C34">
        <v>566233</v>
      </c>
      <c r="D34" t="s">
        <v>120</v>
      </c>
      <c r="E34" t="s">
        <v>116</v>
      </c>
      <c r="F34">
        <f t="shared" si="0"/>
        <v>5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4">
      <c r="A35" t="s">
        <v>121</v>
      </c>
      <c r="B35">
        <v>82694</v>
      </c>
      <c r="C35">
        <v>557401</v>
      </c>
      <c r="D35" t="s">
        <v>122</v>
      </c>
      <c r="E35" t="s">
        <v>80</v>
      </c>
      <c r="F35">
        <f t="shared" si="0"/>
        <v>5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4">
      <c r="A36" t="s">
        <v>123</v>
      </c>
      <c r="B36">
        <v>6038</v>
      </c>
      <c r="C36">
        <v>497929</v>
      </c>
      <c r="D36" t="s">
        <v>124</v>
      </c>
      <c r="E36" t="s">
        <v>52</v>
      </c>
      <c r="F36">
        <f t="shared" si="0"/>
        <v>3</v>
      </c>
      <c r="G36">
        <v>1</v>
      </c>
      <c r="H36">
        <v>1</v>
      </c>
      <c r="J36">
        <v>1</v>
      </c>
    </row>
    <row r="37" spans="1:14">
      <c r="A37" t="s">
        <v>125</v>
      </c>
      <c r="B37">
        <v>86487</v>
      </c>
      <c r="C37">
        <v>561855</v>
      </c>
      <c r="D37" t="s">
        <v>126</v>
      </c>
      <c r="E37" t="s">
        <v>60</v>
      </c>
      <c r="F37">
        <f t="shared" si="0"/>
        <v>5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4">
      <c r="A38" t="s">
        <v>127</v>
      </c>
      <c r="B38">
        <v>82637</v>
      </c>
      <c r="C38">
        <v>569852</v>
      </c>
      <c r="D38" t="s">
        <v>128</v>
      </c>
      <c r="E38" t="s">
        <v>69</v>
      </c>
      <c r="F38">
        <f t="shared" si="0"/>
        <v>3</v>
      </c>
      <c r="G38">
        <v>1</v>
      </c>
      <c r="H38">
        <v>1</v>
      </c>
      <c r="I38">
        <v>1</v>
      </c>
      <c r="J38">
        <v>0</v>
      </c>
    </row>
    <row r="39" spans="1:14">
      <c r="A39" t="s">
        <v>129</v>
      </c>
      <c r="B39">
        <v>84166</v>
      </c>
      <c r="C39">
        <v>567084</v>
      </c>
      <c r="D39" t="s">
        <v>130</v>
      </c>
      <c r="E39" t="s">
        <v>131</v>
      </c>
      <c r="F39">
        <f t="shared" si="0"/>
        <v>5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4">
      <c r="A40" t="s">
        <v>132</v>
      </c>
      <c r="B40">
        <v>83176</v>
      </c>
      <c r="C40">
        <v>546317</v>
      </c>
      <c r="D40" t="s">
        <v>133</v>
      </c>
      <c r="E40" t="s">
        <v>80</v>
      </c>
      <c r="F40">
        <f t="shared" si="0"/>
        <v>5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4">
      <c r="A41" t="s">
        <v>134</v>
      </c>
      <c r="B41">
        <v>39206</v>
      </c>
      <c r="C41">
        <v>492270</v>
      </c>
      <c r="D41" t="s">
        <v>135</v>
      </c>
      <c r="E41" t="s">
        <v>52</v>
      </c>
      <c r="F41">
        <f t="shared" si="0"/>
        <v>5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4">
      <c r="A42" t="s">
        <v>136</v>
      </c>
      <c r="B42">
        <v>65784</v>
      </c>
      <c r="C42">
        <v>496607</v>
      </c>
      <c r="D42" t="s">
        <v>137</v>
      </c>
      <c r="E42" t="s">
        <v>52</v>
      </c>
      <c r="F42">
        <f t="shared" si="0"/>
        <v>4</v>
      </c>
      <c r="G42">
        <v>1</v>
      </c>
      <c r="H42">
        <v>1</v>
      </c>
      <c r="I42">
        <v>1</v>
      </c>
      <c r="J42">
        <v>0</v>
      </c>
      <c r="K42">
        <v>1</v>
      </c>
    </row>
    <row r="43" spans="1:14">
      <c r="A43" t="s">
        <v>138</v>
      </c>
      <c r="B43">
        <v>84892</v>
      </c>
      <c r="C43">
        <v>567609</v>
      </c>
      <c r="D43" t="s">
        <v>139</v>
      </c>
      <c r="E43" t="s">
        <v>46</v>
      </c>
      <c r="F43">
        <f t="shared" si="0"/>
        <v>5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4">
      <c r="A44" t="s">
        <v>140</v>
      </c>
      <c r="B44">
        <v>84717</v>
      </c>
      <c r="C44">
        <v>565472</v>
      </c>
      <c r="D44" t="s">
        <v>141</v>
      </c>
      <c r="E44" t="s">
        <v>57</v>
      </c>
      <c r="F44">
        <f t="shared" si="0"/>
        <v>2</v>
      </c>
      <c r="G44">
        <v>1</v>
      </c>
      <c r="H44">
        <v>1</v>
      </c>
      <c r="I44">
        <v>0</v>
      </c>
      <c r="J44">
        <v>0</v>
      </c>
    </row>
    <row r="45" spans="1:14">
      <c r="A45" t="s">
        <v>142</v>
      </c>
      <c r="B45">
        <v>86418</v>
      </c>
      <c r="C45">
        <v>375022</v>
      </c>
      <c r="D45" t="s">
        <v>143</v>
      </c>
      <c r="E45" t="s">
        <v>87</v>
      </c>
      <c r="F45">
        <f t="shared" si="0"/>
        <v>5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4">
      <c r="A46" t="s">
        <v>144</v>
      </c>
      <c r="B46">
        <v>82486</v>
      </c>
      <c r="C46">
        <v>570429</v>
      </c>
      <c r="D46" t="s">
        <v>145</v>
      </c>
      <c r="E46" t="s">
        <v>60</v>
      </c>
      <c r="F46">
        <f t="shared" si="0"/>
        <v>5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4">
      <c r="A47" t="s">
        <v>146</v>
      </c>
      <c r="B47">
        <v>83083</v>
      </c>
      <c r="C47">
        <v>566297</v>
      </c>
      <c r="D47" t="s">
        <v>147</v>
      </c>
      <c r="E47" t="s">
        <v>46</v>
      </c>
      <c r="G47">
        <v>1</v>
      </c>
      <c r="H47">
        <v>1</v>
      </c>
      <c r="I47">
        <v>1</v>
      </c>
      <c r="J47">
        <v>1</v>
      </c>
      <c r="K47">
        <v>0</v>
      </c>
    </row>
    <row r="48" spans="1:14">
      <c r="A48" t="s">
        <v>148</v>
      </c>
      <c r="B48">
        <v>66240</v>
      </c>
      <c r="C48">
        <v>458145</v>
      </c>
      <c r="D48" t="s">
        <v>149</v>
      </c>
      <c r="E48" t="s">
        <v>52</v>
      </c>
      <c r="F48">
        <f t="shared" ref="F48:F111" si="1">SUM(G48:R48)</f>
        <v>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N48">
        <v>1</v>
      </c>
    </row>
    <row r="49" spans="1:11">
      <c r="A49" t="s">
        <v>150</v>
      </c>
      <c r="B49">
        <v>22372</v>
      </c>
      <c r="C49">
        <v>497499</v>
      </c>
      <c r="D49" t="s">
        <v>151</v>
      </c>
      <c r="E49" t="s">
        <v>52</v>
      </c>
      <c r="F49">
        <f t="shared" si="1"/>
        <v>5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 t="s">
        <v>152</v>
      </c>
      <c r="B50">
        <v>85433</v>
      </c>
      <c r="C50">
        <v>551915</v>
      </c>
      <c r="D50" t="s">
        <v>153</v>
      </c>
      <c r="E50" t="s">
        <v>131</v>
      </c>
      <c r="F50">
        <f t="shared" si="1"/>
        <v>5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 t="s">
        <v>154</v>
      </c>
      <c r="B51">
        <v>25233</v>
      </c>
      <c r="C51">
        <v>533677</v>
      </c>
      <c r="D51" t="s">
        <v>155</v>
      </c>
      <c r="E51" t="s">
        <v>52</v>
      </c>
      <c r="F51">
        <f t="shared" si="1"/>
        <v>5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 t="s">
        <v>156</v>
      </c>
      <c r="B52">
        <v>85107</v>
      </c>
      <c r="C52">
        <v>551951</v>
      </c>
      <c r="D52" t="s">
        <v>157</v>
      </c>
      <c r="E52" t="s">
        <v>131</v>
      </c>
      <c r="F52">
        <f t="shared" si="1"/>
        <v>4</v>
      </c>
      <c r="G52">
        <v>1</v>
      </c>
      <c r="H52">
        <v>1</v>
      </c>
      <c r="I52">
        <v>1</v>
      </c>
      <c r="J52">
        <v>1</v>
      </c>
      <c r="K52">
        <v>0</v>
      </c>
    </row>
    <row r="53" spans="1:11">
      <c r="A53" t="s">
        <v>158</v>
      </c>
      <c r="B53">
        <v>82490</v>
      </c>
      <c r="C53">
        <v>570017</v>
      </c>
      <c r="D53" t="s">
        <v>159</v>
      </c>
      <c r="E53" t="s">
        <v>60</v>
      </c>
      <c r="F53">
        <f t="shared" si="1"/>
        <v>5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 t="s">
        <v>160</v>
      </c>
      <c r="B54">
        <v>11849</v>
      </c>
      <c r="C54">
        <v>450842</v>
      </c>
      <c r="D54" t="s">
        <v>161</v>
      </c>
      <c r="E54" t="s">
        <v>52</v>
      </c>
      <c r="F54">
        <f t="shared" si="1"/>
        <v>3</v>
      </c>
      <c r="G54">
        <v>1</v>
      </c>
      <c r="H54">
        <v>1</v>
      </c>
      <c r="I54">
        <v>1</v>
      </c>
      <c r="J54">
        <v>0</v>
      </c>
      <c r="K54">
        <v>0</v>
      </c>
    </row>
    <row r="55" spans="1:11">
      <c r="A55" t="s">
        <v>162</v>
      </c>
      <c r="B55">
        <v>31448</v>
      </c>
      <c r="C55">
        <v>528914</v>
      </c>
      <c r="D55" t="s">
        <v>163</v>
      </c>
      <c r="E55" t="s">
        <v>87</v>
      </c>
      <c r="F55">
        <f t="shared" si="1"/>
        <v>4</v>
      </c>
      <c r="G55">
        <v>1</v>
      </c>
      <c r="H55">
        <v>1</v>
      </c>
      <c r="I55">
        <v>1</v>
      </c>
      <c r="J55">
        <v>1</v>
      </c>
      <c r="K55">
        <v>0</v>
      </c>
    </row>
    <row r="56" spans="1:11">
      <c r="A56" t="s">
        <v>164</v>
      </c>
      <c r="B56">
        <v>87212</v>
      </c>
      <c r="C56">
        <v>345081</v>
      </c>
      <c r="D56" t="s">
        <v>165</v>
      </c>
      <c r="E56" t="s">
        <v>80</v>
      </c>
      <c r="F56">
        <f t="shared" si="1"/>
        <v>3</v>
      </c>
      <c r="G56">
        <v>1</v>
      </c>
      <c r="H56">
        <v>1</v>
      </c>
      <c r="I56">
        <v>0</v>
      </c>
      <c r="J56">
        <v>1</v>
      </c>
      <c r="K56">
        <v>0</v>
      </c>
    </row>
    <row r="57" spans="1:11">
      <c r="A57" t="s">
        <v>166</v>
      </c>
      <c r="B57">
        <v>83194</v>
      </c>
      <c r="C57">
        <v>569056</v>
      </c>
      <c r="D57" t="s">
        <v>167</v>
      </c>
      <c r="E57" t="s">
        <v>46</v>
      </c>
      <c r="F57">
        <f t="shared" si="1"/>
        <v>5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t="s">
        <v>168</v>
      </c>
      <c r="B58">
        <v>86307</v>
      </c>
      <c r="C58">
        <v>568409</v>
      </c>
      <c r="D58" t="s">
        <v>169</v>
      </c>
      <c r="E58" t="s">
        <v>64</v>
      </c>
      <c r="F58">
        <f t="shared" si="1"/>
        <v>5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 t="s">
        <v>170</v>
      </c>
      <c r="B59">
        <v>88867</v>
      </c>
      <c r="C59">
        <v>556463</v>
      </c>
      <c r="D59" t="s">
        <v>171</v>
      </c>
      <c r="E59" t="s">
        <v>80</v>
      </c>
      <c r="F59">
        <f t="shared" si="1"/>
        <v>0</v>
      </c>
    </row>
    <row r="60" spans="1:11">
      <c r="A60" t="s">
        <v>172</v>
      </c>
      <c r="B60">
        <v>86186</v>
      </c>
      <c r="C60">
        <v>564909</v>
      </c>
      <c r="D60" t="s">
        <v>173</v>
      </c>
      <c r="E60" t="s">
        <v>87</v>
      </c>
      <c r="F60">
        <f t="shared" si="1"/>
        <v>5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 t="s">
        <v>174</v>
      </c>
      <c r="B61">
        <v>39670</v>
      </c>
      <c r="C61">
        <v>477681</v>
      </c>
      <c r="D61" t="s">
        <v>175</v>
      </c>
      <c r="E61" t="s">
        <v>46</v>
      </c>
      <c r="F61">
        <f t="shared" si="1"/>
        <v>5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 t="s">
        <v>176</v>
      </c>
      <c r="B62">
        <v>30107</v>
      </c>
      <c r="C62">
        <v>445500</v>
      </c>
      <c r="D62" t="s">
        <v>177</v>
      </c>
      <c r="E62" t="s">
        <v>52</v>
      </c>
      <c r="F62">
        <f t="shared" si="1"/>
        <v>3</v>
      </c>
      <c r="G62">
        <v>1</v>
      </c>
      <c r="H62">
        <v>1</v>
      </c>
      <c r="I62">
        <v>1</v>
      </c>
      <c r="J62">
        <v>0</v>
      </c>
    </row>
    <row r="63" spans="1:11">
      <c r="A63" t="s">
        <v>178</v>
      </c>
      <c r="B63">
        <v>85276</v>
      </c>
      <c r="C63">
        <v>567971</v>
      </c>
      <c r="D63" t="s">
        <v>179</v>
      </c>
      <c r="E63" t="s">
        <v>131</v>
      </c>
      <c r="F63">
        <f t="shared" si="1"/>
        <v>4</v>
      </c>
      <c r="G63">
        <v>1</v>
      </c>
      <c r="H63">
        <v>1</v>
      </c>
      <c r="I63">
        <v>1</v>
      </c>
      <c r="J63">
        <v>1</v>
      </c>
      <c r="K63">
        <v>0</v>
      </c>
    </row>
    <row r="64" spans="1:11">
      <c r="A64" t="s">
        <v>180</v>
      </c>
      <c r="B64">
        <v>43330</v>
      </c>
      <c r="C64">
        <v>432489</v>
      </c>
      <c r="D64" t="s">
        <v>181</v>
      </c>
      <c r="E64">
        <v>10</v>
      </c>
      <c r="F64">
        <f t="shared" si="1"/>
        <v>3</v>
      </c>
      <c r="G64">
        <v>1</v>
      </c>
      <c r="H64">
        <v>1</v>
      </c>
      <c r="I64">
        <v>0</v>
      </c>
      <c r="J64">
        <v>1</v>
      </c>
    </row>
    <row r="65" spans="1:12">
      <c r="A65" t="s">
        <v>182</v>
      </c>
      <c r="B65">
        <v>82543</v>
      </c>
      <c r="C65">
        <v>566127</v>
      </c>
      <c r="D65" t="s">
        <v>183</v>
      </c>
      <c r="E65" t="s">
        <v>57</v>
      </c>
      <c r="F65">
        <f t="shared" si="1"/>
        <v>3</v>
      </c>
      <c r="G65">
        <v>1</v>
      </c>
      <c r="H65">
        <v>1</v>
      </c>
      <c r="I65">
        <v>1</v>
      </c>
      <c r="J65">
        <v>0</v>
      </c>
    </row>
    <row r="66" spans="1:12">
      <c r="A66" t="s">
        <v>184</v>
      </c>
      <c r="B66">
        <v>86187</v>
      </c>
      <c r="C66">
        <v>562780</v>
      </c>
      <c r="D66" t="s">
        <v>185</v>
      </c>
      <c r="E66" t="s">
        <v>87</v>
      </c>
      <c r="F66">
        <f t="shared" si="1"/>
        <v>5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2">
      <c r="A67" t="s">
        <v>186</v>
      </c>
      <c r="B67">
        <v>37257</v>
      </c>
      <c r="C67">
        <v>486722</v>
      </c>
      <c r="D67" t="s">
        <v>187</v>
      </c>
      <c r="E67" t="s">
        <v>131</v>
      </c>
      <c r="F67">
        <f t="shared" si="1"/>
        <v>5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2">
      <c r="A68" t="s">
        <v>188</v>
      </c>
      <c r="B68">
        <v>84306</v>
      </c>
      <c r="C68">
        <v>554755</v>
      </c>
      <c r="D68" t="s">
        <v>189</v>
      </c>
      <c r="E68" t="s">
        <v>64</v>
      </c>
      <c r="F68">
        <f t="shared" si="1"/>
        <v>3</v>
      </c>
      <c r="G68">
        <v>1</v>
      </c>
      <c r="H68">
        <v>1</v>
      </c>
      <c r="I68">
        <v>0</v>
      </c>
      <c r="J68">
        <v>1</v>
      </c>
      <c r="K68">
        <v>0</v>
      </c>
    </row>
    <row r="69" spans="1:12">
      <c r="A69" t="s">
        <v>190</v>
      </c>
      <c r="B69">
        <v>87442</v>
      </c>
      <c r="C69">
        <v>77783</v>
      </c>
      <c r="D69" t="s">
        <v>191</v>
      </c>
      <c r="E69">
        <v>1</v>
      </c>
      <c r="F69">
        <f t="shared" si="1"/>
        <v>0</v>
      </c>
    </row>
    <row r="70" spans="1:12">
      <c r="A70" t="s">
        <v>192</v>
      </c>
      <c r="B70">
        <v>84675</v>
      </c>
      <c r="C70">
        <v>570500</v>
      </c>
      <c r="D70" t="s">
        <v>193</v>
      </c>
      <c r="E70" t="s">
        <v>69</v>
      </c>
      <c r="F70">
        <f t="shared" si="1"/>
        <v>2</v>
      </c>
      <c r="G70">
        <v>1</v>
      </c>
      <c r="H70">
        <v>1</v>
      </c>
      <c r="I70">
        <v>0</v>
      </c>
      <c r="J70">
        <v>0</v>
      </c>
    </row>
    <row r="71" spans="1:12">
      <c r="A71" t="s">
        <v>194</v>
      </c>
      <c r="B71">
        <v>82820</v>
      </c>
      <c r="C71">
        <v>558422</v>
      </c>
      <c r="D71" t="s">
        <v>195</v>
      </c>
      <c r="E71" t="s">
        <v>87</v>
      </c>
      <c r="F71">
        <f t="shared" si="1"/>
        <v>4</v>
      </c>
      <c r="G71">
        <v>1</v>
      </c>
      <c r="H71">
        <v>1</v>
      </c>
      <c r="I71">
        <v>1</v>
      </c>
      <c r="J71">
        <v>1</v>
      </c>
      <c r="K71">
        <v>0</v>
      </c>
    </row>
    <row r="72" spans="1:12">
      <c r="A72" t="s">
        <v>196</v>
      </c>
      <c r="B72">
        <v>59307</v>
      </c>
      <c r="C72">
        <v>513202</v>
      </c>
      <c r="D72" t="s">
        <v>197</v>
      </c>
      <c r="E72" t="s">
        <v>60</v>
      </c>
      <c r="F72">
        <f t="shared" si="1"/>
        <v>5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2">
      <c r="A73" t="s">
        <v>198</v>
      </c>
      <c r="B73">
        <v>84768</v>
      </c>
      <c r="C73">
        <v>568175</v>
      </c>
      <c r="D73" t="s">
        <v>199</v>
      </c>
      <c r="E73" t="s">
        <v>87</v>
      </c>
      <c r="F73">
        <f t="shared" si="1"/>
        <v>4</v>
      </c>
      <c r="G73">
        <v>1</v>
      </c>
      <c r="H73">
        <v>1</v>
      </c>
      <c r="I73">
        <v>1</v>
      </c>
      <c r="J73">
        <v>1</v>
      </c>
      <c r="K73">
        <v>0</v>
      </c>
    </row>
    <row r="74" spans="1:12">
      <c r="A74" t="s">
        <v>200</v>
      </c>
      <c r="B74">
        <v>89963</v>
      </c>
      <c r="C74">
        <v>374109</v>
      </c>
      <c r="D74" t="s">
        <v>201</v>
      </c>
      <c r="E74" t="s">
        <v>52</v>
      </c>
      <c r="F74">
        <f t="shared" si="1"/>
        <v>3</v>
      </c>
      <c r="G74">
        <v>1</v>
      </c>
      <c r="H74">
        <v>1</v>
      </c>
      <c r="I74">
        <v>1</v>
      </c>
      <c r="J74">
        <v>0</v>
      </c>
    </row>
    <row r="75" spans="1:12">
      <c r="A75" t="s">
        <v>202</v>
      </c>
      <c r="B75">
        <v>89398</v>
      </c>
      <c r="C75">
        <v>565017</v>
      </c>
      <c r="D75" t="s">
        <v>203</v>
      </c>
      <c r="E75" t="s">
        <v>87</v>
      </c>
      <c r="F75">
        <f t="shared" si="1"/>
        <v>4</v>
      </c>
      <c r="G75">
        <v>1</v>
      </c>
      <c r="H75">
        <v>1</v>
      </c>
      <c r="I75">
        <v>1</v>
      </c>
      <c r="J75">
        <v>1</v>
      </c>
      <c r="K75">
        <v>0</v>
      </c>
    </row>
    <row r="76" spans="1:12">
      <c r="A76" t="s">
        <v>204</v>
      </c>
      <c r="B76">
        <v>85819</v>
      </c>
      <c r="C76">
        <v>565283</v>
      </c>
      <c r="D76" t="s">
        <v>205</v>
      </c>
      <c r="E76" t="s">
        <v>69</v>
      </c>
      <c r="F76">
        <f t="shared" si="1"/>
        <v>2</v>
      </c>
      <c r="G76">
        <v>1</v>
      </c>
      <c r="H76">
        <v>1</v>
      </c>
      <c r="I76">
        <v>0</v>
      </c>
      <c r="J76">
        <v>0</v>
      </c>
    </row>
    <row r="77" spans="1:12">
      <c r="A77" t="s">
        <v>206</v>
      </c>
      <c r="B77">
        <v>88726</v>
      </c>
      <c r="C77">
        <v>563394</v>
      </c>
      <c r="D77" t="s">
        <v>207</v>
      </c>
      <c r="E77" t="s">
        <v>80</v>
      </c>
      <c r="F77">
        <f t="shared" si="1"/>
        <v>5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</row>
    <row r="78" spans="1:12">
      <c r="A78" t="s">
        <v>208</v>
      </c>
      <c r="B78">
        <v>83811</v>
      </c>
      <c r="C78">
        <v>546068</v>
      </c>
      <c r="D78" t="s">
        <v>209</v>
      </c>
      <c r="E78" t="s">
        <v>131</v>
      </c>
      <c r="F78">
        <f t="shared" si="1"/>
        <v>5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2">
      <c r="A79" t="s">
        <v>210</v>
      </c>
      <c r="B79">
        <v>88161</v>
      </c>
      <c r="C79">
        <v>556949</v>
      </c>
      <c r="D79" t="s">
        <v>211</v>
      </c>
      <c r="E79" t="s">
        <v>64</v>
      </c>
      <c r="F79">
        <f t="shared" si="1"/>
        <v>3</v>
      </c>
      <c r="G79">
        <v>1</v>
      </c>
      <c r="H79">
        <v>1</v>
      </c>
      <c r="J79">
        <v>1</v>
      </c>
    </row>
    <row r="80" spans="1:12">
      <c r="A80" t="s">
        <v>212</v>
      </c>
      <c r="B80">
        <v>85171</v>
      </c>
      <c r="C80">
        <v>528936</v>
      </c>
      <c r="D80" t="s">
        <v>213</v>
      </c>
      <c r="E80" t="s">
        <v>64</v>
      </c>
      <c r="F80">
        <f t="shared" si="1"/>
        <v>4</v>
      </c>
      <c r="G80">
        <v>1</v>
      </c>
      <c r="H80">
        <v>1</v>
      </c>
      <c r="I80">
        <v>1</v>
      </c>
      <c r="J80">
        <v>1</v>
      </c>
      <c r="K80">
        <v>0</v>
      </c>
    </row>
    <row r="81" spans="1:15">
      <c r="A81" t="s">
        <v>214</v>
      </c>
      <c r="B81">
        <v>11783</v>
      </c>
      <c r="C81">
        <v>477870</v>
      </c>
      <c r="D81" t="s">
        <v>215</v>
      </c>
      <c r="E81" t="s">
        <v>52</v>
      </c>
      <c r="F81">
        <f t="shared" si="1"/>
        <v>4</v>
      </c>
      <c r="G81">
        <v>1</v>
      </c>
      <c r="H81">
        <v>1</v>
      </c>
      <c r="I81">
        <v>1</v>
      </c>
      <c r="J81">
        <v>1</v>
      </c>
    </row>
    <row r="82" spans="1:15">
      <c r="A82" t="s">
        <v>216</v>
      </c>
      <c r="B82">
        <v>15742</v>
      </c>
      <c r="C82">
        <v>462615</v>
      </c>
      <c r="D82" t="s">
        <v>217</v>
      </c>
      <c r="E82" t="s">
        <v>52</v>
      </c>
      <c r="F82">
        <f t="shared" si="1"/>
        <v>3</v>
      </c>
      <c r="G82">
        <v>1</v>
      </c>
      <c r="H82">
        <v>1</v>
      </c>
      <c r="I82">
        <v>1</v>
      </c>
      <c r="J82">
        <v>0</v>
      </c>
    </row>
    <row r="83" spans="1:15">
      <c r="A83" t="s">
        <v>218</v>
      </c>
      <c r="B83">
        <v>87630</v>
      </c>
      <c r="C83">
        <v>566600</v>
      </c>
      <c r="D83" t="s">
        <v>219</v>
      </c>
      <c r="E83" t="s">
        <v>80</v>
      </c>
      <c r="F83">
        <f t="shared" si="1"/>
        <v>5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5">
      <c r="A84" t="s">
        <v>220</v>
      </c>
      <c r="B84">
        <v>87484</v>
      </c>
      <c r="C84">
        <v>567696</v>
      </c>
      <c r="D84" t="s">
        <v>221</v>
      </c>
      <c r="E84">
        <v>5</v>
      </c>
      <c r="F84">
        <f t="shared" si="1"/>
        <v>1</v>
      </c>
      <c r="G84">
        <v>1</v>
      </c>
    </row>
    <row r="85" spans="1:15">
      <c r="A85" t="s">
        <v>222</v>
      </c>
      <c r="B85">
        <v>83678</v>
      </c>
      <c r="C85">
        <v>562532</v>
      </c>
      <c r="D85" t="s">
        <v>223</v>
      </c>
      <c r="E85" t="s">
        <v>64</v>
      </c>
      <c r="F85">
        <f t="shared" si="1"/>
        <v>5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5">
      <c r="A86" t="s">
        <v>224</v>
      </c>
      <c r="B86">
        <v>83567</v>
      </c>
      <c r="C86">
        <v>409567</v>
      </c>
      <c r="D86" t="s">
        <v>225</v>
      </c>
      <c r="E86" t="s">
        <v>46</v>
      </c>
      <c r="F86">
        <f t="shared" si="1"/>
        <v>0</v>
      </c>
      <c r="G86">
        <v>0</v>
      </c>
    </row>
    <row r="87" spans="1:15">
      <c r="A87" t="s">
        <v>226</v>
      </c>
      <c r="B87">
        <v>84970</v>
      </c>
      <c r="C87">
        <v>565993</v>
      </c>
      <c r="D87" t="s">
        <v>227</v>
      </c>
      <c r="E87" t="s">
        <v>69</v>
      </c>
      <c r="F87">
        <f t="shared" si="1"/>
        <v>2</v>
      </c>
      <c r="G87">
        <v>1</v>
      </c>
      <c r="H87">
        <v>1</v>
      </c>
      <c r="I87">
        <v>0</v>
      </c>
      <c r="J87">
        <v>0</v>
      </c>
    </row>
    <row r="88" spans="1:15">
      <c r="A88" t="s">
        <v>228</v>
      </c>
      <c r="B88">
        <v>84058</v>
      </c>
      <c r="C88">
        <v>568711</v>
      </c>
      <c r="D88" t="s">
        <v>229</v>
      </c>
      <c r="E88" t="s">
        <v>60</v>
      </c>
      <c r="F88">
        <f t="shared" si="1"/>
        <v>5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5">
      <c r="A89" t="s">
        <v>230</v>
      </c>
      <c r="B89">
        <v>36390</v>
      </c>
      <c r="C89">
        <v>532010</v>
      </c>
      <c r="D89" t="s">
        <v>231</v>
      </c>
      <c r="E89" t="s">
        <v>46</v>
      </c>
      <c r="F89">
        <f t="shared" si="1"/>
        <v>4</v>
      </c>
      <c r="G89">
        <v>1</v>
      </c>
      <c r="H89">
        <v>1</v>
      </c>
      <c r="I89">
        <v>1</v>
      </c>
      <c r="J89">
        <v>1</v>
      </c>
      <c r="K89">
        <v>0</v>
      </c>
    </row>
    <row r="90" spans="1:15">
      <c r="A90" t="s">
        <v>232</v>
      </c>
      <c r="B90">
        <v>53487</v>
      </c>
      <c r="C90">
        <v>402368</v>
      </c>
      <c r="D90" t="s">
        <v>233</v>
      </c>
      <c r="E90" t="s">
        <v>52</v>
      </c>
      <c r="F90">
        <f t="shared" si="1"/>
        <v>7</v>
      </c>
      <c r="G90">
        <v>1</v>
      </c>
      <c r="H90">
        <v>1</v>
      </c>
      <c r="I90">
        <v>1</v>
      </c>
      <c r="J90">
        <v>1</v>
      </c>
      <c r="K90">
        <v>1</v>
      </c>
      <c r="N90">
        <v>1</v>
      </c>
      <c r="O90">
        <v>1</v>
      </c>
    </row>
    <row r="91" spans="1:15">
      <c r="A91" t="s">
        <v>234</v>
      </c>
      <c r="B91">
        <v>83715</v>
      </c>
      <c r="C91">
        <v>567352</v>
      </c>
      <c r="D91" t="s">
        <v>235</v>
      </c>
      <c r="E91" t="s">
        <v>60</v>
      </c>
      <c r="F91">
        <f t="shared" si="1"/>
        <v>5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5">
      <c r="A92" t="s">
        <v>236</v>
      </c>
      <c r="B92">
        <v>83433</v>
      </c>
      <c r="C92">
        <v>562567</v>
      </c>
      <c r="D92" t="s">
        <v>237</v>
      </c>
      <c r="E92" t="s">
        <v>60</v>
      </c>
      <c r="F92">
        <f t="shared" si="1"/>
        <v>5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5">
      <c r="A93" t="s">
        <v>238</v>
      </c>
      <c r="B93">
        <v>86368</v>
      </c>
      <c r="C93">
        <v>560163</v>
      </c>
      <c r="D93" t="s">
        <v>239</v>
      </c>
      <c r="E93" t="s">
        <v>57</v>
      </c>
      <c r="F93">
        <f t="shared" si="1"/>
        <v>3</v>
      </c>
      <c r="G93">
        <v>1</v>
      </c>
      <c r="H93">
        <v>1</v>
      </c>
      <c r="I93">
        <v>0</v>
      </c>
      <c r="J93">
        <v>1</v>
      </c>
    </row>
    <row r="94" spans="1:15">
      <c r="A94" t="s">
        <v>240</v>
      </c>
      <c r="B94">
        <v>89238</v>
      </c>
      <c r="C94">
        <v>569767</v>
      </c>
      <c r="D94" t="s">
        <v>241</v>
      </c>
      <c r="E94" t="s">
        <v>131</v>
      </c>
      <c r="F94">
        <f t="shared" si="1"/>
        <v>1</v>
      </c>
      <c r="G94">
        <v>1</v>
      </c>
      <c r="H94">
        <v>0</v>
      </c>
      <c r="K94">
        <v>0</v>
      </c>
    </row>
    <row r="95" spans="1:15">
      <c r="A95" t="s">
        <v>242</v>
      </c>
      <c r="B95">
        <v>86828</v>
      </c>
      <c r="C95">
        <v>569869</v>
      </c>
      <c r="D95" t="s">
        <v>243</v>
      </c>
      <c r="E95" t="s">
        <v>46</v>
      </c>
      <c r="F95">
        <f t="shared" si="1"/>
        <v>1</v>
      </c>
      <c r="G95">
        <v>1</v>
      </c>
    </row>
    <row r="96" spans="1:15">
      <c r="A96" t="s">
        <v>244</v>
      </c>
      <c r="B96">
        <v>83631</v>
      </c>
      <c r="C96">
        <v>565203</v>
      </c>
      <c r="D96" t="s">
        <v>245</v>
      </c>
      <c r="E96" t="s">
        <v>57</v>
      </c>
      <c r="F96">
        <f t="shared" si="1"/>
        <v>4</v>
      </c>
      <c r="G96">
        <v>1</v>
      </c>
      <c r="H96">
        <v>1</v>
      </c>
      <c r="I96">
        <v>1</v>
      </c>
      <c r="J96">
        <v>1</v>
      </c>
    </row>
    <row r="97" spans="1:11">
      <c r="A97" t="s">
        <v>246</v>
      </c>
      <c r="B97">
        <v>83788</v>
      </c>
      <c r="C97">
        <v>556521</v>
      </c>
      <c r="D97" t="s">
        <v>247</v>
      </c>
      <c r="E97" t="s">
        <v>46</v>
      </c>
      <c r="F97">
        <f t="shared" si="1"/>
        <v>4</v>
      </c>
      <c r="G97">
        <v>1</v>
      </c>
      <c r="H97">
        <v>1</v>
      </c>
      <c r="I97">
        <v>1</v>
      </c>
      <c r="J97">
        <v>1</v>
      </c>
      <c r="K97">
        <v>0</v>
      </c>
    </row>
    <row r="98" spans="1:11">
      <c r="A98" t="s">
        <v>248</v>
      </c>
      <c r="B98">
        <v>82865</v>
      </c>
      <c r="C98">
        <v>568311</v>
      </c>
      <c r="D98" t="s">
        <v>249</v>
      </c>
      <c r="E98" t="s">
        <v>46</v>
      </c>
      <c r="F98">
        <f t="shared" si="1"/>
        <v>2</v>
      </c>
      <c r="G98">
        <v>1</v>
      </c>
      <c r="H98">
        <v>1</v>
      </c>
    </row>
    <row r="99" spans="1:11">
      <c r="A99" t="s">
        <v>250</v>
      </c>
      <c r="B99">
        <v>83702</v>
      </c>
      <c r="C99">
        <v>553873</v>
      </c>
      <c r="D99" t="s">
        <v>251</v>
      </c>
      <c r="E99" t="s">
        <v>80</v>
      </c>
      <c r="F99">
        <f t="shared" si="1"/>
        <v>5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 t="s">
        <v>252</v>
      </c>
      <c r="B100">
        <v>84798</v>
      </c>
      <c r="C100">
        <v>568384</v>
      </c>
      <c r="D100" t="s">
        <v>253</v>
      </c>
      <c r="E100" t="s">
        <v>116</v>
      </c>
      <c r="F100">
        <f t="shared" si="1"/>
        <v>5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 t="s">
        <v>254</v>
      </c>
      <c r="B101">
        <v>59050</v>
      </c>
      <c r="C101">
        <v>533020</v>
      </c>
      <c r="D101" t="s">
        <v>255</v>
      </c>
      <c r="E101" t="s">
        <v>52</v>
      </c>
      <c r="F101">
        <f t="shared" si="1"/>
        <v>1</v>
      </c>
      <c r="G101">
        <v>1</v>
      </c>
    </row>
    <row r="102" spans="1:11">
      <c r="A102" t="s">
        <v>256</v>
      </c>
      <c r="B102">
        <v>86499</v>
      </c>
      <c r="C102">
        <v>568079</v>
      </c>
      <c r="D102" t="s">
        <v>257</v>
      </c>
      <c r="E102" t="s">
        <v>116</v>
      </c>
      <c r="F102">
        <f t="shared" si="1"/>
        <v>4</v>
      </c>
      <c r="G102">
        <v>1</v>
      </c>
      <c r="H102">
        <v>1</v>
      </c>
      <c r="I102">
        <v>1</v>
      </c>
      <c r="J102">
        <v>0</v>
      </c>
      <c r="K102">
        <v>1</v>
      </c>
    </row>
    <row r="103" spans="1:11">
      <c r="A103" t="s">
        <v>258</v>
      </c>
      <c r="B103">
        <v>78791</v>
      </c>
      <c r="C103">
        <v>557163</v>
      </c>
      <c r="D103" t="s">
        <v>259</v>
      </c>
      <c r="E103" t="s">
        <v>52</v>
      </c>
      <c r="F103">
        <f t="shared" si="1"/>
        <v>4</v>
      </c>
      <c r="G103">
        <v>1</v>
      </c>
      <c r="H103">
        <v>1</v>
      </c>
      <c r="I103">
        <v>1</v>
      </c>
      <c r="J103">
        <v>1</v>
      </c>
    </row>
    <row r="104" spans="1:11">
      <c r="A104" t="s">
        <v>260</v>
      </c>
      <c r="B104">
        <v>83259</v>
      </c>
      <c r="C104">
        <v>563348</v>
      </c>
      <c r="D104" t="s">
        <v>261</v>
      </c>
      <c r="E104" t="s">
        <v>87</v>
      </c>
      <c r="F104">
        <f t="shared" si="1"/>
        <v>5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 t="s">
        <v>262</v>
      </c>
      <c r="B105">
        <v>87216</v>
      </c>
      <c r="C105">
        <v>553000</v>
      </c>
      <c r="D105" t="s">
        <v>263</v>
      </c>
      <c r="E105" t="s">
        <v>57</v>
      </c>
      <c r="F105">
        <f t="shared" si="1"/>
        <v>3</v>
      </c>
      <c r="G105">
        <v>1</v>
      </c>
      <c r="H105">
        <v>1</v>
      </c>
      <c r="I105">
        <v>1</v>
      </c>
      <c r="J105">
        <v>0</v>
      </c>
    </row>
    <row r="106" spans="1:11">
      <c r="A106" t="s">
        <v>264</v>
      </c>
      <c r="B106">
        <v>57552</v>
      </c>
      <c r="C106">
        <v>477722</v>
      </c>
      <c r="D106" t="s">
        <v>265</v>
      </c>
      <c r="E106" t="s">
        <v>52</v>
      </c>
      <c r="F106">
        <f t="shared" si="1"/>
        <v>4</v>
      </c>
      <c r="G106">
        <v>1</v>
      </c>
      <c r="H106">
        <v>1</v>
      </c>
      <c r="I106">
        <v>1</v>
      </c>
      <c r="J106">
        <v>1</v>
      </c>
    </row>
    <row r="107" spans="1:11">
      <c r="A107" t="s">
        <v>266</v>
      </c>
      <c r="B107">
        <v>86888</v>
      </c>
      <c r="C107">
        <v>568875</v>
      </c>
      <c r="D107" t="s">
        <v>267</v>
      </c>
      <c r="E107" t="s">
        <v>57</v>
      </c>
      <c r="F107">
        <f t="shared" si="1"/>
        <v>4</v>
      </c>
      <c r="G107">
        <v>1</v>
      </c>
      <c r="H107">
        <v>1</v>
      </c>
      <c r="I107">
        <v>1</v>
      </c>
      <c r="J107">
        <v>1</v>
      </c>
    </row>
    <row r="108" spans="1:11">
      <c r="A108" t="s">
        <v>268</v>
      </c>
      <c r="B108">
        <v>85728</v>
      </c>
      <c r="C108">
        <v>570189</v>
      </c>
      <c r="D108" t="s">
        <v>269</v>
      </c>
      <c r="E108" t="s">
        <v>60</v>
      </c>
      <c r="F108">
        <f t="shared" si="1"/>
        <v>4</v>
      </c>
      <c r="G108">
        <v>1</v>
      </c>
      <c r="H108">
        <v>1</v>
      </c>
      <c r="I108">
        <v>0</v>
      </c>
      <c r="J108">
        <v>1</v>
      </c>
      <c r="K108">
        <v>1</v>
      </c>
    </row>
    <row r="109" spans="1:11">
      <c r="A109" t="s">
        <v>270</v>
      </c>
      <c r="B109">
        <v>85929</v>
      </c>
      <c r="C109">
        <v>562814</v>
      </c>
      <c r="D109" t="s">
        <v>271</v>
      </c>
      <c r="E109" t="s">
        <v>116</v>
      </c>
      <c r="F109">
        <f t="shared" si="1"/>
        <v>4</v>
      </c>
      <c r="G109">
        <v>1</v>
      </c>
      <c r="H109">
        <v>1</v>
      </c>
      <c r="I109">
        <v>1</v>
      </c>
      <c r="J109">
        <v>1</v>
      </c>
      <c r="K109">
        <v>0</v>
      </c>
    </row>
    <row r="110" spans="1:11">
      <c r="A110" t="s">
        <v>272</v>
      </c>
      <c r="B110">
        <v>48908</v>
      </c>
      <c r="C110">
        <v>458577</v>
      </c>
      <c r="D110" t="s">
        <v>273</v>
      </c>
      <c r="E110" t="s">
        <v>60</v>
      </c>
      <c r="F110">
        <f t="shared" si="1"/>
        <v>5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 t="s">
        <v>274</v>
      </c>
      <c r="B111">
        <v>84701</v>
      </c>
      <c r="C111">
        <v>567066</v>
      </c>
      <c r="D111" t="s">
        <v>275</v>
      </c>
      <c r="E111" t="s">
        <v>57</v>
      </c>
      <c r="F111">
        <f t="shared" si="1"/>
        <v>3</v>
      </c>
      <c r="G111">
        <v>1</v>
      </c>
      <c r="H111">
        <v>1</v>
      </c>
      <c r="I111">
        <v>0</v>
      </c>
      <c r="J111">
        <v>1</v>
      </c>
    </row>
    <row r="112" spans="1:11">
      <c r="A112" t="s">
        <v>276</v>
      </c>
      <c r="B112">
        <v>85667</v>
      </c>
      <c r="C112">
        <v>568616</v>
      </c>
      <c r="D112" t="s">
        <v>277</v>
      </c>
      <c r="E112" t="s">
        <v>69</v>
      </c>
      <c r="G112">
        <v>1</v>
      </c>
      <c r="H112">
        <v>1</v>
      </c>
      <c r="I112">
        <v>0</v>
      </c>
      <c r="J112">
        <v>0</v>
      </c>
    </row>
    <row r="113" spans="1:11">
      <c r="A113" t="s">
        <v>278</v>
      </c>
      <c r="B113">
        <v>21193</v>
      </c>
      <c r="C113">
        <v>414891</v>
      </c>
      <c r="D113" t="s">
        <v>279</v>
      </c>
      <c r="E113" t="s">
        <v>87</v>
      </c>
      <c r="F113">
        <f t="shared" ref="F113:F176" si="2">SUM(G113:R113)</f>
        <v>1</v>
      </c>
      <c r="G113">
        <v>1</v>
      </c>
    </row>
    <row r="114" spans="1:11">
      <c r="A114" t="s">
        <v>280</v>
      </c>
      <c r="B114">
        <v>84777</v>
      </c>
      <c r="C114">
        <v>558193</v>
      </c>
      <c r="D114" t="s">
        <v>281</v>
      </c>
      <c r="E114" t="s">
        <v>60</v>
      </c>
      <c r="F114">
        <f t="shared" si="2"/>
        <v>5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 t="s">
        <v>282</v>
      </c>
      <c r="B115">
        <v>83606</v>
      </c>
      <c r="C115">
        <v>568431</v>
      </c>
      <c r="D115" t="s">
        <v>283</v>
      </c>
      <c r="E115" t="s">
        <v>69</v>
      </c>
      <c r="F115">
        <f t="shared" si="2"/>
        <v>2</v>
      </c>
      <c r="G115">
        <v>1</v>
      </c>
      <c r="H115">
        <v>1</v>
      </c>
      <c r="I115">
        <v>0</v>
      </c>
      <c r="J115">
        <v>0</v>
      </c>
    </row>
    <row r="116" spans="1:11">
      <c r="A116" t="s">
        <v>284</v>
      </c>
      <c r="B116">
        <v>83651</v>
      </c>
      <c r="C116">
        <v>566100</v>
      </c>
      <c r="D116" t="s">
        <v>285</v>
      </c>
      <c r="E116" t="s">
        <v>64</v>
      </c>
      <c r="F116">
        <f t="shared" si="2"/>
        <v>5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 t="s">
        <v>286</v>
      </c>
      <c r="B117">
        <v>5135</v>
      </c>
      <c r="C117">
        <v>462711</v>
      </c>
      <c r="D117" t="s">
        <v>287</v>
      </c>
      <c r="E117" t="s">
        <v>80</v>
      </c>
      <c r="F117">
        <f t="shared" si="2"/>
        <v>5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 t="s">
        <v>288</v>
      </c>
      <c r="B118">
        <v>89222</v>
      </c>
      <c r="C118">
        <v>564523</v>
      </c>
      <c r="D118" t="s">
        <v>289</v>
      </c>
      <c r="E118" t="s">
        <v>131</v>
      </c>
      <c r="F118">
        <f t="shared" si="2"/>
        <v>2</v>
      </c>
      <c r="G118">
        <v>1</v>
      </c>
      <c r="H118">
        <v>1</v>
      </c>
    </row>
    <row r="119" spans="1:11">
      <c r="A119" t="s">
        <v>290</v>
      </c>
      <c r="B119">
        <v>41358</v>
      </c>
      <c r="C119">
        <v>481861</v>
      </c>
      <c r="D119" t="s">
        <v>291</v>
      </c>
      <c r="E119" t="s">
        <v>52</v>
      </c>
      <c r="F119">
        <f t="shared" si="2"/>
        <v>4</v>
      </c>
      <c r="G119">
        <v>1</v>
      </c>
      <c r="H119">
        <v>1</v>
      </c>
      <c r="I119">
        <v>1</v>
      </c>
      <c r="J119">
        <v>1</v>
      </c>
    </row>
    <row r="120" spans="1:11">
      <c r="A120" t="s">
        <v>292</v>
      </c>
      <c r="B120">
        <v>84007</v>
      </c>
      <c r="C120">
        <v>562056</v>
      </c>
      <c r="D120" t="s">
        <v>293</v>
      </c>
      <c r="E120" t="s">
        <v>60</v>
      </c>
      <c r="F120">
        <f t="shared" si="2"/>
        <v>5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 t="s">
        <v>294</v>
      </c>
      <c r="B121">
        <v>87862</v>
      </c>
      <c r="C121">
        <v>263765</v>
      </c>
      <c r="D121" t="s">
        <v>295</v>
      </c>
      <c r="E121" t="s">
        <v>116</v>
      </c>
      <c r="F121">
        <f t="shared" si="2"/>
        <v>3</v>
      </c>
      <c r="G121">
        <v>1</v>
      </c>
      <c r="H121">
        <v>1</v>
      </c>
      <c r="I121">
        <v>0</v>
      </c>
      <c r="J121">
        <v>1</v>
      </c>
      <c r="K121">
        <v>0</v>
      </c>
    </row>
    <row r="122" spans="1:11">
      <c r="A122" t="s">
        <v>296</v>
      </c>
      <c r="B122">
        <v>82856</v>
      </c>
      <c r="C122">
        <v>558913</v>
      </c>
      <c r="D122" t="s">
        <v>297</v>
      </c>
      <c r="E122" t="s">
        <v>46</v>
      </c>
      <c r="F122">
        <f t="shared" si="2"/>
        <v>5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 t="s">
        <v>298</v>
      </c>
      <c r="B123">
        <v>56674</v>
      </c>
      <c r="C123">
        <v>436649</v>
      </c>
      <c r="D123" t="s">
        <v>299</v>
      </c>
      <c r="E123" t="s">
        <v>46</v>
      </c>
      <c r="F123">
        <f t="shared" si="2"/>
        <v>4</v>
      </c>
      <c r="G123">
        <v>1</v>
      </c>
      <c r="H123">
        <v>1</v>
      </c>
      <c r="I123">
        <v>1</v>
      </c>
      <c r="J123">
        <v>1</v>
      </c>
      <c r="K123">
        <v>0</v>
      </c>
    </row>
    <row r="124" spans="1:11">
      <c r="A124" t="s">
        <v>300</v>
      </c>
      <c r="B124">
        <v>88894</v>
      </c>
      <c r="C124">
        <v>571274</v>
      </c>
      <c r="D124" t="s">
        <v>301</v>
      </c>
      <c r="E124" t="s">
        <v>116</v>
      </c>
      <c r="F124">
        <f t="shared" si="2"/>
        <v>4</v>
      </c>
      <c r="G124">
        <v>1</v>
      </c>
      <c r="H124">
        <v>1</v>
      </c>
      <c r="I124">
        <v>1</v>
      </c>
      <c r="J124">
        <v>1</v>
      </c>
      <c r="K124">
        <v>0</v>
      </c>
    </row>
    <row r="125" spans="1:11">
      <c r="A125" t="s">
        <v>302</v>
      </c>
      <c r="B125">
        <v>85497</v>
      </c>
      <c r="C125">
        <v>557127</v>
      </c>
      <c r="D125" t="s">
        <v>303</v>
      </c>
      <c r="E125" t="s">
        <v>116</v>
      </c>
      <c r="F125">
        <f t="shared" si="2"/>
        <v>4</v>
      </c>
      <c r="G125">
        <v>1</v>
      </c>
      <c r="H125">
        <v>1</v>
      </c>
      <c r="I125">
        <v>1</v>
      </c>
      <c r="J125">
        <v>1</v>
      </c>
      <c r="K125">
        <v>0</v>
      </c>
    </row>
    <row r="126" spans="1:11">
      <c r="A126" t="s">
        <v>304</v>
      </c>
      <c r="B126">
        <v>86591</v>
      </c>
      <c r="C126">
        <v>560456</v>
      </c>
      <c r="D126" t="s">
        <v>305</v>
      </c>
      <c r="E126" t="s">
        <v>46</v>
      </c>
      <c r="F126">
        <f t="shared" si="2"/>
        <v>4</v>
      </c>
      <c r="G126">
        <v>1</v>
      </c>
      <c r="H126">
        <v>1</v>
      </c>
      <c r="I126">
        <v>1</v>
      </c>
      <c r="J126">
        <v>1</v>
      </c>
      <c r="K126">
        <v>0</v>
      </c>
    </row>
    <row r="127" spans="1:11">
      <c r="A127" t="s">
        <v>306</v>
      </c>
      <c r="B127">
        <v>85992</v>
      </c>
      <c r="C127">
        <v>567920</v>
      </c>
      <c r="D127" t="s">
        <v>307</v>
      </c>
      <c r="E127" t="s">
        <v>57</v>
      </c>
      <c r="F127">
        <f t="shared" si="2"/>
        <v>3</v>
      </c>
      <c r="G127">
        <v>1</v>
      </c>
      <c r="H127">
        <v>1</v>
      </c>
      <c r="I127">
        <v>1</v>
      </c>
      <c r="J127">
        <v>0</v>
      </c>
    </row>
    <row r="128" spans="1:11">
      <c r="A128" t="s">
        <v>308</v>
      </c>
      <c r="B128">
        <v>84833</v>
      </c>
      <c r="C128">
        <v>466178</v>
      </c>
      <c r="D128" t="s">
        <v>309</v>
      </c>
      <c r="E128" t="s">
        <v>64</v>
      </c>
      <c r="F128">
        <f t="shared" si="2"/>
        <v>0</v>
      </c>
    </row>
    <row r="129" spans="1:11">
      <c r="A129" t="s">
        <v>310</v>
      </c>
      <c r="B129">
        <v>87699</v>
      </c>
      <c r="C129">
        <v>567143</v>
      </c>
      <c r="D129" t="s">
        <v>311</v>
      </c>
      <c r="E129" t="s">
        <v>46</v>
      </c>
      <c r="F129">
        <f t="shared" si="2"/>
        <v>5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 t="s">
        <v>312</v>
      </c>
      <c r="B130">
        <v>83434</v>
      </c>
      <c r="C130">
        <v>566263</v>
      </c>
      <c r="D130" t="s">
        <v>313</v>
      </c>
      <c r="E130" t="s">
        <v>87</v>
      </c>
      <c r="F130">
        <f t="shared" si="2"/>
        <v>5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 t="s">
        <v>314</v>
      </c>
      <c r="B131">
        <v>87404</v>
      </c>
      <c r="C131">
        <v>566517</v>
      </c>
      <c r="D131" t="s">
        <v>315</v>
      </c>
      <c r="E131" t="s">
        <v>116</v>
      </c>
      <c r="F131">
        <f t="shared" si="2"/>
        <v>4</v>
      </c>
      <c r="G131">
        <v>1</v>
      </c>
      <c r="H131">
        <v>1</v>
      </c>
      <c r="I131">
        <v>1</v>
      </c>
      <c r="J131">
        <v>1</v>
      </c>
      <c r="K131">
        <v>0</v>
      </c>
    </row>
    <row r="132" spans="1:11">
      <c r="A132" t="s">
        <v>316</v>
      </c>
      <c r="B132">
        <v>89247</v>
      </c>
      <c r="C132">
        <v>562731</v>
      </c>
      <c r="D132" t="s">
        <v>317</v>
      </c>
      <c r="E132" t="s">
        <v>87</v>
      </c>
      <c r="F132">
        <f t="shared" si="2"/>
        <v>4</v>
      </c>
      <c r="G132">
        <v>1</v>
      </c>
      <c r="H132">
        <v>1</v>
      </c>
      <c r="I132">
        <v>1</v>
      </c>
      <c r="J132">
        <v>1</v>
      </c>
      <c r="K132">
        <v>0</v>
      </c>
    </row>
    <row r="133" spans="1:11">
      <c r="A133" t="s">
        <v>318</v>
      </c>
      <c r="B133">
        <v>88688</v>
      </c>
      <c r="C133">
        <v>570502</v>
      </c>
      <c r="D133" t="s">
        <v>319</v>
      </c>
      <c r="E133" t="s">
        <v>46</v>
      </c>
      <c r="F133">
        <f t="shared" si="2"/>
        <v>0</v>
      </c>
    </row>
    <row r="134" spans="1:11">
      <c r="A134" t="s">
        <v>320</v>
      </c>
      <c r="B134">
        <v>86567</v>
      </c>
      <c r="C134">
        <v>267555</v>
      </c>
      <c r="D134" t="s">
        <v>321</v>
      </c>
      <c r="E134" t="s">
        <v>57</v>
      </c>
      <c r="F134">
        <f t="shared" si="2"/>
        <v>2</v>
      </c>
      <c r="G134">
        <v>1</v>
      </c>
      <c r="H134">
        <v>1</v>
      </c>
      <c r="I134">
        <v>0</v>
      </c>
      <c r="J134">
        <v>0</v>
      </c>
    </row>
    <row r="135" spans="1:11">
      <c r="A135" t="s">
        <v>322</v>
      </c>
      <c r="B135">
        <v>86044</v>
      </c>
      <c r="C135">
        <v>551331</v>
      </c>
      <c r="D135" t="s">
        <v>323</v>
      </c>
      <c r="E135" t="s">
        <v>64</v>
      </c>
      <c r="F135">
        <f t="shared" si="2"/>
        <v>1</v>
      </c>
      <c r="G135">
        <v>1</v>
      </c>
      <c r="H135">
        <v>0</v>
      </c>
      <c r="J135">
        <v>0</v>
      </c>
    </row>
    <row r="136" spans="1:11">
      <c r="A136" t="s">
        <v>324</v>
      </c>
      <c r="B136">
        <v>89611</v>
      </c>
      <c r="C136">
        <v>458322</v>
      </c>
      <c r="D136" t="s">
        <v>325</v>
      </c>
      <c r="E136" t="s">
        <v>131</v>
      </c>
      <c r="F136">
        <f t="shared" si="2"/>
        <v>4</v>
      </c>
      <c r="G136">
        <v>1</v>
      </c>
      <c r="H136">
        <v>1</v>
      </c>
      <c r="I136">
        <v>1</v>
      </c>
      <c r="J136">
        <v>1</v>
      </c>
      <c r="K136">
        <v>0</v>
      </c>
    </row>
    <row r="137" spans="1:11">
      <c r="A137" t="s">
        <v>326</v>
      </c>
      <c r="B137">
        <v>85019</v>
      </c>
      <c r="C137">
        <v>570690</v>
      </c>
      <c r="D137" t="s">
        <v>327</v>
      </c>
      <c r="E137" t="s">
        <v>57</v>
      </c>
      <c r="F137">
        <f t="shared" si="2"/>
        <v>1</v>
      </c>
      <c r="G137">
        <v>1</v>
      </c>
      <c r="H137">
        <v>0</v>
      </c>
      <c r="J137">
        <v>0</v>
      </c>
    </row>
    <row r="138" spans="1:11">
      <c r="A138" t="s">
        <v>328</v>
      </c>
      <c r="B138">
        <v>25734</v>
      </c>
      <c r="C138">
        <v>534202</v>
      </c>
      <c r="D138" t="s">
        <v>329</v>
      </c>
      <c r="E138" t="s">
        <v>52</v>
      </c>
      <c r="F138">
        <f t="shared" si="2"/>
        <v>1</v>
      </c>
      <c r="H138">
        <v>1</v>
      </c>
      <c r="I138">
        <v>0</v>
      </c>
    </row>
    <row r="139" spans="1:11">
      <c r="A139" t="s">
        <v>330</v>
      </c>
      <c r="B139">
        <v>59166</v>
      </c>
      <c r="C139">
        <v>465013</v>
      </c>
      <c r="D139" t="s">
        <v>331</v>
      </c>
      <c r="E139" t="s">
        <v>52</v>
      </c>
      <c r="F139">
        <f t="shared" si="2"/>
        <v>4</v>
      </c>
      <c r="G139">
        <v>1</v>
      </c>
      <c r="H139">
        <v>1</v>
      </c>
      <c r="I139">
        <v>1</v>
      </c>
      <c r="J139">
        <v>1</v>
      </c>
    </row>
    <row r="140" spans="1:11">
      <c r="A140" t="s">
        <v>332</v>
      </c>
      <c r="B140">
        <v>84360</v>
      </c>
      <c r="C140">
        <v>549674</v>
      </c>
      <c r="D140" t="s">
        <v>333</v>
      </c>
      <c r="E140" t="s">
        <v>60</v>
      </c>
      <c r="F140">
        <f t="shared" si="2"/>
        <v>5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 t="s">
        <v>334</v>
      </c>
      <c r="B141">
        <v>83968</v>
      </c>
      <c r="C141">
        <v>564721</v>
      </c>
      <c r="D141" t="s">
        <v>335</v>
      </c>
      <c r="E141" t="s">
        <v>131</v>
      </c>
      <c r="F141">
        <f t="shared" si="2"/>
        <v>4</v>
      </c>
      <c r="G141">
        <v>1</v>
      </c>
      <c r="H141">
        <v>1</v>
      </c>
      <c r="I141">
        <v>1</v>
      </c>
      <c r="J141">
        <v>1</v>
      </c>
      <c r="K141">
        <v>0</v>
      </c>
    </row>
    <row r="142" spans="1:11">
      <c r="A142" t="s">
        <v>336</v>
      </c>
      <c r="B142">
        <v>84262</v>
      </c>
      <c r="C142">
        <v>554179</v>
      </c>
      <c r="D142" t="s">
        <v>337</v>
      </c>
      <c r="E142" t="s">
        <v>131</v>
      </c>
      <c r="F142">
        <f t="shared" si="2"/>
        <v>5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 t="s">
        <v>338</v>
      </c>
      <c r="B143">
        <v>84460</v>
      </c>
      <c r="C143">
        <v>567488</v>
      </c>
      <c r="D143" t="s">
        <v>339</v>
      </c>
      <c r="E143" t="s">
        <v>116</v>
      </c>
      <c r="F143">
        <f t="shared" si="2"/>
        <v>5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 t="s">
        <v>340</v>
      </c>
      <c r="B144">
        <v>83961</v>
      </c>
      <c r="C144">
        <v>568015</v>
      </c>
      <c r="D144" t="s">
        <v>341</v>
      </c>
      <c r="E144" t="s">
        <v>57</v>
      </c>
      <c r="F144">
        <f t="shared" si="2"/>
        <v>3</v>
      </c>
      <c r="G144">
        <v>1</v>
      </c>
      <c r="H144">
        <v>1</v>
      </c>
      <c r="I144">
        <v>1</v>
      </c>
      <c r="J144">
        <v>0</v>
      </c>
    </row>
    <row r="145" spans="1:11">
      <c r="A145" t="s">
        <v>342</v>
      </c>
      <c r="B145">
        <v>83144</v>
      </c>
      <c r="C145">
        <v>567359</v>
      </c>
      <c r="D145" t="s">
        <v>343</v>
      </c>
      <c r="E145" t="s">
        <v>116</v>
      </c>
      <c r="F145">
        <f t="shared" si="2"/>
        <v>3</v>
      </c>
      <c r="G145">
        <v>1</v>
      </c>
      <c r="H145">
        <v>1</v>
      </c>
      <c r="I145">
        <v>1</v>
      </c>
      <c r="J145">
        <v>0</v>
      </c>
      <c r="K145">
        <v>0</v>
      </c>
    </row>
    <row r="146" spans="1:11">
      <c r="A146" t="s">
        <v>344</v>
      </c>
      <c r="B146">
        <v>85808</v>
      </c>
      <c r="C146">
        <v>566411</v>
      </c>
      <c r="D146" t="s">
        <v>345</v>
      </c>
      <c r="E146" t="s">
        <v>64</v>
      </c>
      <c r="F146">
        <f t="shared" si="2"/>
        <v>5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 t="s">
        <v>346</v>
      </c>
      <c r="B147">
        <v>86036</v>
      </c>
      <c r="C147">
        <v>567870</v>
      </c>
      <c r="D147" t="s">
        <v>347</v>
      </c>
      <c r="E147" t="s">
        <v>116</v>
      </c>
      <c r="F147">
        <f t="shared" si="2"/>
        <v>5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 t="s">
        <v>348</v>
      </c>
      <c r="B148">
        <v>83343</v>
      </c>
      <c r="C148">
        <v>565495</v>
      </c>
      <c r="D148" t="s">
        <v>349</v>
      </c>
      <c r="E148" t="s">
        <v>57</v>
      </c>
      <c r="F148">
        <f t="shared" si="2"/>
        <v>2</v>
      </c>
      <c r="G148">
        <v>1</v>
      </c>
      <c r="H148">
        <v>1</v>
      </c>
      <c r="I148">
        <v>0</v>
      </c>
      <c r="J148">
        <v>0</v>
      </c>
    </row>
    <row r="149" spans="1:11">
      <c r="A149" t="s">
        <v>350</v>
      </c>
      <c r="B149">
        <v>87667</v>
      </c>
      <c r="C149">
        <v>570272</v>
      </c>
      <c r="D149" t="s">
        <v>351</v>
      </c>
      <c r="E149" t="s">
        <v>87</v>
      </c>
      <c r="F149">
        <f t="shared" si="2"/>
        <v>4</v>
      </c>
      <c r="G149">
        <v>1</v>
      </c>
      <c r="H149">
        <v>1</v>
      </c>
      <c r="I149">
        <v>1</v>
      </c>
      <c r="J149">
        <v>1</v>
      </c>
      <c r="K149">
        <v>0</v>
      </c>
    </row>
    <row r="150" spans="1:11">
      <c r="A150" t="s">
        <v>352</v>
      </c>
      <c r="B150">
        <v>85926</v>
      </c>
      <c r="C150">
        <v>563689</v>
      </c>
      <c r="D150" t="s">
        <v>353</v>
      </c>
      <c r="E150" t="s">
        <v>64</v>
      </c>
      <c r="F150">
        <f t="shared" si="2"/>
        <v>2</v>
      </c>
      <c r="G150">
        <v>1</v>
      </c>
      <c r="J150">
        <v>1</v>
      </c>
    </row>
    <row r="151" spans="1:11">
      <c r="A151" t="s">
        <v>354</v>
      </c>
      <c r="B151">
        <v>85734</v>
      </c>
      <c r="C151">
        <v>555436</v>
      </c>
      <c r="D151" t="s">
        <v>355</v>
      </c>
      <c r="E151" t="s">
        <v>116</v>
      </c>
      <c r="F151">
        <f t="shared" si="2"/>
        <v>3</v>
      </c>
      <c r="G151">
        <v>1</v>
      </c>
      <c r="H151">
        <v>1</v>
      </c>
      <c r="I151">
        <v>1</v>
      </c>
      <c r="J151">
        <v>0</v>
      </c>
      <c r="K151">
        <v>0</v>
      </c>
    </row>
    <row r="152" spans="1:11">
      <c r="A152" t="s">
        <v>356</v>
      </c>
      <c r="B152">
        <v>85319</v>
      </c>
      <c r="C152">
        <v>560151</v>
      </c>
      <c r="D152" t="s">
        <v>357</v>
      </c>
      <c r="E152" t="s">
        <v>116</v>
      </c>
      <c r="F152">
        <f t="shared" si="2"/>
        <v>4</v>
      </c>
      <c r="G152">
        <v>1</v>
      </c>
      <c r="H152">
        <v>1</v>
      </c>
      <c r="I152">
        <v>1</v>
      </c>
      <c r="J152">
        <v>1</v>
      </c>
      <c r="K152">
        <v>0</v>
      </c>
    </row>
    <row r="153" spans="1:11">
      <c r="A153" t="s">
        <v>358</v>
      </c>
      <c r="B153">
        <v>82636</v>
      </c>
      <c r="C153">
        <v>565550</v>
      </c>
      <c r="D153" t="s">
        <v>359</v>
      </c>
      <c r="E153">
        <v>9</v>
      </c>
      <c r="F153">
        <f t="shared" si="2"/>
        <v>2</v>
      </c>
      <c r="G153">
        <v>1</v>
      </c>
      <c r="H153">
        <v>0</v>
      </c>
      <c r="J153">
        <v>1</v>
      </c>
    </row>
    <row r="154" spans="1:11">
      <c r="A154" t="s">
        <v>360</v>
      </c>
      <c r="B154">
        <v>87811</v>
      </c>
      <c r="C154">
        <v>565604</v>
      </c>
      <c r="D154" t="s">
        <v>361</v>
      </c>
      <c r="E154" t="s">
        <v>69</v>
      </c>
      <c r="F154">
        <f t="shared" si="2"/>
        <v>2</v>
      </c>
      <c r="G154">
        <v>1</v>
      </c>
      <c r="H154">
        <v>1</v>
      </c>
      <c r="I154">
        <v>0</v>
      </c>
      <c r="J154">
        <v>0</v>
      </c>
    </row>
    <row r="155" spans="1:11">
      <c r="A155" t="s">
        <v>362</v>
      </c>
      <c r="B155">
        <v>86619</v>
      </c>
      <c r="C155">
        <v>562779</v>
      </c>
      <c r="D155" t="s">
        <v>363</v>
      </c>
      <c r="E155" t="s">
        <v>69</v>
      </c>
      <c r="F155">
        <f t="shared" si="2"/>
        <v>2</v>
      </c>
      <c r="G155">
        <v>1</v>
      </c>
      <c r="H155">
        <v>1</v>
      </c>
      <c r="I155">
        <v>0</v>
      </c>
      <c r="J155">
        <v>0</v>
      </c>
    </row>
    <row r="156" spans="1:11">
      <c r="A156" t="s">
        <v>364</v>
      </c>
      <c r="B156">
        <v>84589</v>
      </c>
      <c r="C156">
        <v>432363</v>
      </c>
      <c r="D156" t="s">
        <v>365</v>
      </c>
      <c r="E156" t="s">
        <v>46</v>
      </c>
      <c r="F156">
        <f t="shared" si="2"/>
        <v>2</v>
      </c>
      <c r="G156">
        <v>1</v>
      </c>
      <c r="J156">
        <v>1</v>
      </c>
    </row>
    <row r="157" spans="1:11">
      <c r="A157" t="s">
        <v>366</v>
      </c>
      <c r="B157">
        <v>84245</v>
      </c>
      <c r="C157">
        <v>555476</v>
      </c>
      <c r="D157" t="s">
        <v>367</v>
      </c>
      <c r="E157" t="s">
        <v>116</v>
      </c>
      <c r="F157">
        <f t="shared" si="2"/>
        <v>4</v>
      </c>
      <c r="G157">
        <v>1</v>
      </c>
      <c r="H157">
        <v>1</v>
      </c>
      <c r="I157">
        <v>1</v>
      </c>
      <c r="J157">
        <v>1</v>
      </c>
      <c r="K157">
        <v>0</v>
      </c>
    </row>
    <row r="158" spans="1:11">
      <c r="A158" t="s">
        <v>368</v>
      </c>
      <c r="B158">
        <v>22630</v>
      </c>
      <c r="C158">
        <v>465152</v>
      </c>
      <c r="D158" t="s">
        <v>369</v>
      </c>
      <c r="E158" t="s">
        <v>46</v>
      </c>
      <c r="F158">
        <f t="shared" si="2"/>
        <v>0</v>
      </c>
    </row>
    <row r="159" spans="1:11">
      <c r="A159" t="s">
        <v>370</v>
      </c>
      <c r="B159">
        <v>56912</v>
      </c>
      <c r="C159">
        <v>465506</v>
      </c>
      <c r="D159" t="s">
        <v>371</v>
      </c>
      <c r="E159" t="s">
        <v>52</v>
      </c>
      <c r="F159">
        <f t="shared" si="2"/>
        <v>3</v>
      </c>
      <c r="G159">
        <v>1</v>
      </c>
      <c r="H159">
        <v>1</v>
      </c>
      <c r="I159">
        <v>0</v>
      </c>
      <c r="J159">
        <v>1</v>
      </c>
    </row>
    <row r="160" spans="1:11">
      <c r="A160" t="s">
        <v>372</v>
      </c>
      <c r="B160">
        <v>26848</v>
      </c>
      <c r="C160">
        <v>432493</v>
      </c>
      <c r="D160" t="s">
        <v>373</v>
      </c>
      <c r="E160" t="s">
        <v>52</v>
      </c>
      <c r="F160">
        <f t="shared" si="2"/>
        <v>4</v>
      </c>
      <c r="G160">
        <v>1</v>
      </c>
      <c r="H160">
        <v>1</v>
      </c>
      <c r="I160">
        <v>1</v>
      </c>
      <c r="J160">
        <v>1</v>
      </c>
    </row>
    <row r="161" spans="1:11">
      <c r="A161" t="s">
        <v>374</v>
      </c>
      <c r="B161">
        <v>85426</v>
      </c>
      <c r="C161">
        <v>570976</v>
      </c>
      <c r="D161" t="s">
        <v>375</v>
      </c>
      <c r="E161" t="s">
        <v>131</v>
      </c>
      <c r="F161">
        <f t="shared" si="2"/>
        <v>5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 t="s">
        <v>376</v>
      </c>
      <c r="B162">
        <v>85628</v>
      </c>
      <c r="C162">
        <v>559499</v>
      </c>
      <c r="D162" t="s">
        <v>377</v>
      </c>
      <c r="E162" t="s">
        <v>64</v>
      </c>
      <c r="F162">
        <f t="shared" si="2"/>
        <v>5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 t="s">
        <v>378</v>
      </c>
      <c r="B163">
        <v>83317</v>
      </c>
      <c r="C163">
        <v>568913</v>
      </c>
      <c r="D163" t="s">
        <v>379</v>
      </c>
      <c r="E163" t="s">
        <v>64</v>
      </c>
      <c r="F163">
        <f t="shared" si="2"/>
        <v>5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 t="s">
        <v>380</v>
      </c>
      <c r="B164">
        <v>86771</v>
      </c>
      <c r="C164">
        <v>549839</v>
      </c>
      <c r="D164" t="s">
        <v>381</v>
      </c>
      <c r="E164" t="s">
        <v>116</v>
      </c>
      <c r="F164">
        <f t="shared" si="2"/>
        <v>4</v>
      </c>
      <c r="G164">
        <v>1</v>
      </c>
      <c r="H164">
        <v>1</v>
      </c>
      <c r="I164">
        <v>1</v>
      </c>
      <c r="J164">
        <v>1</v>
      </c>
      <c r="K164">
        <v>0</v>
      </c>
    </row>
    <row r="165" spans="1:11">
      <c r="A165" t="s">
        <v>382</v>
      </c>
      <c r="B165">
        <v>83234</v>
      </c>
      <c r="C165">
        <v>561358</v>
      </c>
      <c r="D165" t="s">
        <v>383</v>
      </c>
      <c r="E165" t="s">
        <v>87</v>
      </c>
      <c r="F165">
        <f t="shared" si="2"/>
        <v>5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 t="s">
        <v>384</v>
      </c>
      <c r="B166">
        <v>89560</v>
      </c>
      <c r="C166">
        <v>569594</v>
      </c>
      <c r="D166" t="s">
        <v>385</v>
      </c>
      <c r="E166" t="s">
        <v>131</v>
      </c>
      <c r="F166">
        <f t="shared" si="2"/>
        <v>4</v>
      </c>
      <c r="G166">
        <v>1</v>
      </c>
      <c r="H166">
        <v>1</v>
      </c>
      <c r="I166">
        <v>1</v>
      </c>
      <c r="J166">
        <v>1</v>
      </c>
      <c r="K166">
        <v>0</v>
      </c>
    </row>
    <row r="167" spans="1:11">
      <c r="A167" t="s">
        <v>386</v>
      </c>
      <c r="B167">
        <v>87480</v>
      </c>
      <c r="C167">
        <v>566087</v>
      </c>
      <c r="D167" t="s">
        <v>387</v>
      </c>
      <c r="E167" t="s">
        <v>116</v>
      </c>
      <c r="F167">
        <f t="shared" si="2"/>
        <v>4</v>
      </c>
      <c r="G167">
        <v>1</v>
      </c>
      <c r="H167">
        <v>1</v>
      </c>
      <c r="I167">
        <v>1</v>
      </c>
      <c r="J167">
        <v>1</v>
      </c>
      <c r="K167">
        <v>0</v>
      </c>
    </row>
    <row r="168" spans="1:11">
      <c r="A168" t="s">
        <v>388</v>
      </c>
      <c r="B168">
        <v>83418</v>
      </c>
      <c r="C168">
        <v>556398</v>
      </c>
      <c r="D168" t="s">
        <v>389</v>
      </c>
      <c r="E168" t="s">
        <v>64</v>
      </c>
      <c r="F168">
        <f t="shared" si="2"/>
        <v>4</v>
      </c>
      <c r="G168">
        <v>1</v>
      </c>
      <c r="H168">
        <v>1</v>
      </c>
      <c r="I168">
        <v>1</v>
      </c>
      <c r="J168">
        <v>1</v>
      </c>
      <c r="K168">
        <v>0</v>
      </c>
    </row>
    <row r="169" spans="1:11">
      <c r="A169" t="s">
        <v>390</v>
      </c>
      <c r="B169">
        <v>88499</v>
      </c>
      <c r="C169">
        <v>555389</v>
      </c>
      <c r="D169" t="s">
        <v>391</v>
      </c>
      <c r="E169" t="s">
        <v>80</v>
      </c>
      <c r="F169">
        <f t="shared" si="2"/>
        <v>4</v>
      </c>
      <c r="G169">
        <v>1</v>
      </c>
      <c r="H169">
        <v>1</v>
      </c>
      <c r="I169">
        <v>1</v>
      </c>
      <c r="J169">
        <v>1</v>
      </c>
    </row>
    <row r="170" spans="1:11">
      <c r="A170" t="s">
        <v>392</v>
      </c>
      <c r="B170">
        <v>89826</v>
      </c>
      <c r="C170">
        <v>567126</v>
      </c>
      <c r="D170" t="s">
        <v>393</v>
      </c>
      <c r="E170" t="s">
        <v>131</v>
      </c>
      <c r="F170">
        <f t="shared" si="2"/>
        <v>5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 t="s">
        <v>394</v>
      </c>
      <c r="B171">
        <v>82834</v>
      </c>
      <c r="C171">
        <v>560718</v>
      </c>
      <c r="D171" t="s">
        <v>395</v>
      </c>
      <c r="E171" t="s">
        <v>52</v>
      </c>
      <c r="F171">
        <f t="shared" si="2"/>
        <v>1</v>
      </c>
      <c r="G171">
        <v>1</v>
      </c>
    </row>
    <row r="172" spans="1:11">
      <c r="A172" t="s">
        <v>396</v>
      </c>
      <c r="B172">
        <v>26030</v>
      </c>
      <c r="C172">
        <v>459296</v>
      </c>
      <c r="D172" t="s">
        <v>397</v>
      </c>
      <c r="E172" t="s">
        <v>57</v>
      </c>
      <c r="F172">
        <f t="shared" si="2"/>
        <v>3</v>
      </c>
      <c r="G172">
        <v>1</v>
      </c>
      <c r="H172">
        <v>1</v>
      </c>
      <c r="I172">
        <v>1</v>
      </c>
      <c r="J172">
        <v>0</v>
      </c>
    </row>
    <row r="173" spans="1:11">
      <c r="A173" t="s">
        <v>398</v>
      </c>
      <c r="B173">
        <v>84093</v>
      </c>
      <c r="C173">
        <v>564665</v>
      </c>
      <c r="D173" t="s">
        <v>399</v>
      </c>
      <c r="E173" t="s">
        <v>57</v>
      </c>
      <c r="F173">
        <f t="shared" si="2"/>
        <v>4</v>
      </c>
      <c r="G173">
        <v>1</v>
      </c>
      <c r="H173">
        <v>1</v>
      </c>
      <c r="I173">
        <v>1</v>
      </c>
      <c r="J173">
        <v>1</v>
      </c>
    </row>
    <row r="174" spans="1:11">
      <c r="A174" t="s">
        <v>400</v>
      </c>
      <c r="B174">
        <v>86363</v>
      </c>
      <c r="C174">
        <v>555954</v>
      </c>
      <c r="D174" t="s">
        <v>401</v>
      </c>
      <c r="E174" t="s">
        <v>87</v>
      </c>
      <c r="F174">
        <f t="shared" si="2"/>
        <v>4</v>
      </c>
      <c r="G174">
        <v>1</v>
      </c>
      <c r="H174">
        <v>1</v>
      </c>
      <c r="I174">
        <v>1</v>
      </c>
      <c r="J174">
        <v>1</v>
      </c>
      <c r="K174">
        <v>0</v>
      </c>
    </row>
    <row r="175" spans="1:11">
      <c r="A175" t="s">
        <v>402</v>
      </c>
      <c r="B175">
        <v>86195</v>
      </c>
      <c r="C175">
        <v>457466</v>
      </c>
      <c r="D175" t="s">
        <v>403</v>
      </c>
      <c r="E175" t="s">
        <v>80</v>
      </c>
      <c r="F175">
        <f t="shared" si="2"/>
        <v>5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1:11">
      <c r="A176" t="s">
        <v>404</v>
      </c>
      <c r="B176">
        <v>82630</v>
      </c>
      <c r="C176">
        <v>566215</v>
      </c>
      <c r="D176" t="s">
        <v>405</v>
      </c>
      <c r="E176" t="s">
        <v>80</v>
      </c>
      <c r="F176">
        <f t="shared" si="2"/>
        <v>4</v>
      </c>
      <c r="G176">
        <v>1</v>
      </c>
      <c r="H176">
        <v>1</v>
      </c>
      <c r="I176">
        <v>1</v>
      </c>
      <c r="J176">
        <v>1</v>
      </c>
      <c r="K176">
        <v>0</v>
      </c>
    </row>
    <row r="177" spans="1:11">
      <c r="A177" t="s">
        <v>406</v>
      </c>
      <c r="B177">
        <v>87657</v>
      </c>
      <c r="C177">
        <v>571330</v>
      </c>
      <c r="D177" t="s">
        <v>407</v>
      </c>
      <c r="E177" t="s">
        <v>116</v>
      </c>
      <c r="F177">
        <f t="shared" ref="F177:F232" si="3">SUM(G177:R177)</f>
        <v>4</v>
      </c>
      <c r="G177">
        <v>1</v>
      </c>
      <c r="H177">
        <v>1</v>
      </c>
      <c r="I177">
        <v>1</v>
      </c>
      <c r="J177">
        <v>1</v>
      </c>
      <c r="K177">
        <v>0</v>
      </c>
    </row>
    <row r="178" spans="1:11">
      <c r="A178" t="s">
        <v>408</v>
      </c>
      <c r="B178">
        <v>47767</v>
      </c>
      <c r="C178">
        <v>497376</v>
      </c>
      <c r="D178" t="s">
        <v>409</v>
      </c>
      <c r="E178" t="s">
        <v>52</v>
      </c>
      <c r="F178">
        <f t="shared" si="3"/>
        <v>3</v>
      </c>
      <c r="G178">
        <v>1</v>
      </c>
      <c r="H178">
        <v>1</v>
      </c>
      <c r="I178">
        <v>0</v>
      </c>
      <c r="J178">
        <v>1</v>
      </c>
    </row>
    <row r="179" spans="1:11">
      <c r="A179" t="s">
        <v>410</v>
      </c>
      <c r="B179">
        <v>86816</v>
      </c>
      <c r="C179">
        <v>562053</v>
      </c>
      <c r="D179" t="s">
        <v>411</v>
      </c>
      <c r="E179" t="s">
        <v>87</v>
      </c>
      <c r="F179">
        <f t="shared" si="3"/>
        <v>5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1:11">
      <c r="A180" t="s">
        <v>412</v>
      </c>
      <c r="B180">
        <v>84011</v>
      </c>
      <c r="C180">
        <v>568495</v>
      </c>
      <c r="D180" t="s">
        <v>413</v>
      </c>
      <c r="E180" t="s">
        <v>69</v>
      </c>
      <c r="F180">
        <f t="shared" si="3"/>
        <v>2</v>
      </c>
      <c r="G180">
        <v>1</v>
      </c>
      <c r="H180">
        <v>1</v>
      </c>
      <c r="I180">
        <v>0</v>
      </c>
      <c r="J180">
        <v>0</v>
      </c>
    </row>
    <row r="181" spans="1:11">
      <c r="A181" t="s">
        <v>414</v>
      </c>
      <c r="B181">
        <v>83257</v>
      </c>
      <c r="C181">
        <v>566055</v>
      </c>
      <c r="D181" t="s">
        <v>415</v>
      </c>
      <c r="E181" t="s">
        <v>131</v>
      </c>
      <c r="F181">
        <f t="shared" si="3"/>
        <v>5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>
      <c r="A182" t="s">
        <v>416</v>
      </c>
      <c r="B182">
        <v>87092</v>
      </c>
      <c r="C182">
        <v>570530</v>
      </c>
      <c r="D182" t="s">
        <v>417</v>
      </c>
      <c r="E182" t="s">
        <v>60</v>
      </c>
      <c r="F182">
        <f t="shared" si="3"/>
        <v>5</v>
      </c>
      <c r="G182">
        <v>1</v>
      </c>
      <c r="H182">
        <v>1</v>
      </c>
      <c r="I182">
        <v>1</v>
      </c>
      <c r="J182">
        <v>1</v>
      </c>
      <c r="K182">
        <v>1</v>
      </c>
    </row>
    <row r="183" spans="1:11">
      <c r="A183" t="s">
        <v>418</v>
      </c>
      <c r="B183">
        <v>8514</v>
      </c>
      <c r="C183">
        <v>494035</v>
      </c>
      <c r="D183" t="s">
        <v>419</v>
      </c>
      <c r="E183" t="s">
        <v>52</v>
      </c>
      <c r="F183">
        <f t="shared" si="3"/>
        <v>4</v>
      </c>
      <c r="G183">
        <v>1</v>
      </c>
      <c r="H183">
        <v>1</v>
      </c>
      <c r="I183">
        <v>1</v>
      </c>
      <c r="J183">
        <v>1</v>
      </c>
    </row>
    <row r="184" spans="1:11">
      <c r="A184" t="s">
        <v>420</v>
      </c>
      <c r="B184">
        <v>84756</v>
      </c>
      <c r="C184">
        <v>566142</v>
      </c>
      <c r="D184" t="s">
        <v>421</v>
      </c>
      <c r="E184" t="s">
        <v>60</v>
      </c>
      <c r="F184">
        <f t="shared" si="3"/>
        <v>4</v>
      </c>
      <c r="G184">
        <v>1</v>
      </c>
      <c r="H184">
        <v>1</v>
      </c>
      <c r="I184">
        <v>1</v>
      </c>
      <c r="J184">
        <v>1</v>
      </c>
      <c r="K184">
        <v>0</v>
      </c>
    </row>
    <row r="185" spans="1:11">
      <c r="A185" t="s">
        <v>422</v>
      </c>
      <c r="B185">
        <v>84769</v>
      </c>
      <c r="C185">
        <v>549845</v>
      </c>
      <c r="D185" t="s">
        <v>423</v>
      </c>
      <c r="E185" t="s">
        <v>69</v>
      </c>
      <c r="F185">
        <f t="shared" si="3"/>
        <v>2</v>
      </c>
      <c r="G185">
        <v>1</v>
      </c>
      <c r="H185">
        <v>1</v>
      </c>
      <c r="I185">
        <v>0</v>
      </c>
      <c r="J185">
        <v>0</v>
      </c>
    </row>
    <row r="186" spans="1:11">
      <c r="A186" t="s">
        <v>424</v>
      </c>
      <c r="B186">
        <v>50434</v>
      </c>
      <c r="C186">
        <v>437823</v>
      </c>
      <c r="D186" t="s">
        <v>425</v>
      </c>
      <c r="E186" t="s">
        <v>52</v>
      </c>
      <c r="F186">
        <f t="shared" si="3"/>
        <v>4</v>
      </c>
      <c r="G186">
        <v>1</v>
      </c>
      <c r="H186">
        <v>1</v>
      </c>
      <c r="I186">
        <v>1</v>
      </c>
      <c r="J186">
        <v>1</v>
      </c>
    </row>
    <row r="187" spans="1:11">
      <c r="A187" t="s">
        <v>426</v>
      </c>
      <c r="B187">
        <v>87198</v>
      </c>
      <c r="C187">
        <v>565500</v>
      </c>
      <c r="D187" t="s">
        <v>427</v>
      </c>
      <c r="E187" t="s">
        <v>116</v>
      </c>
      <c r="F187">
        <f t="shared" si="3"/>
        <v>4</v>
      </c>
      <c r="G187">
        <v>1</v>
      </c>
      <c r="H187">
        <v>1</v>
      </c>
      <c r="I187">
        <v>1</v>
      </c>
      <c r="J187">
        <v>0</v>
      </c>
      <c r="K187">
        <v>1</v>
      </c>
    </row>
    <row r="188" spans="1:11">
      <c r="A188" t="s">
        <v>428</v>
      </c>
      <c r="B188">
        <v>87254</v>
      </c>
      <c r="C188">
        <v>565250</v>
      </c>
      <c r="D188" t="s">
        <v>429</v>
      </c>
      <c r="E188" t="s">
        <v>131</v>
      </c>
      <c r="F188">
        <f t="shared" si="3"/>
        <v>4</v>
      </c>
      <c r="G188">
        <v>1</v>
      </c>
      <c r="H188">
        <v>1</v>
      </c>
      <c r="I188">
        <v>1</v>
      </c>
      <c r="J188">
        <v>1</v>
      </c>
    </row>
    <row r="189" spans="1:11">
      <c r="A189" t="s">
        <v>430</v>
      </c>
      <c r="B189">
        <v>86014</v>
      </c>
      <c r="C189">
        <v>569821</v>
      </c>
      <c r="D189" t="s">
        <v>431</v>
      </c>
      <c r="E189">
        <v>1</v>
      </c>
      <c r="F189">
        <f t="shared" si="3"/>
        <v>0</v>
      </c>
    </row>
    <row r="190" spans="1:11">
      <c r="A190" t="s">
        <v>432</v>
      </c>
      <c r="B190">
        <v>85942</v>
      </c>
      <c r="C190">
        <v>566395</v>
      </c>
      <c r="D190" t="s">
        <v>433</v>
      </c>
      <c r="E190" t="s">
        <v>46</v>
      </c>
      <c r="F190">
        <f t="shared" si="3"/>
        <v>5</v>
      </c>
      <c r="G190">
        <v>1</v>
      </c>
      <c r="H190">
        <v>1</v>
      </c>
      <c r="I190">
        <v>1</v>
      </c>
      <c r="J190">
        <v>1</v>
      </c>
      <c r="K190">
        <v>1</v>
      </c>
    </row>
    <row r="191" spans="1:11">
      <c r="A191" t="s">
        <v>434</v>
      </c>
      <c r="B191">
        <v>86159</v>
      </c>
      <c r="C191">
        <v>568375</v>
      </c>
      <c r="D191" t="s">
        <v>435</v>
      </c>
      <c r="E191" t="s">
        <v>64</v>
      </c>
      <c r="F191">
        <f t="shared" si="3"/>
        <v>4</v>
      </c>
      <c r="G191">
        <v>1</v>
      </c>
      <c r="H191">
        <v>1</v>
      </c>
      <c r="I191">
        <v>1</v>
      </c>
      <c r="J191">
        <v>1</v>
      </c>
      <c r="K191">
        <v>0</v>
      </c>
    </row>
    <row r="192" spans="1:11">
      <c r="A192" t="s">
        <v>436</v>
      </c>
      <c r="B192">
        <v>88104</v>
      </c>
      <c r="C192">
        <v>567040</v>
      </c>
      <c r="D192" t="s">
        <v>437</v>
      </c>
      <c r="E192" t="s">
        <v>69</v>
      </c>
      <c r="F192">
        <f t="shared" si="3"/>
        <v>2</v>
      </c>
      <c r="G192">
        <v>1</v>
      </c>
      <c r="H192">
        <v>1</v>
      </c>
      <c r="I192">
        <v>0</v>
      </c>
      <c r="J192">
        <v>0</v>
      </c>
    </row>
    <row r="193" spans="1:12">
      <c r="A193" t="s">
        <v>438</v>
      </c>
      <c r="B193">
        <v>9766</v>
      </c>
      <c r="C193">
        <v>434301</v>
      </c>
      <c r="D193" t="s">
        <v>439</v>
      </c>
      <c r="E193" t="s">
        <v>80</v>
      </c>
      <c r="F193">
        <f t="shared" si="3"/>
        <v>3</v>
      </c>
      <c r="G193">
        <v>1</v>
      </c>
      <c r="H193">
        <v>1</v>
      </c>
      <c r="I193">
        <v>0</v>
      </c>
      <c r="J193">
        <v>1</v>
      </c>
    </row>
    <row r="194" spans="1:12">
      <c r="A194" t="s">
        <v>440</v>
      </c>
      <c r="B194">
        <v>5141</v>
      </c>
      <c r="C194">
        <v>488880</v>
      </c>
      <c r="D194" t="s">
        <v>441</v>
      </c>
      <c r="E194" t="s">
        <v>131</v>
      </c>
      <c r="F194">
        <f t="shared" si="3"/>
        <v>3</v>
      </c>
      <c r="G194">
        <v>1</v>
      </c>
      <c r="H194">
        <v>1</v>
      </c>
      <c r="I194">
        <v>0</v>
      </c>
      <c r="J194">
        <v>1</v>
      </c>
      <c r="K194">
        <v>0</v>
      </c>
    </row>
    <row r="195" spans="1:12">
      <c r="A195" t="s">
        <v>442</v>
      </c>
      <c r="B195">
        <v>60798</v>
      </c>
      <c r="C195">
        <v>395605</v>
      </c>
      <c r="D195" t="s">
        <v>443</v>
      </c>
      <c r="E195" t="s">
        <v>64</v>
      </c>
      <c r="F195">
        <f t="shared" si="3"/>
        <v>4</v>
      </c>
      <c r="G195">
        <v>1</v>
      </c>
      <c r="H195">
        <v>1</v>
      </c>
      <c r="I195">
        <v>1</v>
      </c>
      <c r="J195">
        <v>1</v>
      </c>
      <c r="K195">
        <v>0</v>
      </c>
    </row>
    <row r="196" spans="1:12">
      <c r="A196" t="s">
        <v>444</v>
      </c>
      <c r="B196">
        <v>84784</v>
      </c>
      <c r="C196">
        <v>558144</v>
      </c>
      <c r="D196" t="s">
        <v>445</v>
      </c>
      <c r="E196" t="s">
        <v>80</v>
      </c>
      <c r="F196">
        <f t="shared" si="3"/>
        <v>5</v>
      </c>
      <c r="G196">
        <v>1</v>
      </c>
      <c r="H196">
        <v>1</v>
      </c>
      <c r="I196">
        <v>1</v>
      </c>
      <c r="J196">
        <v>1</v>
      </c>
      <c r="K196">
        <v>0</v>
      </c>
      <c r="L196">
        <v>1</v>
      </c>
    </row>
    <row r="197" spans="1:12">
      <c r="A197" t="s">
        <v>446</v>
      </c>
      <c r="B197">
        <v>83024</v>
      </c>
      <c r="C197">
        <v>491983</v>
      </c>
      <c r="D197" t="s">
        <v>447</v>
      </c>
      <c r="E197" t="s">
        <v>69</v>
      </c>
      <c r="F197">
        <f t="shared" si="3"/>
        <v>2</v>
      </c>
      <c r="G197">
        <v>1</v>
      </c>
      <c r="H197">
        <v>1</v>
      </c>
      <c r="I197">
        <v>0</v>
      </c>
      <c r="J197">
        <v>0</v>
      </c>
    </row>
    <row r="198" spans="1:12">
      <c r="A198" t="s">
        <v>448</v>
      </c>
      <c r="B198">
        <v>31304</v>
      </c>
      <c r="C198">
        <v>448427</v>
      </c>
      <c r="D198" t="s">
        <v>449</v>
      </c>
      <c r="E198" t="s">
        <v>60</v>
      </c>
      <c r="F198">
        <f t="shared" si="3"/>
        <v>5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2">
      <c r="A199" t="s">
        <v>450</v>
      </c>
      <c r="B199">
        <v>54477</v>
      </c>
      <c r="C199">
        <v>530682</v>
      </c>
      <c r="D199" t="s">
        <v>451</v>
      </c>
      <c r="E199" t="s">
        <v>52</v>
      </c>
      <c r="F199">
        <f t="shared" si="3"/>
        <v>0</v>
      </c>
    </row>
    <row r="200" spans="1:12">
      <c r="A200" t="s">
        <v>452</v>
      </c>
      <c r="B200">
        <v>88818</v>
      </c>
      <c r="C200">
        <v>569850</v>
      </c>
      <c r="D200" t="s">
        <v>453</v>
      </c>
      <c r="E200" t="s">
        <v>87</v>
      </c>
      <c r="F200">
        <f t="shared" si="3"/>
        <v>4</v>
      </c>
      <c r="G200">
        <v>1</v>
      </c>
      <c r="H200">
        <v>1</v>
      </c>
      <c r="I200">
        <v>1</v>
      </c>
      <c r="J200">
        <v>1</v>
      </c>
      <c r="K200">
        <v>0</v>
      </c>
    </row>
    <row r="201" spans="1:12">
      <c r="A201" t="s">
        <v>454</v>
      </c>
      <c r="B201">
        <v>86644</v>
      </c>
      <c r="C201">
        <v>567356</v>
      </c>
      <c r="D201" t="s">
        <v>455</v>
      </c>
      <c r="E201" t="s">
        <v>87</v>
      </c>
      <c r="F201">
        <f t="shared" si="3"/>
        <v>5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2">
      <c r="A202" t="s">
        <v>456</v>
      </c>
      <c r="B202">
        <v>85719</v>
      </c>
      <c r="C202">
        <v>566996</v>
      </c>
      <c r="D202" t="s">
        <v>457</v>
      </c>
      <c r="E202" t="s">
        <v>69</v>
      </c>
      <c r="F202">
        <f t="shared" si="3"/>
        <v>2</v>
      </c>
      <c r="G202">
        <v>1</v>
      </c>
      <c r="H202">
        <v>1</v>
      </c>
      <c r="I202">
        <v>0</v>
      </c>
      <c r="J202">
        <v>0</v>
      </c>
    </row>
    <row r="203" spans="1:12">
      <c r="A203" t="s">
        <v>458</v>
      </c>
      <c r="B203">
        <v>88875</v>
      </c>
      <c r="C203">
        <v>556679</v>
      </c>
      <c r="D203" t="s">
        <v>459</v>
      </c>
      <c r="E203" t="s">
        <v>80</v>
      </c>
      <c r="F203">
        <f t="shared" si="3"/>
        <v>0</v>
      </c>
    </row>
    <row r="204" spans="1:12">
      <c r="A204" t="s">
        <v>460</v>
      </c>
      <c r="B204">
        <v>29521</v>
      </c>
      <c r="C204">
        <v>452624</v>
      </c>
      <c r="D204" t="s">
        <v>461</v>
      </c>
      <c r="E204" t="s">
        <v>57</v>
      </c>
      <c r="F204">
        <f t="shared" si="3"/>
        <v>3</v>
      </c>
      <c r="G204">
        <v>1</v>
      </c>
      <c r="H204">
        <v>1</v>
      </c>
      <c r="I204">
        <v>0</v>
      </c>
      <c r="J204">
        <v>1</v>
      </c>
    </row>
    <row r="205" spans="1:12">
      <c r="A205" t="s">
        <v>462</v>
      </c>
      <c r="B205">
        <v>68306</v>
      </c>
      <c r="C205">
        <v>432496</v>
      </c>
      <c r="D205" t="s">
        <v>463</v>
      </c>
      <c r="E205" t="s">
        <v>52</v>
      </c>
      <c r="F205">
        <f t="shared" si="3"/>
        <v>4</v>
      </c>
      <c r="G205">
        <v>1</v>
      </c>
      <c r="H205">
        <v>1</v>
      </c>
      <c r="I205">
        <v>1</v>
      </c>
      <c r="J205">
        <v>1</v>
      </c>
    </row>
    <row r="206" spans="1:12">
      <c r="A206" t="s">
        <v>464</v>
      </c>
      <c r="B206">
        <v>9791</v>
      </c>
      <c r="C206">
        <v>434454</v>
      </c>
      <c r="D206" t="s">
        <v>465</v>
      </c>
      <c r="E206" t="s">
        <v>60</v>
      </c>
      <c r="F206">
        <f t="shared" si="3"/>
        <v>5</v>
      </c>
      <c r="G206">
        <v>1</v>
      </c>
      <c r="H206">
        <v>1</v>
      </c>
      <c r="I206">
        <v>1</v>
      </c>
      <c r="J206">
        <v>1</v>
      </c>
      <c r="K206">
        <v>1</v>
      </c>
    </row>
    <row r="207" spans="1:12">
      <c r="A207" t="s">
        <v>466</v>
      </c>
      <c r="B207">
        <v>33682</v>
      </c>
      <c r="C207">
        <v>489809</v>
      </c>
      <c r="D207" t="s">
        <v>467</v>
      </c>
      <c r="E207" t="s">
        <v>131</v>
      </c>
      <c r="F207">
        <f t="shared" si="3"/>
        <v>5</v>
      </c>
      <c r="G207">
        <v>1</v>
      </c>
      <c r="H207">
        <v>1</v>
      </c>
      <c r="I207">
        <v>1</v>
      </c>
      <c r="J207">
        <v>1</v>
      </c>
      <c r="K207">
        <v>1</v>
      </c>
    </row>
    <row r="208" spans="1:12">
      <c r="A208" t="s">
        <v>468</v>
      </c>
      <c r="B208">
        <v>87219</v>
      </c>
      <c r="C208">
        <v>571188</v>
      </c>
      <c r="D208" t="s">
        <v>469</v>
      </c>
      <c r="E208" t="s">
        <v>46</v>
      </c>
      <c r="F208">
        <f t="shared" si="3"/>
        <v>4</v>
      </c>
      <c r="G208">
        <v>1</v>
      </c>
      <c r="H208">
        <v>1</v>
      </c>
      <c r="I208">
        <v>1</v>
      </c>
      <c r="J208">
        <v>1</v>
      </c>
      <c r="K208">
        <v>0</v>
      </c>
    </row>
    <row r="209" spans="1:15">
      <c r="A209" t="s">
        <v>470</v>
      </c>
      <c r="B209">
        <v>84816</v>
      </c>
      <c r="C209">
        <v>514331</v>
      </c>
      <c r="D209" t="s">
        <v>471</v>
      </c>
      <c r="E209" t="s">
        <v>80</v>
      </c>
      <c r="F209">
        <f t="shared" si="3"/>
        <v>8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N209">
        <v>1</v>
      </c>
      <c r="O209">
        <v>1</v>
      </c>
    </row>
    <row r="210" spans="1:15">
      <c r="A210" t="s">
        <v>472</v>
      </c>
      <c r="B210">
        <v>85964</v>
      </c>
      <c r="C210">
        <v>568260</v>
      </c>
      <c r="D210" t="s">
        <v>473</v>
      </c>
      <c r="E210" t="s">
        <v>46</v>
      </c>
      <c r="F210">
        <f t="shared" si="3"/>
        <v>5</v>
      </c>
      <c r="G210">
        <v>1</v>
      </c>
      <c r="H210">
        <v>1</v>
      </c>
      <c r="I210">
        <v>1</v>
      </c>
      <c r="J210">
        <v>1</v>
      </c>
      <c r="K210">
        <v>1</v>
      </c>
    </row>
    <row r="211" spans="1:15">
      <c r="A211" t="s">
        <v>474</v>
      </c>
      <c r="B211">
        <v>29467</v>
      </c>
      <c r="C211">
        <v>459114</v>
      </c>
      <c r="D211" t="s">
        <v>475</v>
      </c>
      <c r="E211" t="s">
        <v>52</v>
      </c>
      <c r="F211">
        <f t="shared" si="3"/>
        <v>4</v>
      </c>
      <c r="G211">
        <v>1</v>
      </c>
      <c r="H211">
        <v>1</v>
      </c>
      <c r="I211">
        <v>1</v>
      </c>
      <c r="J211">
        <v>1</v>
      </c>
    </row>
    <row r="212" spans="1:15">
      <c r="A212" t="s">
        <v>476</v>
      </c>
      <c r="B212">
        <v>87655</v>
      </c>
      <c r="C212">
        <v>571139</v>
      </c>
      <c r="D212" t="s">
        <v>477</v>
      </c>
      <c r="E212" t="s">
        <v>87</v>
      </c>
      <c r="F212">
        <f t="shared" si="3"/>
        <v>4</v>
      </c>
      <c r="G212">
        <v>1</v>
      </c>
      <c r="H212">
        <v>1</v>
      </c>
      <c r="I212">
        <v>1</v>
      </c>
      <c r="J212">
        <v>1</v>
      </c>
      <c r="K212">
        <v>0</v>
      </c>
    </row>
    <row r="213" spans="1:15">
      <c r="A213" t="s">
        <v>478</v>
      </c>
      <c r="B213">
        <v>84252</v>
      </c>
      <c r="C213">
        <v>568989</v>
      </c>
      <c r="D213" t="s">
        <v>479</v>
      </c>
      <c r="E213" t="s">
        <v>80</v>
      </c>
      <c r="F213">
        <f t="shared" si="3"/>
        <v>5</v>
      </c>
      <c r="G213">
        <v>1</v>
      </c>
      <c r="H213">
        <v>1</v>
      </c>
      <c r="I213">
        <v>1</v>
      </c>
      <c r="J213">
        <v>1</v>
      </c>
      <c r="K213">
        <v>1</v>
      </c>
    </row>
    <row r="214" spans="1:15">
      <c r="A214" t="s">
        <v>480</v>
      </c>
      <c r="B214">
        <v>89232</v>
      </c>
      <c r="C214">
        <v>567054</v>
      </c>
      <c r="D214" t="s">
        <v>481</v>
      </c>
      <c r="E214" t="s">
        <v>80</v>
      </c>
      <c r="F214">
        <f t="shared" si="3"/>
        <v>5</v>
      </c>
      <c r="G214">
        <v>1</v>
      </c>
      <c r="H214">
        <v>1</v>
      </c>
      <c r="I214">
        <v>1</v>
      </c>
      <c r="J214">
        <v>1</v>
      </c>
      <c r="K214">
        <v>1</v>
      </c>
    </row>
    <row r="215" spans="1:15">
      <c r="A215" t="s">
        <v>482</v>
      </c>
      <c r="B215">
        <v>82785</v>
      </c>
      <c r="C215">
        <v>570344</v>
      </c>
      <c r="D215" t="s">
        <v>483</v>
      </c>
      <c r="E215" t="s">
        <v>69</v>
      </c>
      <c r="F215">
        <f t="shared" si="3"/>
        <v>2</v>
      </c>
      <c r="G215">
        <v>1</v>
      </c>
      <c r="H215">
        <v>1</v>
      </c>
      <c r="I215">
        <v>0</v>
      </c>
      <c r="J215">
        <v>0</v>
      </c>
    </row>
    <row r="216" spans="1:15">
      <c r="A216" t="s">
        <v>484</v>
      </c>
      <c r="B216">
        <v>1599</v>
      </c>
      <c r="C216">
        <v>435657</v>
      </c>
      <c r="D216" t="s">
        <v>485</v>
      </c>
      <c r="E216" t="s">
        <v>64</v>
      </c>
      <c r="F216">
        <f t="shared" si="3"/>
        <v>0</v>
      </c>
    </row>
    <row r="217" spans="1:15">
      <c r="A217" t="s">
        <v>486</v>
      </c>
      <c r="B217">
        <v>87368</v>
      </c>
      <c r="C217">
        <v>563375</v>
      </c>
      <c r="D217" t="s">
        <v>487</v>
      </c>
      <c r="E217" t="s">
        <v>57</v>
      </c>
      <c r="F217">
        <f t="shared" si="3"/>
        <v>3</v>
      </c>
      <c r="G217">
        <v>1</v>
      </c>
      <c r="H217">
        <v>1</v>
      </c>
      <c r="I217">
        <v>0</v>
      </c>
      <c r="J217">
        <v>1</v>
      </c>
    </row>
    <row r="218" spans="1:15">
      <c r="A218" t="s">
        <v>488</v>
      </c>
      <c r="B218">
        <v>86001</v>
      </c>
      <c r="C218">
        <v>397199</v>
      </c>
      <c r="D218" t="s">
        <v>489</v>
      </c>
      <c r="E218" t="s">
        <v>116</v>
      </c>
      <c r="F218">
        <f t="shared" si="3"/>
        <v>5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5">
      <c r="A219" t="s">
        <v>490</v>
      </c>
      <c r="B219">
        <v>61031</v>
      </c>
      <c r="C219">
        <v>532898</v>
      </c>
      <c r="D219" t="s">
        <v>491</v>
      </c>
      <c r="E219" t="s">
        <v>52</v>
      </c>
      <c r="F219">
        <f t="shared" si="3"/>
        <v>4</v>
      </c>
      <c r="G219">
        <v>1</v>
      </c>
      <c r="H219">
        <v>1</v>
      </c>
      <c r="I219">
        <v>1</v>
      </c>
      <c r="J219">
        <v>1</v>
      </c>
    </row>
    <row r="220" spans="1:15">
      <c r="A220" t="s">
        <v>492</v>
      </c>
      <c r="B220">
        <v>82828</v>
      </c>
      <c r="C220">
        <v>564583</v>
      </c>
      <c r="D220" t="s">
        <v>493</v>
      </c>
      <c r="E220" t="s">
        <v>64</v>
      </c>
      <c r="F220">
        <f t="shared" si="3"/>
        <v>4</v>
      </c>
      <c r="G220">
        <v>1</v>
      </c>
      <c r="H220">
        <v>1</v>
      </c>
      <c r="I220">
        <v>1</v>
      </c>
      <c r="J220">
        <v>1</v>
      </c>
      <c r="K220">
        <v>0</v>
      </c>
    </row>
    <row r="221" spans="1:15">
      <c r="A221" t="s">
        <v>494</v>
      </c>
      <c r="B221">
        <v>89234</v>
      </c>
      <c r="C221">
        <v>564559</v>
      </c>
      <c r="D221" t="s">
        <v>495</v>
      </c>
      <c r="E221" t="s">
        <v>57</v>
      </c>
      <c r="F221">
        <f t="shared" si="3"/>
        <v>4</v>
      </c>
      <c r="G221">
        <v>1</v>
      </c>
      <c r="H221">
        <v>1</v>
      </c>
      <c r="I221">
        <v>1</v>
      </c>
      <c r="J221">
        <v>1</v>
      </c>
    </row>
    <row r="222" spans="1:15">
      <c r="A222" t="s">
        <v>496</v>
      </c>
      <c r="B222">
        <v>86066</v>
      </c>
      <c r="C222">
        <v>568272</v>
      </c>
      <c r="D222" t="s">
        <v>497</v>
      </c>
      <c r="E222" t="s">
        <v>57</v>
      </c>
      <c r="F222">
        <f t="shared" si="3"/>
        <v>4</v>
      </c>
      <c r="G222">
        <v>1</v>
      </c>
      <c r="H222">
        <v>1</v>
      </c>
      <c r="I222">
        <v>1</v>
      </c>
      <c r="J222">
        <v>1</v>
      </c>
    </row>
    <row r="223" spans="1:15">
      <c r="A223" t="s">
        <v>498</v>
      </c>
      <c r="B223">
        <v>83986</v>
      </c>
      <c r="C223">
        <v>565270</v>
      </c>
      <c r="D223" t="s">
        <v>499</v>
      </c>
      <c r="E223" t="s">
        <v>80</v>
      </c>
      <c r="F223">
        <f t="shared" si="3"/>
        <v>5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5">
      <c r="A224" t="s">
        <v>500</v>
      </c>
      <c r="B224">
        <v>83307</v>
      </c>
      <c r="C224">
        <v>559046</v>
      </c>
      <c r="D224" t="s">
        <v>501</v>
      </c>
      <c r="E224" t="s">
        <v>131</v>
      </c>
      <c r="F224">
        <f t="shared" si="3"/>
        <v>5</v>
      </c>
      <c r="G224">
        <v>1</v>
      </c>
      <c r="H224">
        <v>1</v>
      </c>
      <c r="I224">
        <v>1</v>
      </c>
      <c r="J224">
        <v>1</v>
      </c>
      <c r="K224">
        <v>1</v>
      </c>
    </row>
    <row r="225" spans="1:18">
      <c r="A225" t="s">
        <v>502</v>
      </c>
      <c r="B225">
        <v>86615</v>
      </c>
      <c r="C225">
        <v>549841</v>
      </c>
      <c r="D225" t="s">
        <v>503</v>
      </c>
      <c r="E225" t="s">
        <v>87</v>
      </c>
      <c r="F225">
        <f t="shared" si="3"/>
        <v>5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8">
      <c r="A226" t="s">
        <v>504</v>
      </c>
      <c r="B226">
        <v>88749</v>
      </c>
      <c r="C226">
        <v>555364</v>
      </c>
      <c r="D226" t="s">
        <v>505</v>
      </c>
      <c r="E226" t="s">
        <v>57</v>
      </c>
      <c r="F226">
        <f t="shared" si="3"/>
        <v>0</v>
      </c>
    </row>
    <row r="227" spans="1:18">
      <c r="A227" t="s">
        <v>506</v>
      </c>
      <c r="B227">
        <v>43831</v>
      </c>
      <c r="C227">
        <v>410783</v>
      </c>
      <c r="D227" t="s">
        <v>507</v>
      </c>
      <c r="E227" t="s">
        <v>131</v>
      </c>
      <c r="F227">
        <f t="shared" si="3"/>
        <v>2</v>
      </c>
      <c r="G227">
        <v>1</v>
      </c>
      <c r="H227">
        <v>0</v>
      </c>
      <c r="I227">
        <v>0</v>
      </c>
      <c r="J227">
        <v>1</v>
      </c>
      <c r="K227">
        <v>0</v>
      </c>
    </row>
    <row r="228" spans="1:18">
      <c r="A228" t="s">
        <v>508</v>
      </c>
      <c r="B228">
        <v>8367</v>
      </c>
      <c r="C228">
        <v>289312</v>
      </c>
      <c r="D228" t="s">
        <v>509</v>
      </c>
      <c r="E228" t="s">
        <v>116</v>
      </c>
      <c r="F228">
        <f t="shared" si="3"/>
        <v>4</v>
      </c>
      <c r="G228">
        <v>1</v>
      </c>
      <c r="H228">
        <v>1</v>
      </c>
      <c r="I228">
        <v>1</v>
      </c>
      <c r="J228">
        <v>1</v>
      </c>
      <c r="K228">
        <v>0</v>
      </c>
    </row>
    <row r="229" spans="1:18">
      <c r="A229" t="s">
        <v>510</v>
      </c>
      <c r="B229">
        <v>86931</v>
      </c>
      <c r="C229">
        <v>567979</v>
      </c>
      <c r="D229" t="s">
        <v>511</v>
      </c>
      <c r="E229" t="s">
        <v>64</v>
      </c>
      <c r="F229">
        <f t="shared" si="3"/>
        <v>5</v>
      </c>
      <c r="G229">
        <v>1</v>
      </c>
      <c r="H229">
        <v>1</v>
      </c>
      <c r="I229">
        <v>1</v>
      </c>
      <c r="J229">
        <v>1</v>
      </c>
      <c r="K229">
        <v>1</v>
      </c>
    </row>
    <row r="230" spans="1:18">
      <c r="A230" t="s">
        <v>512</v>
      </c>
      <c r="B230">
        <v>85740</v>
      </c>
      <c r="C230">
        <v>565954</v>
      </c>
      <c r="D230" t="s">
        <v>513</v>
      </c>
      <c r="E230" t="s">
        <v>80</v>
      </c>
      <c r="F230">
        <f t="shared" si="3"/>
        <v>5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8">
      <c r="A231" t="s">
        <v>514</v>
      </c>
      <c r="B231">
        <v>85138</v>
      </c>
      <c r="C231">
        <v>561313</v>
      </c>
      <c r="D231" t="s">
        <v>515</v>
      </c>
      <c r="E231" t="s">
        <v>80</v>
      </c>
      <c r="F231">
        <f t="shared" si="3"/>
        <v>4</v>
      </c>
      <c r="G231">
        <v>1</v>
      </c>
      <c r="H231">
        <v>1</v>
      </c>
      <c r="I231">
        <v>1</v>
      </c>
      <c r="J231">
        <v>1</v>
      </c>
      <c r="K231">
        <v>0</v>
      </c>
    </row>
    <row r="232" spans="1:18">
      <c r="A232" t="s">
        <v>516</v>
      </c>
      <c r="B232">
        <v>85168</v>
      </c>
      <c r="C232">
        <v>566595</v>
      </c>
      <c r="D232" t="s">
        <v>517</v>
      </c>
      <c r="E232" t="s">
        <v>69</v>
      </c>
      <c r="F232">
        <f t="shared" si="3"/>
        <v>2</v>
      </c>
      <c r="G232">
        <v>1</v>
      </c>
      <c r="H232">
        <v>1</v>
      </c>
      <c r="I232">
        <v>0</v>
      </c>
      <c r="J232">
        <v>0</v>
      </c>
    </row>
    <row r="233" spans="1:18">
      <c r="A233" t="s">
        <v>522</v>
      </c>
      <c r="G233">
        <f>SUM(G3:G232)</f>
        <v>217</v>
      </c>
      <c r="H233">
        <f>SUM(H3:H232)</f>
        <v>204</v>
      </c>
      <c r="I233">
        <f t="shared" ref="I233:S233" si="4">SUM(I3:I232)</f>
        <v>162</v>
      </c>
      <c r="J233">
        <f t="shared" si="4"/>
        <v>163</v>
      </c>
      <c r="K233">
        <f t="shared" si="4"/>
        <v>83</v>
      </c>
      <c r="L233">
        <f t="shared" si="4"/>
        <v>4</v>
      </c>
      <c r="M233">
        <f t="shared" si="4"/>
        <v>0</v>
      </c>
      <c r="N233">
        <f t="shared" si="4"/>
        <v>3</v>
      </c>
      <c r="O233">
        <f t="shared" si="4"/>
        <v>2</v>
      </c>
      <c r="P233">
        <f t="shared" si="4"/>
        <v>0</v>
      </c>
      <c r="Q233">
        <f t="shared" si="4"/>
        <v>0</v>
      </c>
      <c r="R233">
        <f t="shared" si="4"/>
        <v>0</v>
      </c>
    </row>
    <row r="235" spans="1:18">
      <c r="A235" s="4" t="s">
        <v>523</v>
      </c>
      <c r="B235" s="4" t="s">
        <v>524</v>
      </c>
      <c r="C235" s="4" t="s">
        <v>525</v>
      </c>
      <c r="E235" s="4" t="s">
        <v>526</v>
      </c>
      <c r="F235">
        <f>SUM(B238:B248)</f>
        <v>206</v>
      </c>
    </row>
    <row r="236" spans="1:18">
      <c r="A236" s="5">
        <v>0</v>
      </c>
      <c r="B236">
        <f>COUNTIF(F$3:F$232,"=0")</f>
        <v>12</v>
      </c>
      <c r="C236">
        <f>B236</f>
        <v>12</v>
      </c>
      <c r="E236" t="s">
        <v>528</v>
      </c>
      <c r="F236">
        <f>SUM(B239:B247)</f>
        <v>177</v>
      </c>
    </row>
    <row r="237" spans="1:18">
      <c r="A237" s="5">
        <v>1</v>
      </c>
      <c r="B237">
        <f>COUNTIF(F$3:F$232,"=1")</f>
        <v>10</v>
      </c>
      <c r="C237">
        <f>C236+B237</f>
        <v>22</v>
      </c>
      <c r="E237" t="s">
        <v>527</v>
      </c>
      <c r="F237" s="3">
        <f>F236/F235</f>
        <v>0.85922330097087374</v>
      </c>
    </row>
    <row r="238" spans="1:18">
      <c r="A238" s="5">
        <v>2</v>
      </c>
      <c r="B238">
        <f>COUNTIF(F$3:F$232,"=2")</f>
        <v>29</v>
      </c>
      <c r="C238">
        <f t="shared" ref="C238:C248" si="5">C237+B238</f>
        <v>51</v>
      </c>
    </row>
    <row r="239" spans="1:18">
      <c r="A239" s="5">
        <v>3</v>
      </c>
      <c r="B239">
        <f>COUNTIF(F$3:F$232,"=3")</f>
        <v>32</v>
      </c>
      <c r="C239">
        <f t="shared" si="5"/>
        <v>83</v>
      </c>
    </row>
    <row r="240" spans="1:18">
      <c r="A240" s="5">
        <v>4</v>
      </c>
      <c r="B240">
        <f>COUNTIF(F$3:F$232,"=4")</f>
        <v>64</v>
      </c>
      <c r="C240">
        <f t="shared" si="5"/>
        <v>147</v>
      </c>
    </row>
    <row r="241" spans="1:3">
      <c r="A241" s="5">
        <v>5</v>
      </c>
      <c r="B241">
        <f>COUNTIF(F$3:F$232,"=5")</f>
        <v>78</v>
      </c>
      <c r="C241">
        <f t="shared" si="5"/>
        <v>225</v>
      </c>
    </row>
    <row r="242" spans="1:3">
      <c r="A242" s="5">
        <v>6</v>
      </c>
      <c r="B242">
        <f>COUNTIF(F$3:F$232,"=6")</f>
        <v>0</v>
      </c>
      <c r="C242">
        <f t="shared" si="5"/>
        <v>225</v>
      </c>
    </row>
    <row r="243" spans="1:3">
      <c r="A243" s="5">
        <v>7</v>
      </c>
      <c r="B243">
        <f>COUNTIF(F$3:F$232,"=7")</f>
        <v>2</v>
      </c>
      <c r="C243">
        <f t="shared" si="5"/>
        <v>227</v>
      </c>
    </row>
    <row r="244" spans="1:3">
      <c r="A244" s="5">
        <v>8</v>
      </c>
      <c r="B244">
        <f>COUNTIF(F$3:F$232,"=8")</f>
        <v>1</v>
      </c>
      <c r="C244">
        <f t="shared" si="5"/>
        <v>228</v>
      </c>
    </row>
    <row r="245" spans="1:3">
      <c r="A245" s="5">
        <v>9</v>
      </c>
      <c r="B245">
        <f>COUNTIF(F$3:F$232,"=9")</f>
        <v>0</v>
      </c>
      <c r="C245">
        <f t="shared" si="5"/>
        <v>228</v>
      </c>
    </row>
    <row r="246" spans="1:3">
      <c r="A246" s="5">
        <v>10</v>
      </c>
      <c r="B246">
        <f>COUNTIF(F$3:F$232,"=10")</f>
        <v>0</v>
      </c>
      <c r="C246">
        <f t="shared" si="5"/>
        <v>228</v>
      </c>
    </row>
    <row r="247" spans="1:3">
      <c r="A247" s="5">
        <v>11</v>
      </c>
      <c r="B247">
        <f>COUNTIF(F$3:F$232,"=11")</f>
        <v>0</v>
      </c>
      <c r="C247">
        <f t="shared" si="5"/>
        <v>228</v>
      </c>
    </row>
    <row r="248" spans="1:3">
      <c r="A248" s="5">
        <v>12</v>
      </c>
      <c r="B248">
        <f>COUNTIF(F$3:F$232,"=12")</f>
        <v>0</v>
      </c>
      <c r="C248">
        <f t="shared" si="5"/>
        <v>228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4"/>
  <sheetViews>
    <sheetView topLeftCell="A205" workbookViewId="0">
      <selection activeCell="F234" sqref="F234"/>
    </sheetView>
  </sheetViews>
  <sheetFormatPr baseColWidth="10" defaultRowHeight="15" x14ac:dyDescent="0"/>
  <cols>
    <col min="1" max="1" width="32.1640625" bestFit="1" customWidth="1"/>
    <col min="2" max="2" width="6.1640625" bestFit="1" customWidth="1"/>
    <col min="3" max="3" width="10" bestFit="1" customWidth="1"/>
    <col min="4" max="4" width="40.5" bestFit="1" customWidth="1"/>
    <col min="5" max="5" width="28.5" bestFit="1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1" width="10" bestFit="1" customWidth="1"/>
    <col min="12" max="13" width="9.5" bestFit="1" customWidth="1"/>
    <col min="14" max="14" width="11" bestFit="1" customWidth="1"/>
    <col min="15" max="15" width="10.5" bestFit="1" customWidth="1"/>
    <col min="16" max="16" width="10" bestFit="1" customWidth="1"/>
    <col min="17" max="17" width="22.1640625" bestFit="1" customWidth="1"/>
    <col min="18" max="18" width="11" bestFit="1" customWidth="1"/>
    <col min="19" max="20" width="22.1640625" bestFit="1" customWidth="1"/>
    <col min="21" max="21" width="21.33203125" bestFit="1" customWidth="1"/>
    <col min="22" max="22" width="18.83203125" bestFit="1" customWidth="1"/>
    <col min="23" max="23" width="20.6640625" bestFit="1" customWidth="1"/>
    <col min="24" max="24" width="18.33203125" bestFit="1" customWidth="1"/>
    <col min="25" max="25" width="20.6640625" bestFit="1" customWidth="1"/>
    <col min="26" max="26" width="18.1640625" bestFit="1" customWidth="1"/>
    <col min="27" max="27" width="20" bestFit="1" customWidth="1"/>
    <col min="28" max="28" width="17.6640625" bestFit="1" customWidth="1"/>
    <col min="29" max="29" width="27.1640625" bestFit="1" customWidth="1"/>
    <col min="30" max="30" width="24.83203125" bestFit="1" customWidth="1"/>
    <col min="31" max="31" width="26.6640625" bestFit="1" customWidth="1"/>
    <col min="32" max="32" width="24.1640625" bestFit="1" customWidth="1"/>
    <col min="33" max="33" width="26.83203125" bestFit="1" customWidth="1"/>
    <col min="34" max="34" width="24.5" bestFit="1" customWidth="1"/>
    <col min="35" max="35" width="26.33203125" bestFit="1" customWidth="1"/>
    <col min="36" max="36" width="24" bestFit="1" customWidth="1"/>
    <col min="37" max="37" width="13" bestFit="1" customWidth="1"/>
    <col min="38" max="38" width="10.6640625" bestFit="1" customWidth="1"/>
    <col min="39" max="39" width="12.5" bestFit="1" customWidth="1"/>
    <col min="40" max="40" width="12.1640625" bestFit="1" customWidth="1"/>
    <col min="41" max="41" width="12.83203125" bestFit="1" customWidth="1"/>
    <col min="42" max="42" width="12.33203125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F2" s="1">
        <v>4.1666666666666664E-2</v>
      </c>
      <c r="G2" s="1">
        <v>4.1666666666666664E-2</v>
      </c>
      <c r="H2" s="1">
        <v>4.1666666666666664E-2</v>
      </c>
      <c r="I2" s="1">
        <v>4.1666666666666664E-2</v>
      </c>
      <c r="J2" s="1">
        <v>4.1666666666666664E-2</v>
      </c>
      <c r="K2" s="1">
        <v>4.1666666666666664E-2</v>
      </c>
      <c r="L2" s="1">
        <v>4.1666666666666664E-2</v>
      </c>
      <c r="M2" s="1">
        <v>4.1666666666666664E-2</v>
      </c>
      <c r="N2" s="1">
        <v>4.1666666666666664E-2</v>
      </c>
      <c r="O2" s="1">
        <v>4.1666666666666664E-2</v>
      </c>
      <c r="P2" s="1">
        <v>4.1666666666666664E-2</v>
      </c>
      <c r="Q2" s="1">
        <v>0</v>
      </c>
      <c r="R2" s="1">
        <v>4.1666666666666664E-2</v>
      </c>
      <c r="S2" s="1">
        <v>4.1666666666666664E-2</v>
      </c>
      <c r="T2" s="1">
        <v>4.1666666666666664E-2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</row>
    <row r="3" spans="1:42">
      <c r="A3" t="s">
        <v>44</v>
      </c>
      <c r="B3">
        <v>85009</v>
      </c>
      <c r="C3">
        <v>569027</v>
      </c>
      <c r="D3" t="s">
        <v>45</v>
      </c>
      <c r="E3" t="s">
        <v>46</v>
      </c>
      <c r="F3" s="1">
        <v>4.1666666666666664E-2</v>
      </c>
      <c r="G3" s="1">
        <v>4.1666666666666664E-2</v>
      </c>
      <c r="H3" s="1">
        <v>0</v>
      </c>
      <c r="I3" s="1">
        <v>4.1666666666666664E-2</v>
      </c>
      <c r="J3" s="1">
        <v>0</v>
      </c>
      <c r="U3" s="1">
        <v>8.3333333333333329E-2</v>
      </c>
      <c r="V3" s="1">
        <v>8.3333333333333329E-2</v>
      </c>
      <c r="W3" t="s">
        <v>47</v>
      </c>
      <c r="X3" t="s">
        <v>47</v>
      </c>
      <c r="Y3" s="1">
        <v>4.1666666666666664E-2</v>
      </c>
      <c r="Z3" s="1">
        <v>4.1666666666666664E-2</v>
      </c>
      <c r="AA3" s="2">
        <v>2.0833333333333335</v>
      </c>
      <c r="AB3" s="2">
        <v>1.0416666666666667</v>
      </c>
      <c r="AC3">
        <v>0</v>
      </c>
      <c r="AD3">
        <v>0</v>
      </c>
      <c r="AF3" s="1">
        <v>0</v>
      </c>
      <c r="AG3">
        <v>0</v>
      </c>
      <c r="AH3">
        <v>0</v>
      </c>
      <c r="AJ3" s="1">
        <v>0</v>
      </c>
      <c r="AK3" s="1">
        <v>0.125</v>
      </c>
      <c r="AL3" s="1">
        <v>0.125</v>
      </c>
      <c r="AM3" s="2">
        <v>2.5</v>
      </c>
      <c r="AN3" s="2">
        <v>1.0416666666666667</v>
      </c>
      <c r="AO3" t="s">
        <v>48</v>
      </c>
      <c r="AP3" t="s">
        <v>49</v>
      </c>
    </row>
    <row r="4" spans="1:42">
      <c r="A4" t="s">
        <v>50</v>
      </c>
      <c r="B4">
        <v>51580</v>
      </c>
      <c r="C4">
        <v>461839</v>
      </c>
      <c r="D4" t="s">
        <v>51</v>
      </c>
      <c r="E4" t="s">
        <v>52</v>
      </c>
      <c r="F4" s="1">
        <v>4.1666666666666664E-2</v>
      </c>
      <c r="G4" s="1">
        <v>4.1666666666666664E-2</v>
      </c>
      <c r="H4" s="1">
        <v>4.1666666666666664E-2</v>
      </c>
      <c r="I4" s="1">
        <v>0</v>
      </c>
      <c r="J4" s="1">
        <v>0</v>
      </c>
      <c r="U4" s="1">
        <v>0.125</v>
      </c>
      <c r="V4" s="1">
        <v>0.125</v>
      </c>
      <c r="W4" s="2">
        <v>4.166666666666667</v>
      </c>
      <c r="X4" s="2">
        <v>4.166666666666667</v>
      </c>
      <c r="Y4" s="1">
        <v>0</v>
      </c>
      <c r="Z4" s="1">
        <v>0</v>
      </c>
      <c r="AA4" s="1">
        <v>0</v>
      </c>
      <c r="AB4" s="1">
        <v>0</v>
      </c>
      <c r="AC4">
        <v>0</v>
      </c>
      <c r="AD4">
        <v>0</v>
      </c>
      <c r="AF4" s="1">
        <v>0</v>
      </c>
      <c r="AG4">
        <v>0</v>
      </c>
      <c r="AH4">
        <v>0</v>
      </c>
      <c r="AJ4" s="1">
        <v>0</v>
      </c>
      <c r="AK4" s="1">
        <v>0.125</v>
      </c>
      <c r="AL4" s="1">
        <v>0.125</v>
      </c>
      <c r="AM4" s="2">
        <v>2.5</v>
      </c>
      <c r="AN4" s="2">
        <v>1.0416666666666667</v>
      </c>
      <c r="AO4" t="s">
        <v>48</v>
      </c>
      <c r="AP4" t="s">
        <v>49</v>
      </c>
    </row>
    <row r="5" spans="1:42">
      <c r="A5" t="s">
        <v>53</v>
      </c>
      <c r="B5">
        <v>84672</v>
      </c>
      <c r="C5">
        <v>571386</v>
      </c>
      <c r="D5" t="s">
        <v>54</v>
      </c>
      <c r="E5">
        <v>2</v>
      </c>
      <c r="F5" s="1">
        <v>4.1666666666666664E-2</v>
      </c>
      <c r="I5" s="1">
        <v>0</v>
      </c>
      <c r="U5" s="1">
        <v>4.1666666666666664E-2</v>
      </c>
      <c r="V5" s="1">
        <v>4.1666666666666664E-2</v>
      </c>
      <c r="W5" s="2">
        <v>4.166666666666667</v>
      </c>
      <c r="X5" s="2">
        <v>1.3979166666666665</v>
      </c>
      <c r="Y5" s="1">
        <v>0</v>
      </c>
      <c r="Z5" s="1">
        <v>0</v>
      </c>
      <c r="AA5" s="1">
        <v>0</v>
      </c>
      <c r="AB5" s="1">
        <v>0</v>
      </c>
      <c r="AC5">
        <v>0</v>
      </c>
      <c r="AD5">
        <v>0</v>
      </c>
      <c r="AF5" s="1">
        <v>0</v>
      </c>
      <c r="AG5">
        <v>0</v>
      </c>
      <c r="AH5">
        <v>0</v>
      </c>
      <c r="AJ5" s="1">
        <v>0</v>
      </c>
      <c r="AK5" s="1">
        <v>4.1666666666666664E-2</v>
      </c>
      <c r="AL5" s="1">
        <v>4.1666666666666664E-2</v>
      </c>
      <c r="AM5" s="2">
        <v>2.0833333333333335</v>
      </c>
      <c r="AN5" s="1">
        <v>0.35625000000000001</v>
      </c>
      <c r="AO5" t="s">
        <v>48</v>
      </c>
      <c r="AP5" t="s">
        <v>49</v>
      </c>
    </row>
    <row r="6" spans="1:42">
      <c r="A6" t="s">
        <v>55</v>
      </c>
      <c r="B6">
        <v>86165</v>
      </c>
      <c r="C6">
        <v>566504</v>
      </c>
      <c r="D6" t="s">
        <v>56</v>
      </c>
      <c r="E6" t="s">
        <v>57</v>
      </c>
      <c r="F6" s="1">
        <v>4.1666666666666664E-2</v>
      </c>
      <c r="G6" s="1">
        <v>4.1666666666666664E-2</v>
      </c>
      <c r="H6" s="1">
        <v>4.1666666666666664E-2</v>
      </c>
      <c r="I6" s="1">
        <v>4.1666666666666664E-2</v>
      </c>
      <c r="U6" s="1">
        <v>0.125</v>
      </c>
      <c r="V6" s="1">
        <v>0.125</v>
      </c>
      <c r="W6" s="2">
        <v>4.166666666666667</v>
      </c>
      <c r="X6" s="2">
        <v>4.166666666666667</v>
      </c>
      <c r="Y6" s="1">
        <v>4.1666666666666664E-2</v>
      </c>
      <c r="Z6" s="1">
        <v>4.1666666666666664E-2</v>
      </c>
      <c r="AA6" s="2">
        <v>4.166666666666667</v>
      </c>
      <c r="AB6" s="2">
        <v>1.0416666666666667</v>
      </c>
      <c r="AC6">
        <v>0</v>
      </c>
      <c r="AD6">
        <v>0</v>
      </c>
      <c r="AF6" s="1">
        <v>0</v>
      </c>
      <c r="AG6">
        <v>0</v>
      </c>
      <c r="AH6">
        <v>0</v>
      </c>
      <c r="AJ6" s="1">
        <v>0</v>
      </c>
      <c r="AK6" s="1">
        <v>0.16666666666666666</v>
      </c>
      <c r="AL6" s="1">
        <v>0.16666666666666666</v>
      </c>
      <c r="AM6" s="2">
        <v>4.166666666666667</v>
      </c>
      <c r="AN6" s="2">
        <v>1.3979166666666665</v>
      </c>
      <c r="AO6" t="s">
        <v>48</v>
      </c>
      <c r="AP6" t="s">
        <v>49</v>
      </c>
    </row>
    <row r="7" spans="1:42">
      <c r="A7" t="s">
        <v>58</v>
      </c>
      <c r="B7">
        <v>84361</v>
      </c>
      <c r="C7">
        <v>457705</v>
      </c>
      <c r="D7" t="s">
        <v>59</v>
      </c>
      <c r="E7" t="s">
        <v>60</v>
      </c>
      <c r="F7" s="1">
        <v>4.1666666666666664E-2</v>
      </c>
      <c r="G7" s="1">
        <v>4.1666666666666664E-2</v>
      </c>
      <c r="H7" s="1">
        <v>4.1666666666666664E-2</v>
      </c>
      <c r="I7" s="1">
        <v>4.1666666666666664E-2</v>
      </c>
      <c r="J7" s="1">
        <v>4.1666666666666664E-2</v>
      </c>
      <c r="U7" s="1">
        <v>0.125</v>
      </c>
      <c r="V7" s="1">
        <v>0.125</v>
      </c>
      <c r="W7" s="2">
        <v>4.166666666666667</v>
      </c>
      <c r="X7" s="2">
        <v>4.166666666666667</v>
      </c>
      <c r="Y7" s="1">
        <v>8.3333333333333329E-2</v>
      </c>
      <c r="Z7" s="1">
        <v>8.3333333333333329E-2</v>
      </c>
      <c r="AA7" s="2">
        <v>4.166666666666667</v>
      </c>
      <c r="AB7" s="2">
        <v>2.0833333333333335</v>
      </c>
      <c r="AC7">
        <v>0</v>
      </c>
      <c r="AD7">
        <v>0</v>
      </c>
      <c r="AF7" s="1">
        <v>0</v>
      </c>
      <c r="AG7">
        <v>0</v>
      </c>
      <c r="AH7">
        <v>0</v>
      </c>
      <c r="AJ7" s="1">
        <v>0</v>
      </c>
      <c r="AK7" s="1">
        <v>0.20833333333333334</v>
      </c>
      <c r="AL7" s="1">
        <v>0.20833333333333334</v>
      </c>
      <c r="AM7" s="2">
        <v>4.166666666666667</v>
      </c>
      <c r="AN7" t="s">
        <v>61</v>
      </c>
      <c r="AO7" t="s">
        <v>48</v>
      </c>
      <c r="AP7" t="s">
        <v>49</v>
      </c>
    </row>
    <row r="8" spans="1:42">
      <c r="A8" t="s">
        <v>62</v>
      </c>
      <c r="B8">
        <v>82754</v>
      </c>
      <c r="C8">
        <v>567171</v>
      </c>
      <c r="D8" t="s">
        <v>63</v>
      </c>
      <c r="E8" t="s">
        <v>64</v>
      </c>
      <c r="F8" s="1">
        <v>4.1666666666666664E-2</v>
      </c>
      <c r="G8" s="1">
        <v>4.1666666666666664E-2</v>
      </c>
      <c r="I8" s="1">
        <v>4.1666666666666664E-2</v>
      </c>
      <c r="U8" s="1">
        <v>8.3333333333333329E-2</v>
      </c>
      <c r="V8" s="1">
        <v>8.3333333333333329E-2</v>
      </c>
      <c r="W8" s="2">
        <v>4.166666666666667</v>
      </c>
      <c r="X8" t="s">
        <v>47</v>
      </c>
      <c r="Y8" s="1">
        <v>4.1666666666666664E-2</v>
      </c>
      <c r="Z8" s="1">
        <v>4.1666666666666664E-2</v>
      </c>
      <c r="AA8" s="2">
        <v>4.166666666666667</v>
      </c>
      <c r="AB8" s="2">
        <v>1.0416666666666667</v>
      </c>
      <c r="AC8">
        <v>0</v>
      </c>
      <c r="AD8">
        <v>0</v>
      </c>
      <c r="AF8" s="1">
        <v>0</v>
      </c>
      <c r="AG8">
        <v>0</v>
      </c>
      <c r="AH8">
        <v>0</v>
      </c>
      <c r="AJ8" s="1">
        <v>0</v>
      </c>
      <c r="AK8" s="1">
        <v>0.125</v>
      </c>
      <c r="AL8" s="1">
        <v>0.125</v>
      </c>
      <c r="AM8" s="2">
        <v>4.166666666666667</v>
      </c>
      <c r="AN8" s="2">
        <v>1.0416666666666667</v>
      </c>
      <c r="AO8" t="s">
        <v>48</v>
      </c>
      <c r="AP8" t="s">
        <v>49</v>
      </c>
    </row>
    <row r="9" spans="1:42">
      <c r="A9" t="s">
        <v>65</v>
      </c>
      <c r="B9">
        <v>86983</v>
      </c>
      <c r="C9">
        <v>553170</v>
      </c>
      <c r="D9" t="s">
        <v>66</v>
      </c>
      <c r="E9" t="s">
        <v>60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  <c r="U9" s="1">
        <v>0.125</v>
      </c>
      <c r="V9" s="1">
        <v>0.125</v>
      </c>
      <c r="W9" s="2">
        <v>4.166666666666667</v>
      </c>
      <c r="X9" s="2">
        <v>4.166666666666667</v>
      </c>
      <c r="Y9" s="1">
        <v>4.1666666666666664E-2</v>
      </c>
      <c r="Z9" s="1">
        <v>4.1666666666666664E-2</v>
      </c>
      <c r="AA9" s="2">
        <v>4.166666666666667</v>
      </c>
      <c r="AB9" s="2">
        <v>1.0416666666666667</v>
      </c>
      <c r="AC9">
        <v>0</v>
      </c>
      <c r="AD9">
        <v>0</v>
      </c>
      <c r="AF9" s="1">
        <v>0</v>
      </c>
      <c r="AG9">
        <v>0</v>
      </c>
      <c r="AH9">
        <v>0</v>
      </c>
      <c r="AJ9" s="1">
        <v>0</v>
      </c>
      <c r="AK9" s="1">
        <v>0.16666666666666666</v>
      </c>
      <c r="AL9" s="1">
        <v>0.16666666666666666</v>
      </c>
      <c r="AM9" s="2">
        <v>4.166666666666667</v>
      </c>
      <c r="AN9" s="2">
        <v>1.3979166666666665</v>
      </c>
      <c r="AO9" t="s">
        <v>48</v>
      </c>
      <c r="AP9" t="s">
        <v>49</v>
      </c>
    </row>
    <row r="10" spans="1:42">
      <c r="A10" t="s">
        <v>67</v>
      </c>
      <c r="B10">
        <v>85490</v>
      </c>
      <c r="C10">
        <v>562775</v>
      </c>
      <c r="D10" t="s">
        <v>68</v>
      </c>
      <c r="E10" t="s">
        <v>69</v>
      </c>
      <c r="F10" s="1">
        <v>4.1666666666666664E-2</v>
      </c>
      <c r="G10" s="1">
        <v>4.1666666666666664E-2</v>
      </c>
      <c r="H10" s="1">
        <v>0</v>
      </c>
      <c r="I10" s="1">
        <v>0</v>
      </c>
      <c r="U10" s="1">
        <v>8.3333333333333329E-2</v>
      </c>
      <c r="V10" s="1">
        <v>8.3333333333333329E-2</v>
      </c>
      <c r="W10" t="s">
        <v>47</v>
      </c>
      <c r="X10" t="s">
        <v>47</v>
      </c>
      <c r="Y10" s="1">
        <v>0</v>
      </c>
      <c r="Z10" s="1">
        <v>0</v>
      </c>
      <c r="AA10" s="1">
        <v>0</v>
      </c>
      <c r="AB10" s="1">
        <v>0</v>
      </c>
      <c r="AC10">
        <v>0</v>
      </c>
      <c r="AD10">
        <v>0</v>
      </c>
      <c r="AF10" s="1">
        <v>0</v>
      </c>
      <c r="AG10">
        <v>0</v>
      </c>
      <c r="AH10">
        <v>0</v>
      </c>
      <c r="AJ10" s="1">
        <v>0</v>
      </c>
      <c r="AK10" s="1">
        <v>8.3333333333333329E-2</v>
      </c>
      <c r="AL10" s="1">
        <v>8.3333333333333329E-2</v>
      </c>
      <c r="AM10" s="2">
        <v>2.0833333333333335</v>
      </c>
      <c r="AN10">
        <v>0.71319444444444446</v>
      </c>
      <c r="AO10" t="s">
        <v>48</v>
      </c>
      <c r="AP10" t="s">
        <v>49</v>
      </c>
    </row>
    <row r="11" spans="1:42">
      <c r="A11" t="s">
        <v>70</v>
      </c>
      <c r="B11">
        <v>63853</v>
      </c>
      <c r="C11">
        <v>492472</v>
      </c>
      <c r="D11" t="s">
        <v>71</v>
      </c>
      <c r="E11" t="s">
        <v>60</v>
      </c>
      <c r="F11" s="1">
        <v>4.1666666666666664E-2</v>
      </c>
      <c r="G11" s="1">
        <v>4.1666666666666664E-2</v>
      </c>
      <c r="H11" s="1">
        <v>4.1666666666666664E-2</v>
      </c>
      <c r="I11" s="1">
        <v>4.1666666666666664E-2</v>
      </c>
      <c r="J11" s="1">
        <v>4.1666666666666664E-2</v>
      </c>
      <c r="U11" s="1">
        <v>0.125</v>
      </c>
      <c r="V11" s="1">
        <v>0.125</v>
      </c>
      <c r="W11" s="2">
        <v>4.166666666666667</v>
      </c>
      <c r="X11" s="2">
        <v>4.166666666666667</v>
      </c>
      <c r="Y11" s="1">
        <v>8.3333333333333329E-2</v>
      </c>
      <c r="Z11" s="1">
        <v>8.3333333333333329E-2</v>
      </c>
      <c r="AA11" s="2">
        <v>4.166666666666667</v>
      </c>
      <c r="AB11" s="2">
        <v>2.0833333333333335</v>
      </c>
      <c r="AC11">
        <v>0</v>
      </c>
      <c r="AD11">
        <v>0</v>
      </c>
      <c r="AF11" s="1">
        <v>0</v>
      </c>
      <c r="AG11">
        <v>0</v>
      </c>
      <c r="AH11">
        <v>0</v>
      </c>
      <c r="AJ11" s="1">
        <v>0</v>
      </c>
      <c r="AK11" s="1">
        <v>0.20833333333333334</v>
      </c>
      <c r="AL11" s="1">
        <v>0.20833333333333334</v>
      </c>
      <c r="AM11" s="2">
        <v>4.166666666666667</v>
      </c>
      <c r="AN11" t="s">
        <v>61</v>
      </c>
      <c r="AO11" t="s">
        <v>48</v>
      </c>
      <c r="AP11" t="s">
        <v>49</v>
      </c>
    </row>
    <row r="12" spans="1:42">
      <c r="A12" t="s">
        <v>72</v>
      </c>
      <c r="B12">
        <v>86156</v>
      </c>
      <c r="C12">
        <v>565494</v>
      </c>
      <c r="D12" t="s">
        <v>73</v>
      </c>
      <c r="E12" t="s">
        <v>64</v>
      </c>
      <c r="F12" s="1">
        <v>4.1666666666666664E-2</v>
      </c>
      <c r="G12" s="1">
        <v>4.1666666666666664E-2</v>
      </c>
      <c r="H12" s="1">
        <v>4.1666666666666664E-2</v>
      </c>
      <c r="I12" s="1">
        <v>4.1666666666666664E-2</v>
      </c>
      <c r="J12" s="1">
        <v>0</v>
      </c>
      <c r="U12" s="1">
        <v>0.125</v>
      </c>
      <c r="V12" s="1">
        <v>0.125</v>
      </c>
      <c r="W12" s="2">
        <v>4.166666666666667</v>
      </c>
      <c r="X12" s="2">
        <v>4.166666666666667</v>
      </c>
      <c r="Y12" s="1">
        <v>4.1666666666666664E-2</v>
      </c>
      <c r="Z12" s="1">
        <v>4.1666666666666664E-2</v>
      </c>
      <c r="AA12" s="2">
        <v>2.0833333333333335</v>
      </c>
      <c r="AB12" s="2">
        <v>1.0416666666666667</v>
      </c>
      <c r="AC12">
        <v>0</v>
      </c>
      <c r="AD12">
        <v>0</v>
      </c>
      <c r="AF12" s="1">
        <v>0</v>
      </c>
      <c r="AG12">
        <v>0</v>
      </c>
      <c r="AH12">
        <v>0</v>
      </c>
      <c r="AJ12" s="1">
        <v>0</v>
      </c>
      <c r="AK12" s="1">
        <v>0.16666666666666666</v>
      </c>
      <c r="AL12" s="1">
        <v>0.16666666666666666</v>
      </c>
      <c r="AM12" s="2">
        <v>3.3333333333333335</v>
      </c>
      <c r="AN12" s="2">
        <v>1.3979166666666665</v>
      </c>
      <c r="AO12" t="s">
        <v>48</v>
      </c>
      <c r="AP12" t="s">
        <v>49</v>
      </c>
    </row>
    <row r="13" spans="1:42">
      <c r="A13" t="s">
        <v>74</v>
      </c>
      <c r="B13">
        <v>68907</v>
      </c>
      <c r="C13">
        <v>531340</v>
      </c>
      <c r="D13" t="s">
        <v>75</v>
      </c>
      <c r="E13" t="s">
        <v>69</v>
      </c>
      <c r="F13" s="1">
        <v>4.1666666666666664E-2</v>
      </c>
      <c r="G13" s="1">
        <v>4.1666666666666664E-2</v>
      </c>
      <c r="H13" s="1">
        <v>0</v>
      </c>
      <c r="I13" s="1">
        <v>0</v>
      </c>
      <c r="U13" s="1">
        <v>8.3333333333333329E-2</v>
      </c>
      <c r="V13" s="1">
        <v>8.3333333333333329E-2</v>
      </c>
      <c r="W13" t="s">
        <v>47</v>
      </c>
      <c r="X13" t="s">
        <v>47</v>
      </c>
      <c r="Y13" s="1">
        <v>0</v>
      </c>
      <c r="Z13" s="1">
        <v>0</v>
      </c>
      <c r="AA13" s="1">
        <v>0</v>
      </c>
      <c r="AB13" s="1">
        <v>0</v>
      </c>
      <c r="AC13">
        <v>0</v>
      </c>
      <c r="AD13">
        <v>0</v>
      </c>
      <c r="AF13" s="1">
        <v>0</v>
      </c>
      <c r="AG13">
        <v>0</v>
      </c>
      <c r="AH13">
        <v>0</v>
      </c>
      <c r="AJ13" s="1">
        <v>0</v>
      </c>
      <c r="AK13" s="1">
        <v>8.3333333333333329E-2</v>
      </c>
      <c r="AL13" s="1">
        <v>8.3333333333333329E-2</v>
      </c>
      <c r="AM13" s="2">
        <v>2.0833333333333335</v>
      </c>
      <c r="AN13">
        <v>0.71319444444444446</v>
      </c>
      <c r="AO13" t="s">
        <v>48</v>
      </c>
      <c r="AP13" t="s">
        <v>49</v>
      </c>
    </row>
    <row r="14" spans="1:42">
      <c r="A14" t="s">
        <v>76</v>
      </c>
      <c r="B14">
        <v>84683</v>
      </c>
      <c r="C14">
        <v>570918</v>
      </c>
      <c r="D14" t="s">
        <v>77</v>
      </c>
      <c r="E14" t="s">
        <v>46</v>
      </c>
      <c r="F14" s="1">
        <v>4.1666666666666664E-2</v>
      </c>
      <c r="G14" s="1">
        <v>4.1666666666666664E-2</v>
      </c>
      <c r="H14" s="1">
        <v>4.1666666666666664E-2</v>
      </c>
      <c r="I14" s="1">
        <v>4.1666666666666664E-2</v>
      </c>
      <c r="J14" s="1">
        <v>4.1666666666666664E-2</v>
      </c>
      <c r="U14" s="1">
        <v>0.125</v>
      </c>
      <c r="V14" s="1">
        <v>0.125</v>
      </c>
      <c r="W14" s="2">
        <v>4.166666666666667</v>
      </c>
      <c r="X14" s="2">
        <v>4.166666666666667</v>
      </c>
      <c r="Y14" s="1">
        <v>8.3333333333333329E-2</v>
      </c>
      <c r="Z14" s="1">
        <v>8.3333333333333329E-2</v>
      </c>
      <c r="AA14" s="2">
        <v>4.166666666666667</v>
      </c>
      <c r="AB14" s="2">
        <v>2.0833333333333335</v>
      </c>
      <c r="AC14">
        <v>0</v>
      </c>
      <c r="AD14">
        <v>0</v>
      </c>
      <c r="AF14" s="1">
        <v>0</v>
      </c>
      <c r="AG14">
        <v>0</v>
      </c>
      <c r="AH14">
        <v>0</v>
      </c>
      <c r="AJ14" s="1">
        <v>0</v>
      </c>
      <c r="AK14" s="1">
        <v>0.20833333333333334</v>
      </c>
      <c r="AL14" s="1">
        <v>0.20833333333333334</v>
      </c>
      <c r="AM14" s="2">
        <v>4.166666666666667</v>
      </c>
      <c r="AN14" t="s">
        <v>61</v>
      </c>
      <c r="AO14" t="s">
        <v>48</v>
      </c>
      <c r="AP14" t="s">
        <v>49</v>
      </c>
    </row>
    <row r="15" spans="1:42">
      <c r="A15" t="s">
        <v>78</v>
      </c>
      <c r="B15">
        <v>86146</v>
      </c>
      <c r="C15">
        <v>412556</v>
      </c>
      <c r="D15" t="s">
        <v>79</v>
      </c>
      <c r="E15" t="s">
        <v>80</v>
      </c>
      <c r="F15" s="1">
        <v>4.1666666666666664E-2</v>
      </c>
      <c r="G15" s="1">
        <v>4.1666666666666664E-2</v>
      </c>
      <c r="H15" s="1">
        <v>4.1666666666666664E-2</v>
      </c>
      <c r="I15" s="1">
        <v>4.1666666666666664E-2</v>
      </c>
      <c r="J15" s="1">
        <v>4.1666666666666664E-2</v>
      </c>
      <c r="U15" s="1">
        <v>0.125</v>
      </c>
      <c r="V15" s="1">
        <v>0.125</v>
      </c>
      <c r="W15" s="2">
        <v>4.166666666666667</v>
      </c>
      <c r="X15" s="2">
        <v>4.166666666666667</v>
      </c>
      <c r="Y15" s="1">
        <v>8.3333333333333329E-2</v>
      </c>
      <c r="Z15" s="1">
        <v>8.3333333333333329E-2</v>
      </c>
      <c r="AA15" s="2">
        <v>4.166666666666667</v>
      </c>
      <c r="AB15" s="2">
        <v>2.0833333333333335</v>
      </c>
      <c r="AC15">
        <v>0</v>
      </c>
      <c r="AD15">
        <v>0</v>
      </c>
      <c r="AF15" s="1">
        <v>0</v>
      </c>
      <c r="AG15">
        <v>0</v>
      </c>
      <c r="AH15">
        <v>0</v>
      </c>
      <c r="AJ15" s="1">
        <v>0</v>
      </c>
      <c r="AK15" s="1">
        <v>0.20833333333333334</v>
      </c>
      <c r="AL15" s="1">
        <v>0.20833333333333334</v>
      </c>
      <c r="AM15" s="2">
        <v>4.166666666666667</v>
      </c>
      <c r="AN15" t="s">
        <v>61</v>
      </c>
      <c r="AO15" t="s">
        <v>48</v>
      </c>
      <c r="AP15" t="s">
        <v>49</v>
      </c>
    </row>
    <row r="16" spans="1:42">
      <c r="A16" t="s">
        <v>81</v>
      </c>
      <c r="B16">
        <v>11848</v>
      </c>
      <c r="C16">
        <v>450516</v>
      </c>
      <c r="D16" t="s">
        <v>82</v>
      </c>
      <c r="E16" t="s">
        <v>52</v>
      </c>
      <c r="F16" s="1">
        <v>4.1666666666666664E-2</v>
      </c>
      <c r="G16" s="1">
        <v>4.1666666666666664E-2</v>
      </c>
      <c r="H16" s="1">
        <v>4.1666666666666664E-2</v>
      </c>
      <c r="I16" s="1">
        <v>4.1666666666666664E-2</v>
      </c>
      <c r="J16" s="1">
        <v>4.1666666666666664E-2</v>
      </c>
      <c r="U16" s="1">
        <v>0.125</v>
      </c>
      <c r="V16" s="1">
        <v>0.125</v>
      </c>
      <c r="W16" s="2">
        <v>4.166666666666667</v>
      </c>
      <c r="X16" s="2">
        <v>4.166666666666667</v>
      </c>
      <c r="Y16" s="1">
        <v>8.3333333333333329E-2</v>
      </c>
      <c r="Z16" s="1">
        <v>8.3333333333333329E-2</v>
      </c>
      <c r="AA16" s="2">
        <v>4.166666666666667</v>
      </c>
      <c r="AB16" s="2">
        <v>2.0833333333333335</v>
      </c>
      <c r="AC16">
        <v>0</v>
      </c>
      <c r="AD16">
        <v>0</v>
      </c>
      <c r="AF16" s="1">
        <v>0</v>
      </c>
      <c r="AG16">
        <v>0</v>
      </c>
      <c r="AH16">
        <v>0</v>
      </c>
      <c r="AJ16" s="1">
        <v>0</v>
      </c>
      <c r="AK16" s="1">
        <v>0.20833333333333334</v>
      </c>
      <c r="AL16" s="1">
        <v>0.20833333333333334</v>
      </c>
      <c r="AM16" s="2">
        <v>4.166666666666667</v>
      </c>
      <c r="AN16" t="s">
        <v>61</v>
      </c>
      <c r="AO16" t="s">
        <v>48</v>
      </c>
      <c r="AP16" t="s">
        <v>49</v>
      </c>
    </row>
    <row r="17" spans="1:42">
      <c r="A17" t="s">
        <v>83</v>
      </c>
      <c r="B17">
        <v>87141</v>
      </c>
      <c r="C17">
        <v>561834</v>
      </c>
      <c r="D17" t="s">
        <v>84</v>
      </c>
      <c r="E17" t="s">
        <v>60</v>
      </c>
      <c r="F17" s="1">
        <v>4.1666666666666664E-2</v>
      </c>
      <c r="G17" s="1">
        <v>4.1666666666666664E-2</v>
      </c>
      <c r="H17" s="1">
        <v>4.1666666666666664E-2</v>
      </c>
      <c r="I17" s="1">
        <v>4.1666666666666664E-2</v>
      </c>
      <c r="J17" s="1">
        <v>4.1666666666666664E-2</v>
      </c>
      <c r="U17" s="1">
        <v>0.125</v>
      </c>
      <c r="V17" s="1">
        <v>0.125</v>
      </c>
      <c r="W17" s="2">
        <v>4.166666666666667</v>
      </c>
      <c r="X17" s="2">
        <v>4.166666666666667</v>
      </c>
      <c r="Y17" s="1">
        <v>8.3333333333333329E-2</v>
      </c>
      <c r="Z17" s="1">
        <v>8.3333333333333329E-2</v>
      </c>
      <c r="AA17" s="2">
        <v>4.166666666666667</v>
      </c>
      <c r="AB17" s="2">
        <v>2.0833333333333335</v>
      </c>
      <c r="AC17">
        <v>0</v>
      </c>
      <c r="AD17">
        <v>0</v>
      </c>
      <c r="AF17" s="1">
        <v>0</v>
      </c>
      <c r="AG17">
        <v>0</v>
      </c>
      <c r="AH17">
        <v>0</v>
      </c>
      <c r="AJ17" s="1">
        <v>0</v>
      </c>
      <c r="AK17" s="1">
        <v>0.20833333333333334</v>
      </c>
      <c r="AL17" s="1">
        <v>0.20833333333333334</v>
      </c>
      <c r="AM17" s="2">
        <v>4.166666666666667</v>
      </c>
      <c r="AN17" t="s">
        <v>61</v>
      </c>
      <c r="AO17" t="s">
        <v>48</v>
      </c>
      <c r="AP17" t="s">
        <v>49</v>
      </c>
    </row>
    <row r="18" spans="1:42">
      <c r="A18" t="s">
        <v>85</v>
      </c>
      <c r="B18">
        <v>67411</v>
      </c>
      <c r="C18">
        <v>535005</v>
      </c>
      <c r="D18" t="s">
        <v>86</v>
      </c>
      <c r="E18" t="s">
        <v>87</v>
      </c>
      <c r="F18" s="1">
        <v>4.1666666666666664E-2</v>
      </c>
      <c r="G18" s="1">
        <v>4.1666666666666664E-2</v>
      </c>
      <c r="H18" s="1">
        <v>4.1666666666666664E-2</v>
      </c>
      <c r="I18" s="1">
        <v>4.1666666666666664E-2</v>
      </c>
      <c r="J18" s="1">
        <v>4.1666666666666664E-2</v>
      </c>
      <c r="U18" s="1">
        <v>0.125</v>
      </c>
      <c r="V18" s="1">
        <v>0.125</v>
      </c>
      <c r="W18" s="2">
        <v>4.166666666666667</v>
      </c>
      <c r="X18" s="2">
        <v>4.166666666666667</v>
      </c>
      <c r="Y18" s="1">
        <v>8.3333333333333329E-2</v>
      </c>
      <c r="Z18" s="1">
        <v>8.3333333333333329E-2</v>
      </c>
      <c r="AA18" s="2">
        <v>4.166666666666667</v>
      </c>
      <c r="AB18" s="2">
        <v>2.0833333333333335</v>
      </c>
      <c r="AC18">
        <v>0</v>
      </c>
      <c r="AD18">
        <v>0</v>
      </c>
      <c r="AF18" s="1">
        <v>0</v>
      </c>
      <c r="AG18">
        <v>0</v>
      </c>
      <c r="AH18">
        <v>0</v>
      </c>
      <c r="AJ18" s="1">
        <v>0</v>
      </c>
      <c r="AK18" s="1">
        <v>0.20833333333333334</v>
      </c>
      <c r="AL18" s="1">
        <v>0.20833333333333334</v>
      </c>
      <c r="AM18" s="2">
        <v>4.166666666666667</v>
      </c>
      <c r="AN18" t="s">
        <v>61</v>
      </c>
      <c r="AO18" t="s">
        <v>48</v>
      </c>
      <c r="AP18" t="s">
        <v>49</v>
      </c>
    </row>
    <row r="19" spans="1:42">
      <c r="A19" t="s">
        <v>88</v>
      </c>
      <c r="B19">
        <v>67887</v>
      </c>
      <c r="C19">
        <v>494481</v>
      </c>
      <c r="D19" t="s">
        <v>89</v>
      </c>
      <c r="E19" t="s">
        <v>57</v>
      </c>
      <c r="F19" s="1">
        <v>4.1666666666666664E-2</v>
      </c>
      <c r="G19" s="1">
        <v>4.1666666666666664E-2</v>
      </c>
      <c r="H19" s="1">
        <v>4.1666666666666664E-2</v>
      </c>
      <c r="I19" s="1">
        <v>0</v>
      </c>
      <c r="U19" s="1">
        <v>0.125</v>
      </c>
      <c r="V19" s="1">
        <v>0.125</v>
      </c>
      <c r="W19" s="2">
        <v>4.166666666666667</v>
      </c>
      <c r="X19" s="2">
        <v>4.166666666666667</v>
      </c>
      <c r="Y19" s="1">
        <v>0</v>
      </c>
      <c r="Z19" s="1">
        <v>0</v>
      </c>
      <c r="AA19" s="1">
        <v>0</v>
      </c>
      <c r="AB19" s="1">
        <v>0</v>
      </c>
      <c r="AC19">
        <v>0</v>
      </c>
      <c r="AD19">
        <v>0</v>
      </c>
      <c r="AF19" s="1">
        <v>0</v>
      </c>
      <c r="AG19">
        <v>0</v>
      </c>
      <c r="AH19">
        <v>0</v>
      </c>
      <c r="AJ19" s="1">
        <v>0</v>
      </c>
      <c r="AK19" s="1">
        <v>0.125</v>
      </c>
      <c r="AL19" s="1">
        <v>0.125</v>
      </c>
      <c r="AM19" s="2">
        <v>3.125</v>
      </c>
      <c r="AN19" s="2">
        <v>1.0416666666666667</v>
      </c>
      <c r="AO19" t="s">
        <v>48</v>
      </c>
      <c r="AP19" t="s">
        <v>49</v>
      </c>
    </row>
    <row r="20" spans="1:42">
      <c r="A20" t="s">
        <v>90</v>
      </c>
      <c r="B20">
        <v>84055</v>
      </c>
      <c r="C20">
        <v>414906</v>
      </c>
      <c r="D20" t="s">
        <v>91</v>
      </c>
      <c r="E20" t="s">
        <v>57</v>
      </c>
      <c r="F20" s="1">
        <v>4.1666666666666664E-2</v>
      </c>
      <c r="G20" s="1">
        <v>4.1666666666666664E-2</v>
      </c>
      <c r="H20" s="1">
        <v>0</v>
      </c>
      <c r="I20" s="1">
        <v>0</v>
      </c>
      <c r="U20" s="1">
        <v>8.3333333333333329E-2</v>
      </c>
      <c r="V20" s="1">
        <v>8.3333333333333329E-2</v>
      </c>
      <c r="W20" t="s">
        <v>47</v>
      </c>
      <c r="X20" t="s">
        <v>47</v>
      </c>
      <c r="Y20" s="1">
        <v>0</v>
      </c>
      <c r="Z20" s="1">
        <v>0</v>
      </c>
      <c r="AA20" s="1">
        <v>0</v>
      </c>
      <c r="AB20" s="1">
        <v>0</v>
      </c>
      <c r="AC20">
        <v>0</v>
      </c>
      <c r="AD20">
        <v>0</v>
      </c>
      <c r="AF20" s="1">
        <v>0</v>
      </c>
      <c r="AG20">
        <v>0</v>
      </c>
      <c r="AH20">
        <v>0</v>
      </c>
      <c r="AJ20" s="1">
        <v>0</v>
      </c>
      <c r="AK20" s="1">
        <v>8.3333333333333329E-2</v>
      </c>
      <c r="AL20" s="1">
        <v>8.3333333333333329E-2</v>
      </c>
      <c r="AM20" s="2">
        <v>2.0833333333333335</v>
      </c>
      <c r="AN20">
        <v>0.71319444444444446</v>
      </c>
      <c r="AO20" t="s">
        <v>48</v>
      </c>
      <c r="AP20" t="s">
        <v>49</v>
      </c>
    </row>
    <row r="21" spans="1:42">
      <c r="A21" t="s">
        <v>92</v>
      </c>
      <c r="B21">
        <v>83243</v>
      </c>
      <c r="C21">
        <v>567522</v>
      </c>
      <c r="D21" t="s">
        <v>93</v>
      </c>
      <c r="E21" t="s">
        <v>69</v>
      </c>
      <c r="F21" s="1">
        <v>4.1666666666666664E-2</v>
      </c>
      <c r="G21" s="1">
        <v>4.1666666666666664E-2</v>
      </c>
      <c r="H21" s="1">
        <v>0</v>
      </c>
      <c r="I21" s="1">
        <v>0</v>
      </c>
      <c r="U21" s="1">
        <v>8.3333333333333329E-2</v>
      </c>
      <c r="V21" s="1">
        <v>8.3333333333333329E-2</v>
      </c>
      <c r="W21" t="s">
        <v>47</v>
      </c>
      <c r="X21" t="s">
        <v>47</v>
      </c>
      <c r="Y21" s="1">
        <v>0</v>
      </c>
      <c r="Z21" s="1">
        <v>0</v>
      </c>
      <c r="AA21" s="1">
        <v>0</v>
      </c>
      <c r="AB21" s="1">
        <v>0</v>
      </c>
      <c r="AC21">
        <v>0</v>
      </c>
      <c r="AD21">
        <v>0</v>
      </c>
      <c r="AF21" s="1">
        <v>0</v>
      </c>
      <c r="AG21">
        <v>0</v>
      </c>
      <c r="AH21">
        <v>0</v>
      </c>
      <c r="AJ21" s="1">
        <v>0</v>
      </c>
      <c r="AK21" s="1">
        <v>8.3333333333333329E-2</v>
      </c>
      <c r="AL21" s="1">
        <v>8.3333333333333329E-2</v>
      </c>
      <c r="AM21" s="2">
        <v>2.0833333333333335</v>
      </c>
      <c r="AN21">
        <v>0.71319444444444446</v>
      </c>
      <c r="AO21" t="s">
        <v>48</v>
      </c>
      <c r="AP21" t="s">
        <v>49</v>
      </c>
    </row>
    <row r="22" spans="1:42">
      <c r="A22" t="s">
        <v>94</v>
      </c>
      <c r="B22">
        <v>83617</v>
      </c>
      <c r="C22">
        <v>457411</v>
      </c>
      <c r="D22" t="s">
        <v>95</v>
      </c>
      <c r="E22" t="s">
        <v>60</v>
      </c>
      <c r="F22" s="1">
        <v>4.1666666666666664E-2</v>
      </c>
      <c r="G22" s="1">
        <v>4.1666666666666664E-2</v>
      </c>
      <c r="H22" s="1">
        <v>4.1666666666666664E-2</v>
      </c>
      <c r="I22" s="1">
        <v>4.1666666666666664E-2</v>
      </c>
      <c r="J22" s="1">
        <v>4.1666666666666664E-2</v>
      </c>
      <c r="U22" s="1">
        <v>0.125</v>
      </c>
      <c r="V22" s="1">
        <v>0.125</v>
      </c>
      <c r="W22" s="2">
        <v>4.166666666666667</v>
      </c>
      <c r="X22" s="2">
        <v>4.166666666666667</v>
      </c>
      <c r="Y22" s="1">
        <v>8.3333333333333329E-2</v>
      </c>
      <c r="Z22" s="1">
        <v>8.3333333333333329E-2</v>
      </c>
      <c r="AA22" s="2">
        <v>4.166666666666667</v>
      </c>
      <c r="AB22" s="2">
        <v>2.0833333333333335</v>
      </c>
      <c r="AC22">
        <v>0</v>
      </c>
      <c r="AD22">
        <v>0</v>
      </c>
      <c r="AF22" s="1">
        <v>0</v>
      </c>
      <c r="AG22">
        <v>0</v>
      </c>
      <c r="AH22">
        <v>0</v>
      </c>
      <c r="AJ22" s="1">
        <v>0</v>
      </c>
      <c r="AK22" s="1">
        <v>0.20833333333333334</v>
      </c>
      <c r="AL22" s="1">
        <v>0.20833333333333334</v>
      </c>
      <c r="AM22" s="2">
        <v>4.166666666666667</v>
      </c>
      <c r="AN22" t="s">
        <v>61</v>
      </c>
      <c r="AO22" t="s">
        <v>48</v>
      </c>
      <c r="AP22" t="s">
        <v>49</v>
      </c>
    </row>
    <row r="23" spans="1:42">
      <c r="A23" t="s">
        <v>96</v>
      </c>
      <c r="B23">
        <v>86742</v>
      </c>
      <c r="C23">
        <v>452389</v>
      </c>
      <c r="D23" t="s">
        <v>97</v>
      </c>
      <c r="E23" t="s">
        <v>57</v>
      </c>
      <c r="F23" s="1">
        <v>4.1666666666666664E-2</v>
      </c>
      <c r="G23" s="1">
        <v>4.1666666666666664E-2</v>
      </c>
      <c r="H23" s="1">
        <v>4.1666666666666664E-2</v>
      </c>
      <c r="I23" s="1">
        <v>4.1666666666666664E-2</v>
      </c>
      <c r="U23" s="1">
        <v>0.125</v>
      </c>
      <c r="V23" s="1">
        <v>0.125</v>
      </c>
      <c r="W23" s="2">
        <v>4.166666666666667</v>
      </c>
      <c r="X23" s="2">
        <v>4.166666666666667</v>
      </c>
      <c r="Y23" s="1">
        <v>4.1666666666666664E-2</v>
      </c>
      <c r="Z23" s="1">
        <v>4.1666666666666664E-2</v>
      </c>
      <c r="AA23" s="2">
        <v>4.166666666666667</v>
      </c>
      <c r="AB23" s="2">
        <v>1.0416666666666667</v>
      </c>
      <c r="AC23">
        <v>0</v>
      </c>
      <c r="AD23">
        <v>0</v>
      </c>
      <c r="AF23" s="1">
        <v>0</v>
      </c>
      <c r="AG23">
        <v>0</v>
      </c>
      <c r="AH23">
        <v>0</v>
      </c>
      <c r="AJ23" s="1">
        <v>0</v>
      </c>
      <c r="AK23" s="1">
        <v>0.16666666666666666</v>
      </c>
      <c r="AL23" s="1">
        <v>0.16666666666666666</v>
      </c>
      <c r="AM23" s="2">
        <v>4.166666666666667</v>
      </c>
      <c r="AN23" s="2">
        <v>1.3979166666666665</v>
      </c>
      <c r="AO23" t="s">
        <v>48</v>
      </c>
      <c r="AP23" t="s">
        <v>49</v>
      </c>
    </row>
    <row r="24" spans="1:42">
      <c r="A24" t="s">
        <v>98</v>
      </c>
      <c r="B24">
        <v>85953</v>
      </c>
      <c r="C24">
        <v>564994</v>
      </c>
      <c r="D24" t="s">
        <v>99</v>
      </c>
      <c r="E24" t="s">
        <v>80</v>
      </c>
      <c r="F24" s="1">
        <v>4.1666666666666664E-2</v>
      </c>
      <c r="G24" s="1">
        <v>4.1666666666666664E-2</v>
      </c>
      <c r="H24" s="1">
        <v>4.1666666666666664E-2</v>
      </c>
      <c r="I24" s="1">
        <v>4.1666666666666664E-2</v>
      </c>
      <c r="J24" s="1">
        <v>4.1666666666666664E-2</v>
      </c>
      <c r="U24" s="1">
        <v>0.125</v>
      </c>
      <c r="V24" s="1">
        <v>0.125</v>
      </c>
      <c r="W24" s="2">
        <v>4.166666666666667</v>
      </c>
      <c r="X24" s="2">
        <v>4.166666666666667</v>
      </c>
      <c r="Y24" s="1">
        <v>8.3333333333333329E-2</v>
      </c>
      <c r="Z24" s="1">
        <v>8.3333333333333329E-2</v>
      </c>
      <c r="AA24" s="2">
        <v>4.166666666666667</v>
      </c>
      <c r="AB24" s="2">
        <v>2.0833333333333335</v>
      </c>
      <c r="AC24">
        <v>0</v>
      </c>
      <c r="AD24">
        <v>0</v>
      </c>
      <c r="AF24" s="1">
        <v>0</v>
      </c>
      <c r="AG24">
        <v>0</v>
      </c>
      <c r="AH24">
        <v>0</v>
      </c>
      <c r="AJ24" s="1">
        <v>0</v>
      </c>
      <c r="AK24" s="1">
        <v>0.20833333333333334</v>
      </c>
      <c r="AL24" s="1">
        <v>0.20833333333333334</v>
      </c>
      <c r="AM24" s="2">
        <v>4.166666666666667</v>
      </c>
      <c r="AN24" t="s">
        <v>61</v>
      </c>
      <c r="AO24" t="s">
        <v>48</v>
      </c>
      <c r="AP24" t="s">
        <v>49</v>
      </c>
    </row>
    <row r="25" spans="1:42">
      <c r="A25" t="s">
        <v>100</v>
      </c>
      <c r="B25">
        <v>45509</v>
      </c>
      <c r="C25">
        <v>493726</v>
      </c>
      <c r="D25" t="s">
        <v>101</v>
      </c>
      <c r="E25" t="s">
        <v>57</v>
      </c>
      <c r="F25" s="1">
        <v>4.1666666666666664E-2</v>
      </c>
      <c r="G25" s="1">
        <v>4.1666666666666664E-2</v>
      </c>
      <c r="H25" s="1">
        <v>4.1666666666666664E-2</v>
      </c>
      <c r="I25" s="1">
        <v>0</v>
      </c>
      <c r="U25" s="1">
        <v>0.125</v>
      </c>
      <c r="V25" s="1">
        <v>0.125</v>
      </c>
      <c r="W25" s="2">
        <v>4.166666666666667</v>
      </c>
      <c r="X25" s="2">
        <v>4.166666666666667</v>
      </c>
      <c r="Y25" s="1">
        <v>0</v>
      </c>
      <c r="Z25" s="1">
        <v>0</v>
      </c>
      <c r="AA25" s="1">
        <v>0</v>
      </c>
      <c r="AB25" s="1">
        <v>0</v>
      </c>
      <c r="AC25">
        <v>0</v>
      </c>
      <c r="AD25">
        <v>0</v>
      </c>
      <c r="AF25" s="1">
        <v>0</v>
      </c>
      <c r="AG25">
        <v>0</v>
      </c>
      <c r="AH25">
        <v>0</v>
      </c>
      <c r="AJ25" s="1">
        <v>0</v>
      </c>
      <c r="AK25" s="1">
        <v>0.125</v>
      </c>
      <c r="AL25" s="1">
        <v>0.125</v>
      </c>
      <c r="AM25" s="2">
        <v>3.125</v>
      </c>
      <c r="AN25" s="2">
        <v>1.0416666666666667</v>
      </c>
      <c r="AO25" t="s">
        <v>48</v>
      </c>
      <c r="AP25" t="s">
        <v>49</v>
      </c>
    </row>
    <row r="26" spans="1:42">
      <c r="A26" t="s">
        <v>102</v>
      </c>
      <c r="B26">
        <v>89688</v>
      </c>
      <c r="C26">
        <v>266338</v>
      </c>
      <c r="D26" t="s">
        <v>103</v>
      </c>
      <c r="E26" t="s">
        <v>52</v>
      </c>
      <c r="F26" s="1">
        <v>4.1666666666666664E-2</v>
      </c>
      <c r="G26" s="1">
        <v>4.1666666666666664E-2</v>
      </c>
      <c r="H26" s="1">
        <v>0</v>
      </c>
      <c r="U26" s="1">
        <v>8.3333333333333329E-2</v>
      </c>
      <c r="V26" s="1">
        <v>8.3333333333333329E-2</v>
      </c>
      <c r="W26" t="s">
        <v>47</v>
      </c>
      <c r="X26" t="s">
        <v>47</v>
      </c>
      <c r="Y26">
        <v>0</v>
      </c>
      <c r="Z26">
        <v>0</v>
      </c>
      <c r="AB26" s="1">
        <v>0</v>
      </c>
      <c r="AC26">
        <v>0</v>
      </c>
      <c r="AD26">
        <v>0</v>
      </c>
      <c r="AF26" s="1">
        <v>0</v>
      </c>
      <c r="AG26">
        <v>0</v>
      </c>
      <c r="AH26">
        <v>0</v>
      </c>
      <c r="AJ26" s="1">
        <v>0</v>
      </c>
      <c r="AK26" s="1">
        <v>8.3333333333333329E-2</v>
      </c>
      <c r="AL26" s="1">
        <v>8.3333333333333329E-2</v>
      </c>
      <c r="AM26" t="s">
        <v>47</v>
      </c>
      <c r="AN26">
        <v>0.71319444444444446</v>
      </c>
      <c r="AO26" t="s">
        <v>48</v>
      </c>
      <c r="AP26" t="s">
        <v>49</v>
      </c>
    </row>
    <row r="27" spans="1:42">
      <c r="A27" t="s">
        <v>104</v>
      </c>
      <c r="B27">
        <v>83444</v>
      </c>
      <c r="C27">
        <v>562025</v>
      </c>
      <c r="D27" t="s">
        <v>105</v>
      </c>
      <c r="E27" t="s">
        <v>64</v>
      </c>
      <c r="F27" s="1">
        <v>4.1666666666666664E-2</v>
      </c>
      <c r="G27" s="1">
        <v>4.1666666666666664E-2</v>
      </c>
      <c r="H27" s="1">
        <v>4.1666666666666664E-2</v>
      </c>
      <c r="I27" s="1">
        <v>4.1666666666666664E-2</v>
      </c>
      <c r="J27" s="1">
        <v>4.1666666666666664E-2</v>
      </c>
      <c r="U27" s="1">
        <v>0.125</v>
      </c>
      <c r="V27" s="1">
        <v>0.125</v>
      </c>
      <c r="W27" s="2">
        <v>4.166666666666667</v>
      </c>
      <c r="X27" s="2">
        <v>4.166666666666667</v>
      </c>
      <c r="Y27" s="1">
        <v>8.3333333333333329E-2</v>
      </c>
      <c r="Z27" s="1">
        <v>8.3333333333333329E-2</v>
      </c>
      <c r="AA27" s="2">
        <v>4.166666666666667</v>
      </c>
      <c r="AB27" s="2">
        <v>2.0833333333333335</v>
      </c>
      <c r="AC27">
        <v>0</v>
      </c>
      <c r="AD27">
        <v>0</v>
      </c>
      <c r="AF27" s="1">
        <v>0</v>
      </c>
      <c r="AG27">
        <v>0</v>
      </c>
      <c r="AH27">
        <v>0</v>
      </c>
      <c r="AJ27" s="1">
        <v>0</v>
      </c>
      <c r="AK27" s="1">
        <v>0.20833333333333334</v>
      </c>
      <c r="AL27" s="1">
        <v>0.20833333333333334</v>
      </c>
      <c r="AM27" s="2">
        <v>4.166666666666667</v>
      </c>
      <c r="AN27" t="s">
        <v>61</v>
      </c>
      <c r="AO27" t="s">
        <v>48</v>
      </c>
      <c r="AP27" t="s">
        <v>49</v>
      </c>
    </row>
    <row r="28" spans="1:42">
      <c r="A28" t="s">
        <v>106</v>
      </c>
      <c r="B28">
        <v>85189</v>
      </c>
      <c r="C28">
        <v>568622</v>
      </c>
      <c r="D28" t="s">
        <v>107</v>
      </c>
      <c r="E28" t="s">
        <v>57</v>
      </c>
      <c r="F28" s="1">
        <v>4.1666666666666664E-2</v>
      </c>
      <c r="G28" s="1">
        <v>4.1666666666666664E-2</v>
      </c>
      <c r="H28" s="1">
        <v>4.1666666666666664E-2</v>
      </c>
      <c r="I28" s="1">
        <v>0</v>
      </c>
      <c r="U28" s="1">
        <v>0.125</v>
      </c>
      <c r="V28" s="1">
        <v>0.125</v>
      </c>
      <c r="W28" s="2">
        <v>4.166666666666667</v>
      </c>
      <c r="X28" s="2">
        <v>4.166666666666667</v>
      </c>
      <c r="Y28" s="1">
        <v>0</v>
      </c>
      <c r="Z28" s="1">
        <v>0</v>
      </c>
      <c r="AA28" s="1">
        <v>0</v>
      </c>
      <c r="AB28" s="1">
        <v>0</v>
      </c>
      <c r="AC28">
        <v>0</v>
      </c>
      <c r="AD28">
        <v>0</v>
      </c>
      <c r="AF28" s="1">
        <v>0</v>
      </c>
      <c r="AG28">
        <v>0</v>
      </c>
      <c r="AH28">
        <v>0</v>
      </c>
      <c r="AJ28" s="1">
        <v>0</v>
      </c>
      <c r="AK28" s="1">
        <v>0.125</v>
      </c>
      <c r="AL28" s="1">
        <v>0.125</v>
      </c>
      <c r="AM28" s="2">
        <v>3.125</v>
      </c>
      <c r="AN28" s="2">
        <v>1.0416666666666667</v>
      </c>
      <c r="AO28" t="s">
        <v>48</v>
      </c>
      <c r="AP28" t="s">
        <v>49</v>
      </c>
    </row>
    <row r="29" spans="1:42">
      <c r="A29" t="s">
        <v>108</v>
      </c>
      <c r="B29">
        <v>85559</v>
      </c>
      <c r="C29">
        <v>571295</v>
      </c>
      <c r="D29" t="s">
        <v>109</v>
      </c>
      <c r="E29" t="s">
        <v>57</v>
      </c>
      <c r="F29" s="1">
        <v>4.1666666666666664E-2</v>
      </c>
      <c r="G29" s="1">
        <v>0</v>
      </c>
      <c r="H29" s="1">
        <v>4.1666666666666664E-2</v>
      </c>
      <c r="I29" s="1">
        <v>0</v>
      </c>
      <c r="U29" s="1">
        <v>8.3333333333333329E-2</v>
      </c>
      <c r="V29" s="1">
        <v>8.3333333333333329E-2</v>
      </c>
      <c r="W29" t="s">
        <v>47</v>
      </c>
      <c r="X29" t="s">
        <v>47</v>
      </c>
      <c r="Y29" s="1">
        <v>0</v>
      </c>
      <c r="Z29" s="1">
        <v>0</v>
      </c>
      <c r="AA29" s="1">
        <v>0</v>
      </c>
      <c r="AB29" s="1">
        <v>0</v>
      </c>
      <c r="AC29">
        <v>0</v>
      </c>
      <c r="AD29">
        <v>0</v>
      </c>
      <c r="AF29" s="1">
        <v>0</v>
      </c>
      <c r="AG29">
        <v>0</v>
      </c>
      <c r="AH29">
        <v>0</v>
      </c>
      <c r="AJ29" s="1">
        <v>0</v>
      </c>
      <c r="AK29" s="1">
        <v>8.3333333333333329E-2</v>
      </c>
      <c r="AL29" s="1">
        <v>8.3333333333333329E-2</v>
      </c>
      <c r="AM29" s="2">
        <v>2.0833333333333335</v>
      </c>
      <c r="AN29">
        <v>0.71319444444444446</v>
      </c>
      <c r="AO29" t="s">
        <v>48</v>
      </c>
      <c r="AP29" t="s">
        <v>49</v>
      </c>
    </row>
    <row r="30" spans="1:42">
      <c r="A30" t="s">
        <v>110</v>
      </c>
      <c r="B30">
        <v>82873</v>
      </c>
      <c r="C30">
        <v>58721</v>
      </c>
      <c r="D30" t="s">
        <v>111</v>
      </c>
      <c r="E30">
        <v>4</v>
      </c>
      <c r="F30" s="1">
        <v>0</v>
      </c>
      <c r="U30" s="1">
        <v>0</v>
      </c>
      <c r="V30" s="1">
        <v>0</v>
      </c>
      <c r="W30" s="1">
        <v>0</v>
      </c>
      <c r="X30" s="1">
        <v>0</v>
      </c>
      <c r="Y30">
        <v>0</v>
      </c>
      <c r="Z30">
        <v>0</v>
      </c>
      <c r="AB30" s="1">
        <v>0</v>
      </c>
      <c r="AC30">
        <v>0</v>
      </c>
      <c r="AD30">
        <v>0</v>
      </c>
      <c r="AF30" s="1">
        <v>0</v>
      </c>
      <c r="AG30">
        <v>0</v>
      </c>
      <c r="AH30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t="s">
        <v>49</v>
      </c>
      <c r="AP30" t="s">
        <v>49</v>
      </c>
    </row>
    <row r="31" spans="1:42">
      <c r="A31" t="s">
        <v>112</v>
      </c>
      <c r="B31">
        <v>87470</v>
      </c>
      <c r="C31">
        <v>563296</v>
      </c>
      <c r="D31" t="s">
        <v>113</v>
      </c>
      <c r="E31" t="s">
        <v>80</v>
      </c>
      <c r="F31" s="1">
        <v>4.1666666666666664E-2</v>
      </c>
      <c r="G31" s="1">
        <v>4.1666666666666664E-2</v>
      </c>
      <c r="H31" s="1">
        <v>4.1666666666666664E-2</v>
      </c>
      <c r="I31" s="1">
        <v>4.1666666666666664E-2</v>
      </c>
      <c r="J31" s="1">
        <v>4.1666666666666664E-2</v>
      </c>
      <c r="U31" s="1">
        <v>0.125</v>
      </c>
      <c r="V31" s="1">
        <v>0.125</v>
      </c>
      <c r="W31" s="2">
        <v>4.166666666666667</v>
      </c>
      <c r="X31" s="2">
        <v>4.166666666666667</v>
      </c>
      <c r="Y31" s="1">
        <v>8.3333333333333329E-2</v>
      </c>
      <c r="Z31" s="1">
        <v>8.3333333333333329E-2</v>
      </c>
      <c r="AA31" s="2">
        <v>4.166666666666667</v>
      </c>
      <c r="AB31" s="2">
        <v>2.0833333333333335</v>
      </c>
      <c r="AC31">
        <v>0</v>
      </c>
      <c r="AD31">
        <v>0</v>
      </c>
      <c r="AF31" s="1">
        <v>0</v>
      </c>
      <c r="AG31">
        <v>0</v>
      </c>
      <c r="AH31">
        <v>0</v>
      </c>
      <c r="AJ31" s="1">
        <v>0</v>
      </c>
      <c r="AK31" s="1">
        <v>0.20833333333333334</v>
      </c>
      <c r="AL31" s="1">
        <v>0.20833333333333334</v>
      </c>
      <c r="AM31" s="2">
        <v>4.166666666666667</v>
      </c>
      <c r="AN31" t="s">
        <v>61</v>
      </c>
      <c r="AO31" t="s">
        <v>48</v>
      </c>
      <c r="AP31" t="s">
        <v>49</v>
      </c>
    </row>
    <row r="32" spans="1:42">
      <c r="A32" t="s">
        <v>114</v>
      </c>
      <c r="B32">
        <v>85062</v>
      </c>
      <c r="C32">
        <v>569352</v>
      </c>
      <c r="D32" t="s">
        <v>115</v>
      </c>
      <c r="E32" t="s">
        <v>116</v>
      </c>
      <c r="F32" s="1">
        <v>4.1666666666666664E-2</v>
      </c>
      <c r="G32" s="1">
        <v>4.1666666666666664E-2</v>
      </c>
      <c r="H32" s="1">
        <v>4.1666666666666664E-2</v>
      </c>
      <c r="I32" s="1">
        <v>4.1666666666666664E-2</v>
      </c>
      <c r="J32" s="1">
        <v>0</v>
      </c>
      <c r="U32" s="1">
        <v>0.125</v>
      </c>
      <c r="V32" s="1">
        <v>0.125</v>
      </c>
      <c r="W32" s="2">
        <v>4.166666666666667</v>
      </c>
      <c r="X32" s="2">
        <v>4.166666666666667</v>
      </c>
      <c r="Y32" s="1">
        <v>4.1666666666666664E-2</v>
      </c>
      <c r="Z32" s="1">
        <v>4.1666666666666664E-2</v>
      </c>
      <c r="AA32" s="2">
        <v>2.0833333333333335</v>
      </c>
      <c r="AB32" s="2">
        <v>1.0416666666666667</v>
      </c>
      <c r="AC32">
        <v>0</v>
      </c>
      <c r="AD32">
        <v>0</v>
      </c>
      <c r="AF32" s="1">
        <v>0</v>
      </c>
      <c r="AG32">
        <v>0</v>
      </c>
      <c r="AH32">
        <v>0</v>
      </c>
      <c r="AJ32" s="1">
        <v>0</v>
      </c>
      <c r="AK32" s="1">
        <v>0.16666666666666666</v>
      </c>
      <c r="AL32" s="1">
        <v>0.16666666666666666</v>
      </c>
      <c r="AM32" s="2">
        <v>3.3333333333333335</v>
      </c>
      <c r="AN32" s="2">
        <v>1.3979166666666665</v>
      </c>
      <c r="AO32" t="s">
        <v>48</v>
      </c>
      <c r="AP32" t="s">
        <v>49</v>
      </c>
    </row>
    <row r="33" spans="1:42">
      <c r="A33" t="s">
        <v>117</v>
      </c>
      <c r="B33">
        <v>30832</v>
      </c>
      <c r="C33">
        <v>431640</v>
      </c>
      <c r="D33" t="s">
        <v>118</v>
      </c>
      <c r="E33" t="s">
        <v>69</v>
      </c>
      <c r="F33" s="1">
        <v>4.1666666666666664E-2</v>
      </c>
      <c r="G33" s="1">
        <v>4.1666666666666664E-2</v>
      </c>
      <c r="H33" s="1">
        <v>0</v>
      </c>
      <c r="I33" s="1">
        <v>0</v>
      </c>
      <c r="U33" s="1">
        <v>8.3333333333333329E-2</v>
      </c>
      <c r="V33" s="1">
        <v>8.3333333333333329E-2</v>
      </c>
      <c r="W33" t="s">
        <v>47</v>
      </c>
      <c r="X33" t="s">
        <v>47</v>
      </c>
      <c r="Y33" s="1">
        <v>0</v>
      </c>
      <c r="Z33" s="1">
        <v>0</v>
      </c>
      <c r="AA33" s="1">
        <v>0</v>
      </c>
      <c r="AB33" s="1">
        <v>0</v>
      </c>
      <c r="AC33">
        <v>0</v>
      </c>
      <c r="AD33">
        <v>0</v>
      </c>
      <c r="AF33" s="1">
        <v>0</v>
      </c>
      <c r="AG33">
        <v>0</v>
      </c>
      <c r="AH33">
        <v>0</v>
      </c>
      <c r="AJ33" s="1">
        <v>0</v>
      </c>
      <c r="AK33" s="1">
        <v>8.3333333333333329E-2</v>
      </c>
      <c r="AL33" s="1">
        <v>8.3333333333333329E-2</v>
      </c>
      <c r="AM33" s="2">
        <v>2.0833333333333335</v>
      </c>
      <c r="AN33">
        <v>0.71319444444444446</v>
      </c>
      <c r="AO33" t="s">
        <v>48</v>
      </c>
      <c r="AP33" t="s">
        <v>49</v>
      </c>
    </row>
    <row r="34" spans="1:42">
      <c r="A34" t="s">
        <v>119</v>
      </c>
      <c r="B34">
        <v>83455</v>
      </c>
      <c r="C34">
        <v>566233</v>
      </c>
      <c r="D34" t="s">
        <v>120</v>
      </c>
      <c r="E34" t="s">
        <v>116</v>
      </c>
      <c r="F34" s="1">
        <v>4.1666666666666664E-2</v>
      </c>
      <c r="G34" s="1">
        <v>4.1666666666666664E-2</v>
      </c>
      <c r="H34" s="1">
        <v>4.1666666666666664E-2</v>
      </c>
      <c r="I34" s="1">
        <v>4.1666666666666664E-2</v>
      </c>
      <c r="J34" s="1">
        <v>4.1666666666666664E-2</v>
      </c>
      <c r="U34" s="1">
        <v>0.125</v>
      </c>
      <c r="V34" s="1">
        <v>0.125</v>
      </c>
      <c r="W34" s="2">
        <v>4.166666666666667</v>
      </c>
      <c r="X34" s="2">
        <v>4.166666666666667</v>
      </c>
      <c r="Y34" s="1">
        <v>8.3333333333333329E-2</v>
      </c>
      <c r="Z34" s="1">
        <v>8.3333333333333329E-2</v>
      </c>
      <c r="AA34" s="2">
        <v>4.166666666666667</v>
      </c>
      <c r="AB34" s="2">
        <v>2.0833333333333335</v>
      </c>
      <c r="AC34">
        <v>0</v>
      </c>
      <c r="AD34">
        <v>0</v>
      </c>
      <c r="AF34" s="1">
        <v>0</v>
      </c>
      <c r="AG34">
        <v>0</v>
      </c>
      <c r="AH34">
        <v>0</v>
      </c>
      <c r="AJ34" s="1">
        <v>0</v>
      </c>
      <c r="AK34" s="1">
        <v>0.20833333333333334</v>
      </c>
      <c r="AL34" s="1">
        <v>0.20833333333333334</v>
      </c>
      <c r="AM34" s="2">
        <v>4.166666666666667</v>
      </c>
      <c r="AN34" t="s">
        <v>61</v>
      </c>
      <c r="AO34" t="s">
        <v>48</v>
      </c>
      <c r="AP34" t="s">
        <v>49</v>
      </c>
    </row>
    <row r="35" spans="1:42">
      <c r="A35" t="s">
        <v>121</v>
      </c>
      <c r="B35">
        <v>82694</v>
      </c>
      <c r="C35">
        <v>557401</v>
      </c>
      <c r="D35" t="s">
        <v>122</v>
      </c>
      <c r="E35" t="s">
        <v>80</v>
      </c>
      <c r="F35" s="1">
        <v>4.1666666666666664E-2</v>
      </c>
      <c r="G35" s="1">
        <v>4.1666666666666664E-2</v>
      </c>
      <c r="H35" s="1">
        <v>4.1666666666666664E-2</v>
      </c>
      <c r="I35" s="1">
        <v>4.1666666666666664E-2</v>
      </c>
      <c r="J35" s="1">
        <v>4.1666666666666664E-2</v>
      </c>
      <c r="U35" s="1">
        <v>0.125</v>
      </c>
      <c r="V35" s="1">
        <v>0.125</v>
      </c>
      <c r="W35" s="2">
        <v>4.166666666666667</v>
      </c>
      <c r="X35" s="2">
        <v>4.166666666666667</v>
      </c>
      <c r="Y35" s="1">
        <v>8.3333333333333329E-2</v>
      </c>
      <c r="Z35" s="1">
        <v>8.3333333333333329E-2</v>
      </c>
      <c r="AA35" s="2">
        <v>4.166666666666667</v>
      </c>
      <c r="AB35" s="2">
        <v>2.0833333333333335</v>
      </c>
      <c r="AC35">
        <v>0</v>
      </c>
      <c r="AD35">
        <v>0</v>
      </c>
      <c r="AF35" s="1">
        <v>0</v>
      </c>
      <c r="AG35">
        <v>0</v>
      </c>
      <c r="AH35">
        <v>0</v>
      </c>
      <c r="AJ35" s="1">
        <v>0</v>
      </c>
      <c r="AK35" s="1">
        <v>0.20833333333333334</v>
      </c>
      <c r="AL35" s="1">
        <v>0.20833333333333334</v>
      </c>
      <c r="AM35" s="2">
        <v>4.166666666666667</v>
      </c>
      <c r="AN35" t="s">
        <v>61</v>
      </c>
      <c r="AO35" t="s">
        <v>48</v>
      </c>
      <c r="AP35" t="s">
        <v>49</v>
      </c>
    </row>
    <row r="36" spans="1:42">
      <c r="A36" t="s">
        <v>123</v>
      </c>
      <c r="B36">
        <v>6038</v>
      </c>
      <c r="C36">
        <v>497929</v>
      </c>
      <c r="D36" t="s">
        <v>124</v>
      </c>
      <c r="E36" t="s">
        <v>52</v>
      </c>
      <c r="F36" s="1">
        <v>4.1666666666666664E-2</v>
      </c>
      <c r="G36" s="1">
        <v>4.1666666666666664E-2</v>
      </c>
      <c r="I36" s="1">
        <v>4.1666666666666664E-2</v>
      </c>
      <c r="U36" s="1">
        <v>8.3333333333333329E-2</v>
      </c>
      <c r="V36" s="1">
        <v>8.3333333333333329E-2</v>
      </c>
      <c r="W36" s="2">
        <v>4.166666666666667</v>
      </c>
      <c r="X36" t="s">
        <v>47</v>
      </c>
      <c r="Y36" s="1">
        <v>4.1666666666666664E-2</v>
      </c>
      <c r="Z36" s="1">
        <v>4.1666666666666664E-2</v>
      </c>
      <c r="AA36" s="2">
        <v>4.166666666666667</v>
      </c>
      <c r="AB36" s="2">
        <v>1.0416666666666667</v>
      </c>
      <c r="AC36">
        <v>0</v>
      </c>
      <c r="AD36">
        <v>0</v>
      </c>
      <c r="AF36" s="1">
        <v>0</v>
      </c>
      <c r="AG36">
        <v>0</v>
      </c>
      <c r="AH36">
        <v>0</v>
      </c>
      <c r="AJ36" s="1">
        <v>0</v>
      </c>
      <c r="AK36" s="1">
        <v>0.125</v>
      </c>
      <c r="AL36" s="1">
        <v>0.125</v>
      </c>
      <c r="AM36" s="2">
        <v>4.166666666666667</v>
      </c>
      <c r="AN36" s="2">
        <v>1.0416666666666667</v>
      </c>
      <c r="AO36" t="s">
        <v>48</v>
      </c>
      <c r="AP36" t="s">
        <v>49</v>
      </c>
    </row>
    <row r="37" spans="1:42">
      <c r="A37" t="s">
        <v>125</v>
      </c>
      <c r="B37">
        <v>86487</v>
      </c>
      <c r="C37">
        <v>561855</v>
      </c>
      <c r="D37" t="s">
        <v>126</v>
      </c>
      <c r="E37" t="s">
        <v>60</v>
      </c>
      <c r="F37" s="1">
        <v>4.1666666666666664E-2</v>
      </c>
      <c r="G37" s="1">
        <v>4.1666666666666664E-2</v>
      </c>
      <c r="H37" s="1">
        <v>4.1666666666666664E-2</v>
      </c>
      <c r="I37" s="1">
        <v>4.1666666666666664E-2</v>
      </c>
      <c r="J37" s="1">
        <v>4.1666666666666664E-2</v>
      </c>
      <c r="U37" s="1">
        <v>0.125</v>
      </c>
      <c r="V37" s="1">
        <v>0.125</v>
      </c>
      <c r="W37" s="2">
        <v>4.166666666666667</v>
      </c>
      <c r="X37" s="2">
        <v>4.166666666666667</v>
      </c>
      <c r="Y37" s="1">
        <v>8.3333333333333329E-2</v>
      </c>
      <c r="Z37" s="1">
        <v>8.3333333333333329E-2</v>
      </c>
      <c r="AA37" s="2">
        <v>4.166666666666667</v>
      </c>
      <c r="AB37" s="2">
        <v>2.0833333333333335</v>
      </c>
      <c r="AC37">
        <v>0</v>
      </c>
      <c r="AD37">
        <v>0</v>
      </c>
      <c r="AF37" s="1">
        <v>0</v>
      </c>
      <c r="AG37">
        <v>0</v>
      </c>
      <c r="AH37">
        <v>0</v>
      </c>
      <c r="AJ37" s="1">
        <v>0</v>
      </c>
      <c r="AK37" s="1">
        <v>0.20833333333333334</v>
      </c>
      <c r="AL37" s="1">
        <v>0.20833333333333334</v>
      </c>
      <c r="AM37" s="2">
        <v>4.166666666666667</v>
      </c>
      <c r="AN37" t="s">
        <v>61</v>
      </c>
      <c r="AO37" t="s">
        <v>48</v>
      </c>
      <c r="AP37" t="s">
        <v>49</v>
      </c>
    </row>
    <row r="38" spans="1:42">
      <c r="A38" t="s">
        <v>127</v>
      </c>
      <c r="B38">
        <v>82637</v>
      </c>
      <c r="C38">
        <v>569852</v>
      </c>
      <c r="D38" t="s">
        <v>128</v>
      </c>
      <c r="E38" t="s">
        <v>69</v>
      </c>
      <c r="F38" s="1">
        <v>4.1666666666666664E-2</v>
      </c>
      <c r="G38" s="1">
        <v>4.1666666666666664E-2</v>
      </c>
      <c r="H38" s="1">
        <v>4.1666666666666664E-2</v>
      </c>
      <c r="I38" s="1">
        <v>0</v>
      </c>
      <c r="U38" s="1">
        <v>0.125</v>
      </c>
      <c r="V38" s="1">
        <v>0.125</v>
      </c>
      <c r="W38" s="2">
        <v>4.166666666666667</v>
      </c>
      <c r="X38" s="2">
        <v>4.166666666666667</v>
      </c>
      <c r="Y38" s="1">
        <v>0</v>
      </c>
      <c r="Z38" s="1">
        <v>0</v>
      </c>
      <c r="AA38" s="1">
        <v>0</v>
      </c>
      <c r="AB38" s="1">
        <v>0</v>
      </c>
      <c r="AC38">
        <v>0</v>
      </c>
      <c r="AD38">
        <v>0</v>
      </c>
      <c r="AF38" s="1">
        <v>0</v>
      </c>
      <c r="AG38">
        <v>0</v>
      </c>
      <c r="AH38">
        <v>0</v>
      </c>
      <c r="AJ38" s="1">
        <v>0</v>
      </c>
      <c r="AK38" s="1">
        <v>0.125</v>
      </c>
      <c r="AL38" s="1">
        <v>0.125</v>
      </c>
      <c r="AM38" s="2">
        <v>3.125</v>
      </c>
      <c r="AN38" s="2">
        <v>1.0416666666666667</v>
      </c>
      <c r="AO38" t="s">
        <v>48</v>
      </c>
      <c r="AP38" t="s">
        <v>49</v>
      </c>
    </row>
    <row r="39" spans="1:42">
      <c r="A39" t="s">
        <v>129</v>
      </c>
      <c r="B39">
        <v>84166</v>
      </c>
      <c r="C39">
        <v>567084</v>
      </c>
      <c r="D39" t="s">
        <v>130</v>
      </c>
      <c r="E39" t="s">
        <v>131</v>
      </c>
      <c r="F39" s="1">
        <v>4.1666666666666664E-2</v>
      </c>
      <c r="G39" s="1">
        <v>4.1666666666666664E-2</v>
      </c>
      <c r="H39" s="1">
        <v>4.1666666666666664E-2</v>
      </c>
      <c r="I39" s="1">
        <v>4.1666666666666664E-2</v>
      </c>
      <c r="J39" s="1">
        <v>4.1666666666666664E-2</v>
      </c>
      <c r="U39" s="1">
        <v>0.125</v>
      </c>
      <c r="V39" s="1">
        <v>0.125</v>
      </c>
      <c r="W39" s="2">
        <v>4.166666666666667</v>
      </c>
      <c r="X39" s="2">
        <v>4.166666666666667</v>
      </c>
      <c r="Y39" s="1">
        <v>8.3333333333333329E-2</v>
      </c>
      <c r="Z39" s="1">
        <v>8.3333333333333329E-2</v>
      </c>
      <c r="AA39" s="2">
        <v>4.166666666666667</v>
      </c>
      <c r="AB39" s="2">
        <v>2.0833333333333335</v>
      </c>
      <c r="AC39">
        <v>0</v>
      </c>
      <c r="AD39">
        <v>0</v>
      </c>
      <c r="AF39" s="1">
        <v>0</v>
      </c>
      <c r="AG39">
        <v>0</v>
      </c>
      <c r="AH39">
        <v>0</v>
      </c>
      <c r="AJ39" s="1">
        <v>0</v>
      </c>
      <c r="AK39" s="1">
        <v>0.20833333333333334</v>
      </c>
      <c r="AL39" s="1">
        <v>0.20833333333333334</v>
      </c>
      <c r="AM39" s="2">
        <v>4.166666666666667</v>
      </c>
      <c r="AN39" t="s">
        <v>61</v>
      </c>
      <c r="AO39" t="s">
        <v>48</v>
      </c>
      <c r="AP39" t="s">
        <v>49</v>
      </c>
    </row>
    <row r="40" spans="1:42">
      <c r="A40" t="s">
        <v>132</v>
      </c>
      <c r="B40">
        <v>83176</v>
      </c>
      <c r="C40">
        <v>546317</v>
      </c>
      <c r="D40" t="s">
        <v>133</v>
      </c>
      <c r="E40" t="s">
        <v>80</v>
      </c>
      <c r="F40" s="1">
        <v>4.1666666666666664E-2</v>
      </c>
      <c r="G40" s="1">
        <v>4.1666666666666664E-2</v>
      </c>
      <c r="H40" s="1">
        <v>4.1666666666666664E-2</v>
      </c>
      <c r="I40" s="1">
        <v>4.1666666666666664E-2</v>
      </c>
      <c r="J40" s="1">
        <v>4.1666666666666664E-2</v>
      </c>
      <c r="U40" s="1">
        <v>0.125</v>
      </c>
      <c r="V40" s="1">
        <v>0.125</v>
      </c>
      <c r="W40" s="2">
        <v>4.166666666666667</v>
      </c>
      <c r="X40" s="2">
        <v>4.166666666666667</v>
      </c>
      <c r="Y40" s="1">
        <v>8.3333333333333329E-2</v>
      </c>
      <c r="Z40" s="1">
        <v>8.3333333333333329E-2</v>
      </c>
      <c r="AA40" s="2">
        <v>4.166666666666667</v>
      </c>
      <c r="AB40" s="2">
        <v>2.0833333333333335</v>
      </c>
      <c r="AC40">
        <v>0</v>
      </c>
      <c r="AD40">
        <v>0</v>
      </c>
      <c r="AF40" s="1">
        <v>0</v>
      </c>
      <c r="AG40">
        <v>0</v>
      </c>
      <c r="AH40">
        <v>0</v>
      </c>
      <c r="AJ40" s="1">
        <v>0</v>
      </c>
      <c r="AK40" s="1">
        <v>0.20833333333333334</v>
      </c>
      <c r="AL40" s="1">
        <v>0.20833333333333334</v>
      </c>
      <c r="AM40" s="2">
        <v>4.166666666666667</v>
      </c>
      <c r="AN40" t="s">
        <v>61</v>
      </c>
      <c r="AO40" t="s">
        <v>48</v>
      </c>
      <c r="AP40" t="s">
        <v>49</v>
      </c>
    </row>
    <row r="41" spans="1:42">
      <c r="A41" t="s">
        <v>134</v>
      </c>
      <c r="B41">
        <v>39206</v>
      </c>
      <c r="C41">
        <v>492270</v>
      </c>
      <c r="D41" t="s">
        <v>135</v>
      </c>
      <c r="E41" t="s">
        <v>52</v>
      </c>
      <c r="F41" s="1">
        <v>4.1666666666666664E-2</v>
      </c>
      <c r="G41" s="1">
        <v>4.1666666666666664E-2</v>
      </c>
      <c r="H41" s="1">
        <v>4.1666666666666664E-2</v>
      </c>
      <c r="I41" s="1">
        <v>4.1666666666666664E-2</v>
      </c>
      <c r="J41" s="1">
        <v>4.1666666666666664E-2</v>
      </c>
      <c r="U41" s="1">
        <v>0.125</v>
      </c>
      <c r="V41" s="1">
        <v>0.125</v>
      </c>
      <c r="W41" s="2">
        <v>4.166666666666667</v>
      </c>
      <c r="X41" s="2">
        <v>4.166666666666667</v>
      </c>
      <c r="Y41" s="1">
        <v>8.3333333333333329E-2</v>
      </c>
      <c r="Z41" s="1">
        <v>8.3333333333333329E-2</v>
      </c>
      <c r="AA41" s="2">
        <v>4.166666666666667</v>
      </c>
      <c r="AB41" s="2">
        <v>2.0833333333333335</v>
      </c>
      <c r="AC41">
        <v>0</v>
      </c>
      <c r="AD41">
        <v>0</v>
      </c>
      <c r="AF41" s="1">
        <v>0</v>
      </c>
      <c r="AG41">
        <v>0</v>
      </c>
      <c r="AH41">
        <v>0</v>
      </c>
      <c r="AJ41" s="1">
        <v>0</v>
      </c>
      <c r="AK41" s="1">
        <v>0.20833333333333334</v>
      </c>
      <c r="AL41" s="1">
        <v>0.20833333333333334</v>
      </c>
      <c r="AM41" s="2">
        <v>4.166666666666667</v>
      </c>
      <c r="AN41" t="s">
        <v>61</v>
      </c>
      <c r="AO41" t="s">
        <v>48</v>
      </c>
      <c r="AP41" t="s">
        <v>49</v>
      </c>
    </row>
    <row r="42" spans="1:42">
      <c r="A42" t="s">
        <v>136</v>
      </c>
      <c r="B42">
        <v>65784</v>
      </c>
      <c r="C42">
        <v>496607</v>
      </c>
      <c r="D42" t="s">
        <v>137</v>
      </c>
      <c r="E42" t="s">
        <v>52</v>
      </c>
      <c r="F42" s="1">
        <v>4.1666666666666664E-2</v>
      </c>
      <c r="G42" s="1">
        <v>4.1666666666666664E-2</v>
      </c>
      <c r="H42" s="1">
        <v>4.1666666666666664E-2</v>
      </c>
      <c r="I42" s="1">
        <v>0</v>
      </c>
      <c r="J42" s="1">
        <v>4.1666666666666664E-2</v>
      </c>
      <c r="U42" s="1">
        <v>0.125</v>
      </c>
      <c r="V42" s="1">
        <v>0.125</v>
      </c>
      <c r="W42" s="2">
        <v>4.166666666666667</v>
      </c>
      <c r="X42" s="2">
        <v>4.166666666666667</v>
      </c>
      <c r="Y42" s="1">
        <v>4.1666666666666664E-2</v>
      </c>
      <c r="Z42" s="1">
        <v>4.1666666666666664E-2</v>
      </c>
      <c r="AA42" s="2">
        <v>2.0833333333333335</v>
      </c>
      <c r="AB42" s="2">
        <v>1.0416666666666667</v>
      </c>
      <c r="AC42">
        <v>0</v>
      </c>
      <c r="AD42">
        <v>0</v>
      </c>
      <c r="AF42" s="1">
        <v>0</v>
      </c>
      <c r="AG42">
        <v>0</v>
      </c>
      <c r="AH42">
        <v>0</v>
      </c>
      <c r="AJ42" s="1">
        <v>0</v>
      </c>
      <c r="AK42" s="1">
        <v>0.16666666666666666</v>
      </c>
      <c r="AL42" s="1">
        <v>0.16666666666666666</v>
      </c>
      <c r="AM42" s="2">
        <v>3.3333333333333335</v>
      </c>
      <c r="AN42" s="2">
        <v>1.3979166666666665</v>
      </c>
      <c r="AO42" t="s">
        <v>48</v>
      </c>
      <c r="AP42" t="s">
        <v>49</v>
      </c>
    </row>
    <row r="43" spans="1:42">
      <c r="A43" t="s">
        <v>138</v>
      </c>
      <c r="B43">
        <v>84892</v>
      </c>
      <c r="C43">
        <v>567609</v>
      </c>
      <c r="D43" t="s">
        <v>139</v>
      </c>
      <c r="E43" t="s">
        <v>46</v>
      </c>
      <c r="F43" s="1">
        <v>4.1666666666666664E-2</v>
      </c>
      <c r="G43" s="1">
        <v>4.1666666666666664E-2</v>
      </c>
      <c r="H43" s="1">
        <v>4.1666666666666664E-2</v>
      </c>
      <c r="I43" s="1">
        <v>4.1666666666666664E-2</v>
      </c>
      <c r="J43" s="1">
        <v>4.1666666666666664E-2</v>
      </c>
      <c r="U43" s="1">
        <v>0.125</v>
      </c>
      <c r="V43" s="1">
        <v>0.125</v>
      </c>
      <c r="W43" s="2">
        <v>4.166666666666667</v>
      </c>
      <c r="X43" s="2">
        <v>4.166666666666667</v>
      </c>
      <c r="Y43" s="1">
        <v>8.3333333333333329E-2</v>
      </c>
      <c r="Z43" s="1">
        <v>8.3333333333333329E-2</v>
      </c>
      <c r="AA43" s="2">
        <v>4.166666666666667</v>
      </c>
      <c r="AB43" s="2">
        <v>2.0833333333333335</v>
      </c>
      <c r="AC43">
        <v>0</v>
      </c>
      <c r="AD43">
        <v>0</v>
      </c>
      <c r="AF43" s="1">
        <v>0</v>
      </c>
      <c r="AG43">
        <v>0</v>
      </c>
      <c r="AH43">
        <v>0</v>
      </c>
      <c r="AJ43" s="1">
        <v>0</v>
      </c>
      <c r="AK43" s="1">
        <v>0.20833333333333334</v>
      </c>
      <c r="AL43" s="1">
        <v>0.20833333333333334</v>
      </c>
      <c r="AM43" s="2">
        <v>4.166666666666667</v>
      </c>
      <c r="AN43" t="s">
        <v>61</v>
      </c>
      <c r="AO43" t="s">
        <v>48</v>
      </c>
      <c r="AP43" t="s">
        <v>49</v>
      </c>
    </row>
    <row r="44" spans="1:42">
      <c r="A44" t="s">
        <v>140</v>
      </c>
      <c r="B44">
        <v>84717</v>
      </c>
      <c r="C44">
        <v>565472</v>
      </c>
      <c r="D44" t="s">
        <v>141</v>
      </c>
      <c r="E44" t="s">
        <v>57</v>
      </c>
      <c r="F44" s="1">
        <v>4.1666666666666664E-2</v>
      </c>
      <c r="G44" s="1">
        <v>4.1666666666666664E-2</v>
      </c>
      <c r="H44" s="1">
        <v>0</v>
      </c>
      <c r="I44" s="1">
        <v>0</v>
      </c>
      <c r="U44" s="1">
        <v>8.3333333333333329E-2</v>
      </c>
      <c r="V44" s="1">
        <v>8.3333333333333329E-2</v>
      </c>
      <c r="W44" t="s">
        <v>47</v>
      </c>
      <c r="X44" t="s">
        <v>47</v>
      </c>
      <c r="Y44" s="1">
        <v>0</v>
      </c>
      <c r="Z44" s="1">
        <v>0</v>
      </c>
      <c r="AA44" s="1">
        <v>0</v>
      </c>
      <c r="AB44" s="1">
        <v>0</v>
      </c>
      <c r="AC44">
        <v>0</v>
      </c>
      <c r="AD44">
        <v>0</v>
      </c>
      <c r="AF44" s="1">
        <v>0</v>
      </c>
      <c r="AG44">
        <v>0</v>
      </c>
      <c r="AH44">
        <v>0</v>
      </c>
      <c r="AJ44" s="1">
        <v>0</v>
      </c>
      <c r="AK44" s="1">
        <v>8.3333333333333329E-2</v>
      </c>
      <c r="AL44" s="1">
        <v>8.3333333333333329E-2</v>
      </c>
      <c r="AM44" s="2">
        <v>2.0833333333333335</v>
      </c>
      <c r="AN44">
        <v>0.71319444444444446</v>
      </c>
      <c r="AO44" t="s">
        <v>48</v>
      </c>
      <c r="AP44" t="s">
        <v>49</v>
      </c>
    </row>
    <row r="45" spans="1:42">
      <c r="A45" t="s">
        <v>142</v>
      </c>
      <c r="B45">
        <v>86418</v>
      </c>
      <c r="C45">
        <v>375022</v>
      </c>
      <c r="D45" t="s">
        <v>143</v>
      </c>
      <c r="E45" t="s">
        <v>87</v>
      </c>
      <c r="F45" s="1">
        <v>4.1666666666666664E-2</v>
      </c>
      <c r="G45" s="1">
        <v>4.1666666666666664E-2</v>
      </c>
      <c r="H45" s="1">
        <v>4.1666666666666664E-2</v>
      </c>
      <c r="I45" s="1">
        <v>4.1666666666666664E-2</v>
      </c>
      <c r="J45" s="1">
        <v>4.1666666666666664E-2</v>
      </c>
      <c r="U45" s="1">
        <v>0.125</v>
      </c>
      <c r="V45" s="1">
        <v>0.125</v>
      </c>
      <c r="W45" s="2">
        <v>4.166666666666667</v>
      </c>
      <c r="X45" s="2">
        <v>4.166666666666667</v>
      </c>
      <c r="Y45" s="1">
        <v>8.3333333333333329E-2</v>
      </c>
      <c r="Z45" s="1">
        <v>8.3333333333333329E-2</v>
      </c>
      <c r="AA45" s="2">
        <v>4.166666666666667</v>
      </c>
      <c r="AB45" s="2">
        <v>2.0833333333333335</v>
      </c>
      <c r="AC45">
        <v>0</v>
      </c>
      <c r="AD45">
        <v>0</v>
      </c>
      <c r="AF45" s="1">
        <v>0</v>
      </c>
      <c r="AG45">
        <v>0</v>
      </c>
      <c r="AH45">
        <v>0</v>
      </c>
      <c r="AJ45" s="1">
        <v>0</v>
      </c>
      <c r="AK45" s="1">
        <v>0.20833333333333334</v>
      </c>
      <c r="AL45" s="1">
        <v>0.20833333333333334</v>
      </c>
      <c r="AM45" s="2">
        <v>4.166666666666667</v>
      </c>
      <c r="AN45" t="s">
        <v>61</v>
      </c>
      <c r="AO45" t="s">
        <v>48</v>
      </c>
      <c r="AP45" t="s">
        <v>49</v>
      </c>
    </row>
    <row r="46" spans="1:42">
      <c r="A46" t="s">
        <v>144</v>
      </c>
      <c r="B46">
        <v>82486</v>
      </c>
      <c r="C46">
        <v>570429</v>
      </c>
      <c r="D46" t="s">
        <v>145</v>
      </c>
      <c r="E46" t="s">
        <v>60</v>
      </c>
      <c r="F46" s="1">
        <v>4.1666666666666664E-2</v>
      </c>
      <c r="G46" s="1">
        <v>4.1666666666666664E-2</v>
      </c>
      <c r="H46" s="1">
        <v>4.1666666666666664E-2</v>
      </c>
      <c r="I46" s="1">
        <v>4.1666666666666664E-2</v>
      </c>
      <c r="J46" s="1">
        <v>4.1666666666666664E-2</v>
      </c>
      <c r="U46" s="1">
        <v>0.125</v>
      </c>
      <c r="V46" s="1">
        <v>0.125</v>
      </c>
      <c r="W46" s="2">
        <v>4.166666666666667</v>
      </c>
      <c r="X46" s="2">
        <v>4.166666666666667</v>
      </c>
      <c r="Y46" s="1">
        <v>8.3333333333333329E-2</v>
      </c>
      <c r="Z46" s="1">
        <v>8.3333333333333329E-2</v>
      </c>
      <c r="AA46" s="2">
        <v>4.166666666666667</v>
      </c>
      <c r="AB46" s="2">
        <v>2.0833333333333335</v>
      </c>
      <c r="AC46">
        <v>0</v>
      </c>
      <c r="AD46">
        <v>0</v>
      </c>
      <c r="AF46" s="1">
        <v>0</v>
      </c>
      <c r="AG46">
        <v>0</v>
      </c>
      <c r="AH46">
        <v>0</v>
      </c>
      <c r="AJ46" s="1">
        <v>0</v>
      </c>
      <c r="AK46" s="1">
        <v>0.20833333333333334</v>
      </c>
      <c r="AL46" s="1">
        <v>0.20833333333333334</v>
      </c>
      <c r="AM46" s="2">
        <v>4.166666666666667</v>
      </c>
      <c r="AN46" t="s">
        <v>61</v>
      </c>
      <c r="AO46" t="s">
        <v>48</v>
      </c>
      <c r="AP46" t="s">
        <v>49</v>
      </c>
    </row>
    <row r="47" spans="1:42">
      <c r="A47" t="s">
        <v>146</v>
      </c>
      <c r="B47">
        <v>83083</v>
      </c>
      <c r="C47">
        <v>566297</v>
      </c>
      <c r="D47" t="s">
        <v>147</v>
      </c>
      <c r="E47" t="s">
        <v>46</v>
      </c>
      <c r="F47" s="1">
        <v>4.1666666666666664E-2</v>
      </c>
      <c r="G47" s="1">
        <v>4.1666666666666664E-2</v>
      </c>
      <c r="H47" s="1">
        <v>4.1666666666666664E-2</v>
      </c>
      <c r="I47" s="1">
        <v>4.1666666666666664E-2</v>
      </c>
      <c r="J47" s="1">
        <v>0</v>
      </c>
      <c r="U47" s="1">
        <v>0.125</v>
      </c>
      <c r="V47" s="1">
        <v>0.125</v>
      </c>
      <c r="W47" s="2">
        <v>4.166666666666667</v>
      </c>
      <c r="X47" s="2">
        <v>4.166666666666667</v>
      </c>
      <c r="Y47" s="1">
        <v>4.1666666666666664E-2</v>
      </c>
      <c r="Z47" s="1">
        <v>4.1666666666666664E-2</v>
      </c>
      <c r="AA47" s="2">
        <v>2.0833333333333335</v>
      </c>
      <c r="AB47" s="2">
        <v>1.0416666666666667</v>
      </c>
      <c r="AC47">
        <v>0</v>
      </c>
      <c r="AD47">
        <v>0</v>
      </c>
      <c r="AF47" s="1">
        <v>0</v>
      </c>
      <c r="AG47">
        <v>0</v>
      </c>
      <c r="AH47">
        <v>0</v>
      </c>
      <c r="AJ47" s="1">
        <v>0</v>
      </c>
      <c r="AK47" s="1">
        <v>0.16666666666666666</v>
      </c>
      <c r="AL47" s="1">
        <v>0.16666666666666666</v>
      </c>
      <c r="AM47" s="2">
        <v>3.3333333333333335</v>
      </c>
      <c r="AN47" s="2">
        <v>1.3979166666666665</v>
      </c>
      <c r="AO47" t="s">
        <v>48</v>
      </c>
      <c r="AP47" t="s">
        <v>49</v>
      </c>
    </row>
    <row r="48" spans="1:42">
      <c r="A48" t="s">
        <v>148</v>
      </c>
      <c r="B48">
        <v>66240</v>
      </c>
      <c r="C48">
        <v>458145</v>
      </c>
      <c r="D48" t="s">
        <v>149</v>
      </c>
      <c r="E48" t="s">
        <v>52</v>
      </c>
      <c r="F48" s="1">
        <v>4.1666666666666664E-2</v>
      </c>
      <c r="G48" s="1">
        <v>4.1666666666666664E-2</v>
      </c>
      <c r="H48" s="1">
        <v>4.1666666666666664E-2</v>
      </c>
      <c r="I48" s="1">
        <v>4.1666666666666664E-2</v>
      </c>
      <c r="J48" s="1">
        <v>4.1666666666666664E-2</v>
      </c>
      <c r="K48" s="1">
        <v>4.1666666666666664E-2</v>
      </c>
      <c r="L48" s="1">
        <v>4.1666666666666664E-2</v>
      </c>
      <c r="U48" s="1">
        <v>0.125</v>
      </c>
      <c r="V48" s="1">
        <v>0.125</v>
      </c>
      <c r="W48" s="2">
        <v>4.166666666666667</v>
      </c>
      <c r="X48" s="2">
        <v>4.166666666666667</v>
      </c>
      <c r="Y48" s="1">
        <v>0.16666666666666666</v>
      </c>
      <c r="Z48" s="1">
        <v>0.16666666666666666</v>
      </c>
      <c r="AA48" s="2">
        <v>4.166666666666667</v>
      </c>
      <c r="AB48" s="2">
        <v>4.166666666666667</v>
      </c>
      <c r="AC48">
        <v>0</v>
      </c>
      <c r="AD48">
        <v>0</v>
      </c>
      <c r="AF48" s="1">
        <v>0</v>
      </c>
      <c r="AG48">
        <v>0</v>
      </c>
      <c r="AH48">
        <v>0</v>
      </c>
      <c r="AJ48" s="1">
        <v>0</v>
      </c>
      <c r="AK48" s="1">
        <v>0.29166666666666669</v>
      </c>
      <c r="AL48" s="1">
        <v>0.29166666666666669</v>
      </c>
      <c r="AM48" s="2">
        <v>4.166666666666667</v>
      </c>
      <c r="AN48" s="2">
        <v>2.4395833333333332</v>
      </c>
      <c r="AO48" t="s">
        <v>48</v>
      </c>
      <c r="AP48" t="s">
        <v>48</v>
      </c>
    </row>
    <row r="49" spans="1:42">
      <c r="A49" t="s">
        <v>150</v>
      </c>
      <c r="B49">
        <v>22372</v>
      </c>
      <c r="C49">
        <v>497499</v>
      </c>
      <c r="D49" t="s">
        <v>151</v>
      </c>
      <c r="E49" t="s">
        <v>52</v>
      </c>
      <c r="F49" s="1">
        <v>4.1666666666666664E-2</v>
      </c>
      <c r="G49" s="1">
        <v>4.1666666666666664E-2</v>
      </c>
      <c r="H49" s="1">
        <v>4.1666666666666664E-2</v>
      </c>
      <c r="I49" s="1">
        <v>4.1666666666666664E-2</v>
      </c>
      <c r="J49" s="1">
        <v>4.1666666666666664E-2</v>
      </c>
      <c r="U49" s="1">
        <v>0.125</v>
      </c>
      <c r="V49" s="1">
        <v>0.125</v>
      </c>
      <c r="W49" s="2">
        <v>4.166666666666667</v>
      </c>
      <c r="X49" s="2">
        <v>4.166666666666667</v>
      </c>
      <c r="Y49" s="1">
        <v>8.3333333333333329E-2</v>
      </c>
      <c r="Z49" s="1">
        <v>8.3333333333333329E-2</v>
      </c>
      <c r="AA49" s="2">
        <v>4.166666666666667</v>
      </c>
      <c r="AB49" s="2">
        <v>2.0833333333333335</v>
      </c>
      <c r="AC49">
        <v>0</v>
      </c>
      <c r="AD49">
        <v>0</v>
      </c>
      <c r="AF49" s="1">
        <v>0</v>
      </c>
      <c r="AG49">
        <v>0</v>
      </c>
      <c r="AH49">
        <v>0</v>
      </c>
      <c r="AJ49" s="1">
        <v>0</v>
      </c>
      <c r="AK49" s="1">
        <v>0.20833333333333334</v>
      </c>
      <c r="AL49" s="1">
        <v>0.20833333333333334</v>
      </c>
      <c r="AM49" s="2">
        <v>4.166666666666667</v>
      </c>
      <c r="AN49" t="s">
        <v>61</v>
      </c>
      <c r="AO49" t="s">
        <v>48</v>
      </c>
      <c r="AP49" t="s">
        <v>49</v>
      </c>
    </row>
    <row r="50" spans="1:42">
      <c r="A50" t="s">
        <v>152</v>
      </c>
      <c r="B50">
        <v>85433</v>
      </c>
      <c r="C50">
        <v>551915</v>
      </c>
      <c r="D50" t="s">
        <v>153</v>
      </c>
      <c r="E50" t="s">
        <v>131</v>
      </c>
      <c r="F50" s="1">
        <v>4.1666666666666664E-2</v>
      </c>
      <c r="G50" s="1">
        <v>4.1666666666666664E-2</v>
      </c>
      <c r="H50" s="1">
        <v>4.1666666666666664E-2</v>
      </c>
      <c r="I50" s="1">
        <v>4.1666666666666664E-2</v>
      </c>
      <c r="J50" s="1">
        <v>4.1666666666666664E-2</v>
      </c>
      <c r="U50" s="1">
        <v>0.125</v>
      </c>
      <c r="V50" s="1">
        <v>0.125</v>
      </c>
      <c r="W50" s="2">
        <v>4.166666666666667</v>
      </c>
      <c r="X50" s="2">
        <v>4.166666666666667</v>
      </c>
      <c r="Y50" s="1">
        <v>8.3333333333333329E-2</v>
      </c>
      <c r="Z50" s="1">
        <v>8.3333333333333329E-2</v>
      </c>
      <c r="AA50" s="2">
        <v>4.166666666666667</v>
      </c>
      <c r="AB50" s="2">
        <v>2.0833333333333335</v>
      </c>
      <c r="AC50">
        <v>0</v>
      </c>
      <c r="AD50">
        <v>0</v>
      </c>
      <c r="AF50" s="1">
        <v>0</v>
      </c>
      <c r="AG50">
        <v>0</v>
      </c>
      <c r="AH50">
        <v>0</v>
      </c>
      <c r="AJ50" s="1">
        <v>0</v>
      </c>
      <c r="AK50" s="1">
        <v>0.20833333333333334</v>
      </c>
      <c r="AL50" s="1">
        <v>0.20833333333333334</v>
      </c>
      <c r="AM50" s="2">
        <v>4.166666666666667</v>
      </c>
      <c r="AN50" t="s">
        <v>61</v>
      </c>
      <c r="AO50" t="s">
        <v>48</v>
      </c>
      <c r="AP50" t="s">
        <v>49</v>
      </c>
    </row>
    <row r="51" spans="1:42">
      <c r="A51" t="s">
        <v>154</v>
      </c>
      <c r="B51">
        <v>25233</v>
      </c>
      <c r="C51">
        <v>533677</v>
      </c>
      <c r="D51" t="s">
        <v>155</v>
      </c>
      <c r="E51" t="s">
        <v>52</v>
      </c>
      <c r="F51" s="1">
        <v>4.1666666666666664E-2</v>
      </c>
      <c r="G51" s="1">
        <v>4.1666666666666664E-2</v>
      </c>
      <c r="H51" s="1">
        <v>4.1666666666666664E-2</v>
      </c>
      <c r="I51" s="1">
        <v>4.1666666666666664E-2</v>
      </c>
      <c r="J51" s="1">
        <v>4.1666666666666664E-2</v>
      </c>
      <c r="U51" s="1">
        <v>0.125</v>
      </c>
      <c r="V51" s="1">
        <v>0.125</v>
      </c>
      <c r="W51" s="2">
        <v>4.166666666666667</v>
      </c>
      <c r="X51" s="2">
        <v>4.166666666666667</v>
      </c>
      <c r="Y51" s="1">
        <v>8.3333333333333329E-2</v>
      </c>
      <c r="Z51" s="1">
        <v>8.3333333333333329E-2</v>
      </c>
      <c r="AA51" s="2">
        <v>4.166666666666667</v>
      </c>
      <c r="AB51" s="2">
        <v>2.0833333333333335</v>
      </c>
      <c r="AC51">
        <v>0</v>
      </c>
      <c r="AD51">
        <v>0</v>
      </c>
      <c r="AF51" s="1">
        <v>0</v>
      </c>
      <c r="AG51">
        <v>0</v>
      </c>
      <c r="AH51">
        <v>0</v>
      </c>
      <c r="AJ51" s="1">
        <v>0</v>
      </c>
      <c r="AK51" s="1">
        <v>0.20833333333333334</v>
      </c>
      <c r="AL51" s="1">
        <v>0.20833333333333334</v>
      </c>
      <c r="AM51" s="2">
        <v>4.166666666666667</v>
      </c>
      <c r="AN51" t="s">
        <v>61</v>
      </c>
      <c r="AO51" t="s">
        <v>48</v>
      </c>
      <c r="AP51" t="s">
        <v>49</v>
      </c>
    </row>
    <row r="52" spans="1:42">
      <c r="A52" t="s">
        <v>156</v>
      </c>
      <c r="B52">
        <v>85107</v>
      </c>
      <c r="C52">
        <v>551951</v>
      </c>
      <c r="D52" t="s">
        <v>157</v>
      </c>
      <c r="E52" t="s">
        <v>131</v>
      </c>
      <c r="F52" s="1">
        <v>4.1666666666666664E-2</v>
      </c>
      <c r="G52" s="1">
        <v>4.1666666666666664E-2</v>
      </c>
      <c r="H52" s="1">
        <v>4.1666666666666664E-2</v>
      </c>
      <c r="I52" s="1">
        <v>4.1666666666666664E-2</v>
      </c>
      <c r="J52" s="1">
        <v>0</v>
      </c>
      <c r="U52" s="1">
        <v>0.125</v>
      </c>
      <c r="V52" s="1">
        <v>0.125</v>
      </c>
      <c r="W52" s="2">
        <v>4.166666666666667</v>
      </c>
      <c r="X52" s="2">
        <v>4.166666666666667</v>
      </c>
      <c r="Y52" s="1">
        <v>4.1666666666666664E-2</v>
      </c>
      <c r="Z52" s="1">
        <v>4.1666666666666664E-2</v>
      </c>
      <c r="AA52" s="2">
        <v>2.0833333333333335</v>
      </c>
      <c r="AB52" s="2">
        <v>1.0416666666666667</v>
      </c>
      <c r="AC52">
        <v>0</v>
      </c>
      <c r="AD52">
        <v>0</v>
      </c>
      <c r="AF52" s="1">
        <v>0</v>
      </c>
      <c r="AG52">
        <v>0</v>
      </c>
      <c r="AH52">
        <v>0</v>
      </c>
      <c r="AJ52" s="1">
        <v>0</v>
      </c>
      <c r="AK52" s="1">
        <v>0.16666666666666666</v>
      </c>
      <c r="AL52" s="1">
        <v>0.16666666666666666</v>
      </c>
      <c r="AM52" s="2">
        <v>3.3333333333333335</v>
      </c>
      <c r="AN52" s="2">
        <v>1.3979166666666665</v>
      </c>
      <c r="AO52" t="s">
        <v>48</v>
      </c>
      <c r="AP52" t="s">
        <v>49</v>
      </c>
    </row>
    <row r="53" spans="1:42">
      <c r="A53" t="s">
        <v>158</v>
      </c>
      <c r="B53">
        <v>82490</v>
      </c>
      <c r="C53">
        <v>570017</v>
      </c>
      <c r="D53" t="s">
        <v>159</v>
      </c>
      <c r="E53" t="s">
        <v>60</v>
      </c>
      <c r="F53" s="1">
        <v>4.1666666666666664E-2</v>
      </c>
      <c r="G53" s="1">
        <v>4.1666666666666664E-2</v>
      </c>
      <c r="H53" s="1">
        <v>4.1666666666666664E-2</v>
      </c>
      <c r="I53" s="1">
        <v>4.1666666666666664E-2</v>
      </c>
      <c r="J53" s="1">
        <v>4.1666666666666664E-2</v>
      </c>
      <c r="U53" s="1">
        <v>0.125</v>
      </c>
      <c r="V53" s="1">
        <v>0.125</v>
      </c>
      <c r="W53" s="2">
        <v>4.166666666666667</v>
      </c>
      <c r="X53" s="2">
        <v>4.166666666666667</v>
      </c>
      <c r="Y53" s="1">
        <v>8.3333333333333329E-2</v>
      </c>
      <c r="Z53" s="1">
        <v>8.3333333333333329E-2</v>
      </c>
      <c r="AA53" s="2">
        <v>4.166666666666667</v>
      </c>
      <c r="AB53" s="2">
        <v>2.0833333333333335</v>
      </c>
      <c r="AC53">
        <v>0</v>
      </c>
      <c r="AD53">
        <v>0</v>
      </c>
      <c r="AF53" s="1">
        <v>0</v>
      </c>
      <c r="AG53">
        <v>0</v>
      </c>
      <c r="AH53">
        <v>0</v>
      </c>
      <c r="AJ53" s="1">
        <v>0</v>
      </c>
      <c r="AK53" s="1">
        <v>0.20833333333333334</v>
      </c>
      <c r="AL53" s="1">
        <v>0.20833333333333334</v>
      </c>
      <c r="AM53" s="2">
        <v>4.166666666666667</v>
      </c>
      <c r="AN53" t="s">
        <v>61</v>
      </c>
      <c r="AO53" t="s">
        <v>48</v>
      </c>
      <c r="AP53" t="s">
        <v>49</v>
      </c>
    </row>
    <row r="54" spans="1:42">
      <c r="A54" t="s">
        <v>160</v>
      </c>
      <c r="B54">
        <v>11849</v>
      </c>
      <c r="C54">
        <v>450842</v>
      </c>
      <c r="D54" t="s">
        <v>161</v>
      </c>
      <c r="E54" t="s">
        <v>52</v>
      </c>
      <c r="F54" s="1">
        <v>4.1666666666666664E-2</v>
      </c>
      <c r="G54" s="1">
        <v>4.1666666666666664E-2</v>
      </c>
      <c r="H54" s="1">
        <v>4.1666666666666664E-2</v>
      </c>
      <c r="I54" s="1">
        <v>0</v>
      </c>
      <c r="J54" s="1">
        <v>0</v>
      </c>
      <c r="U54" s="1">
        <v>0.125</v>
      </c>
      <c r="V54" s="1">
        <v>0.125</v>
      </c>
      <c r="W54" s="2">
        <v>4.166666666666667</v>
      </c>
      <c r="X54" s="2">
        <v>4.166666666666667</v>
      </c>
      <c r="Y54" s="1">
        <v>0</v>
      </c>
      <c r="Z54" s="1">
        <v>0</v>
      </c>
      <c r="AA54" s="1">
        <v>0</v>
      </c>
      <c r="AB54" s="1">
        <v>0</v>
      </c>
      <c r="AC54">
        <v>0</v>
      </c>
      <c r="AD54">
        <v>0</v>
      </c>
      <c r="AF54" s="1">
        <v>0</v>
      </c>
      <c r="AG54">
        <v>0</v>
      </c>
      <c r="AH54">
        <v>0</v>
      </c>
      <c r="AJ54" s="1">
        <v>0</v>
      </c>
      <c r="AK54" s="1">
        <v>0.125</v>
      </c>
      <c r="AL54" s="1">
        <v>0.125</v>
      </c>
      <c r="AM54" s="2">
        <v>2.5</v>
      </c>
      <c r="AN54" s="2">
        <v>1.0416666666666667</v>
      </c>
      <c r="AO54" t="s">
        <v>48</v>
      </c>
      <c r="AP54" t="s">
        <v>49</v>
      </c>
    </row>
    <row r="55" spans="1:42">
      <c r="A55" t="s">
        <v>162</v>
      </c>
      <c r="B55">
        <v>31448</v>
      </c>
      <c r="C55">
        <v>528914</v>
      </c>
      <c r="D55" t="s">
        <v>163</v>
      </c>
      <c r="E55" t="s">
        <v>87</v>
      </c>
      <c r="F55" s="1">
        <v>4.1666666666666664E-2</v>
      </c>
      <c r="G55" s="1">
        <v>4.1666666666666664E-2</v>
      </c>
      <c r="H55" s="1">
        <v>4.1666666666666664E-2</v>
      </c>
      <c r="I55" s="1">
        <v>4.1666666666666664E-2</v>
      </c>
      <c r="J55" s="1">
        <v>0</v>
      </c>
      <c r="U55" s="1">
        <v>0.125</v>
      </c>
      <c r="V55" s="1">
        <v>0.125</v>
      </c>
      <c r="W55" s="2">
        <v>4.166666666666667</v>
      </c>
      <c r="X55" s="2">
        <v>4.166666666666667</v>
      </c>
      <c r="Y55" s="1">
        <v>4.1666666666666664E-2</v>
      </c>
      <c r="Z55" s="1">
        <v>4.1666666666666664E-2</v>
      </c>
      <c r="AA55" s="2">
        <v>2.0833333333333335</v>
      </c>
      <c r="AB55" s="2">
        <v>1.0416666666666667</v>
      </c>
      <c r="AC55">
        <v>0</v>
      </c>
      <c r="AD55">
        <v>0</v>
      </c>
      <c r="AF55" s="1">
        <v>0</v>
      </c>
      <c r="AG55">
        <v>0</v>
      </c>
      <c r="AH55">
        <v>0</v>
      </c>
      <c r="AJ55" s="1">
        <v>0</v>
      </c>
      <c r="AK55" s="1">
        <v>0.16666666666666666</v>
      </c>
      <c r="AL55" s="1">
        <v>0.16666666666666666</v>
      </c>
      <c r="AM55" s="2">
        <v>3.3333333333333335</v>
      </c>
      <c r="AN55" s="2">
        <v>1.3979166666666665</v>
      </c>
      <c r="AO55" t="s">
        <v>48</v>
      </c>
      <c r="AP55" t="s">
        <v>49</v>
      </c>
    </row>
    <row r="56" spans="1:42">
      <c r="A56" t="s">
        <v>164</v>
      </c>
      <c r="B56">
        <v>87212</v>
      </c>
      <c r="C56">
        <v>345081</v>
      </c>
      <c r="D56" t="s">
        <v>165</v>
      </c>
      <c r="E56" t="s">
        <v>80</v>
      </c>
      <c r="F56" s="1">
        <v>4.1666666666666664E-2</v>
      </c>
      <c r="G56" s="1">
        <v>4.1666666666666664E-2</v>
      </c>
      <c r="H56" s="1">
        <v>0</v>
      </c>
      <c r="I56" s="1">
        <v>4.1666666666666664E-2</v>
      </c>
      <c r="J56" s="1">
        <v>0</v>
      </c>
      <c r="U56" s="1">
        <v>8.3333333333333329E-2</v>
      </c>
      <c r="V56" s="1">
        <v>8.3333333333333329E-2</v>
      </c>
      <c r="W56" t="s">
        <v>47</v>
      </c>
      <c r="X56" t="s">
        <v>47</v>
      </c>
      <c r="Y56" s="1">
        <v>4.1666666666666664E-2</v>
      </c>
      <c r="Z56" s="1">
        <v>4.1666666666666664E-2</v>
      </c>
      <c r="AA56" s="2">
        <v>2.0833333333333335</v>
      </c>
      <c r="AB56" s="2">
        <v>1.0416666666666667</v>
      </c>
      <c r="AC56">
        <v>0</v>
      </c>
      <c r="AD56">
        <v>0</v>
      </c>
      <c r="AF56" s="1">
        <v>0</v>
      </c>
      <c r="AG56">
        <v>0</v>
      </c>
      <c r="AH56">
        <v>0</v>
      </c>
      <c r="AJ56" s="1">
        <v>0</v>
      </c>
      <c r="AK56" s="1">
        <v>0.125</v>
      </c>
      <c r="AL56" s="1">
        <v>0.125</v>
      </c>
      <c r="AM56" s="2">
        <v>2.5</v>
      </c>
      <c r="AN56" s="2">
        <v>1.0416666666666667</v>
      </c>
      <c r="AO56" t="s">
        <v>48</v>
      </c>
      <c r="AP56" t="s">
        <v>49</v>
      </c>
    </row>
    <row r="57" spans="1:42">
      <c r="A57" t="s">
        <v>166</v>
      </c>
      <c r="B57">
        <v>83194</v>
      </c>
      <c r="C57">
        <v>569056</v>
      </c>
      <c r="D57" t="s">
        <v>167</v>
      </c>
      <c r="E57" t="s">
        <v>46</v>
      </c>
      <c r="F57" s="1">
        <v>4.1666666666666664E-2</v>
      </c>
      <c r="G57" s="1">
        <v>4.1666666666666664E-2</v>
      </c>
      <c r="H57" s="1">
        <v>4.1666666666666664E-2</v>
      </c>
      <c r="I57" s="1">
        <v>4.1666666666666664E-2</v>
      </c>
      <c r="J57" s="1">
        <v>4.1666666666666664E-2</v>
      </c>
      <c r="U57" s="1">
        <v>0.125</v>
      </c>
      <c r="V57" s="1">
        <v>0.125</v>
      </c>
      <c r="W57" s="2">
        <v>4.166666666666667</v>
      </c>
      <c r="X57" s="2">
        <v>4.166666666666667</v>
      </c>
      <c r="Y57" s="1">
        <v>8.3333333333333329E-2</v>
      </c>
      <c r="Z57" s="1">
        <v>8.3333333333333329E-2</v>
      </c>
      <c r="AA57" s="2">
        <v>4.166666666666667</v>
      </c>
      <c r="AB57" s="2">
        <v>2.0833333333333335</v>
      </c>
      <c r="AC57">
        <v>0</v>
      </c>
      <c r="AD57">
        <v>0</v>
      </c>
      <c r="AF57" s="1">
        <v>0</v>
      </c>
      <c r="AG57">
        <v>0</v>
      </c>
      <c r="AH57">
        <v>0</v>
      </c>
      <c r="AJ57" s="1">
        <v>0</v>
      </c>
      <c r="AK57" s="1">
        <v>0.20833333333333334</v>
      </c>
      <c r="AL57" s="1">
        <v>0.20833333333333334</v>
      </c>
      <c r="AM57" s="2">
        <v>4.166666666666667</v>
      </c>
      <c r="AN57" t="s">
        <v>61</v>
      </c>
      <c r="AO57" t="s">
        <v>48</v>
      </c>
      <c r="AP57" t="s">
        <v>49</v>
      </c>
    </row>
    <row r="58" spans="1:42">
      <c r="A58" t="s">
        <v>168</v>
      </c>
      <c r="B58">
        <v>86307</v>
      </c>
      <c r="C58">
        <v>568409</v>
      </c>
      <c r="D58" t="s">
        <v>169</v>
      </c>
      <c r="E58" t="s">
        <v>64</v>
      </c>
      <c r="F58" s="1">
        <v>4.1666666666666664E-2</v>
      </c>
      <c r="G58" s="1">
        <v>4.1666666666666664E-2</v>
      </c>
      <c r="H58" s="1">
        <v>4.1666666666666664E-2</v>
      </c>
      <c r="I58" s="1">
        <v>4.1666666666666664E-2</v>
      </c>
      <c r="J58" s="1">
        <v>4.1666666666666664E-2</v>
      </c>
      <c r="U58" s="1">
        <v>0.125</v>
      </c>
      <c r="V58" s="1">
        <v>0.125</v>
      </c>
      <c r="W58" s="2">
        <v>4.166666666666667</v>
      </c>
      <c r="X58" s="2">
        <v>4.166666666666667</v>
      </c>
      <c r="Y58" s="1">
        <v>8.3333333333333329E-2</v>
      </c>
      <c r="Z58" s="1">
        <v>8.3333333333333329E-2</v>
      </c>
      <c r="AA58" s="2">
        <v>4.166666666666667</v>
      </c>
      <c r="AB58" s="2">
        <v>2.0833333333333335</v>
      </c>
      <c r="AC58">
        <v>0</v>
      </c>
      <c r="AD58">
        <v>0</v>
      </c>
      <c r="AF58" s="1">
        <v>0</v>
      </c>
      <c r="AG58">
        <v>0</v>
      </c>
      <c r="AH58">
        <v>0</v>
      </c>
      <c r="AJ58" s="1">
        <v>0</v>
      </c>
      <c r="AK58" s="1">
        <v>0.20833333333333334</v>
      </c>
      <c r="AL58" s="1">
        <v>0.20833333333333334</v>
      </c>
      <c r="AM58" s="2">
        <v>4.166666666666667</v>
      </c>
      <c r="AN58" t="s">
        <v>61</v>
      </c>
      <c r="AO58" t="s">
        <v>48</v>
      </c>
      <c r="AP58" t="s">
        <v>49</v>
      </c>
    </row>
    <row r="59" spans="1:42">
      <c r="A59" t="s">
        <v>170</v>
      </c>
      <c r="B59">
        <v>88867</v>
      </c>
      <c r="C59">
        <v>556463</v>
      </c>
      <c r="D59" t="s">
        <v>171</v>
      </c>
      <c r="E59" t="s">
        <v>80</v>
      </c>
      <c r="U59">
        <v>0</v>
      </c>
      <c r="V59">
        <v>0</v>
      </c>
      <c r="X59" s="1">
        <v>0</v>
      </c>
      <c r="Y59">
        <v>0</v>
      </c>
      <c r="Z59">
        <v>0</v>
      </c>
      <c r="AB59" s="1">
        <v>0</v>
      </c>
      <c r="AC59">
        <v>0</v>
      </c>
      <c r="AD59">
        <v>0</v>
      </c>
      <c r="AF59" s="1">
        <v>0</v>
      </c>
      <c r="AG59">
        <v>0</v>
      </c>
      <c r="AH59">
        <v>0</v>
      </c>
      <c r="AJ59" s="1">
        <v>0</v>
      </c>
      <c r="AK59" s="1">
        <v>0</v>
      </c>
      <c r="AL59" s="1">
        <v>0</v>
      </c>
      <c r="AN59" s="1">
        <v>0</v>
      </c>
      <c r="AP59" t="s">
        <v>49</v>
      </c>
    </row>
    <row r="60" spans="1:42">
      <c r="A60" t="s">
        <v>172</v>
      </c>
      <c r="B60">
        <v>86186</v>
      </c>
      <c r="C60">
        <v>564909</v>
      </c>
      <c r="D60" t="s">
        <v>173</v>
      </c>
      <c r="E60" t="s">
        <v>87</v>
      </c>
      <c r="F60" s="1">
        <v>4.1666666666666664E-2</v>
      </c>
      <c r="G60" s="1">
        <v>4.1666666666666664E-2</v>
      </c>
      <c r="H60" s="1">
        <v>4.1666666666666664E-2</v>
      </c>
      <c r="I60" s="1">
        <v>4.1666666666666664E-2</v>
      </c>
      <c r="J60" s="1">
        <v>4.1666666666666664E-2</v>
      </c>
      <c r="U60" s="1">
        <v>0.125</v>
      </c>
      <c r="V60" s="1">
        <v>0.125</v>
      </c>
      <c r="W60" s="2">
        <v>4.166666666666667</v>
      </c>
      <c r="X60" s="2">
        <v>4.166666666666667</v>
      </c>
      <c r="Y60" s="1">
        <v>8.3333333333333329E-2</v>
      </c>
      <c r="Z60" s="1">
        <v>8.3333333333333329E-2</v>
      </c>
      <c r="AA60" s="2">
        <v>4.166666666666667</v>
      </c>
      <c r="AB60" s="2">
        <v>2.0833333333333335</v>
      </c>
      <c r="AC60">
        <v>0</v>
      </c>
      <c r="AD60">
        <v>0</v>
      </c>
      <c r="AF60" s="1">
        <v>0</v>
      </c>
      <c r="AG60">
        <v>0</v>
      </c>
      <c r="AH60">
        <v>0</v>
      </c>
      <c r="AJ60" s="1">
        <v>0</v>
      </c>
      <c r="AK60" s="1">
        <v>0.20833333333333334</v>
      </c>
      <c r="AL60" s="1">
        <v>0.20833333333333334</v>
      </c>
      <c r="AM60" s="2">
        <v>4.166666666666667</v>
      </c>
      <c r="AN60" t="s">
        <v>61</v>
      </c>
      <c r="AO60" t="s">
        <v>48</v>
      </c>
      <c r="AP60" t="s">
        <v>49</v>
      </c>
    </row>
    <row r="61" spans="1:42">
      <c r="A61" t="s">
        <v>174</v>
      </c>
      <c r="B61">
        <v>39670</v>
      </c>
      <c r="C61">
        <v>477681</v>
      </c>
      <c r="D61" t="s">
        <v>175</v>
      </c>
      <c r="E61" t="s">
        <v>46</v>
      </c>
      <c r="F61" s="1">
        <v>4.1666666666666664E-2</v>
      </c>
      <c r="G61" s="1">
        <v>4.1666666666666664E-2</v>
      </c>
      <c r="H61" s="1">
        <v>4.1666666666666664E-2</v>
      </c>
      <c r="I61" s="1">
        <v>4.1666666666666664E-2</v>
      </c>
      <c r="J61" s="1">
        <v>4.1666666666666664E-2</v>
      </c>
      <c r="U61" s="1">
        <v>0.125</v>
      </c>
      <c r="V61" s="1">
        <v>0.125</v>
      </c>
      <c r="W61" s="2">
        <v>4.166666666666667</v>
      </c>
      <c r="X61" s="2">
        <v>4.166666666666667</v>
      </c>
      <c r="Y61" s="1">
        <v>8.3333333333333329E-2</v>
      </c>
      <c r="Z61" s="1">
        <v>8.3333333333333329E-2</v>
      </c>
      <c r="AA61" s="2">
        <v>4.166666666666667</v>
      </c>
      <c r="AB61" s="2">
        <v>2.0833333333333335</v>
      </c>
      <c r="AC61">
        <v>0</v>
      </c>
      <c r="AD61">
        <v>0</v>
      </c>
      <c r="AF61" s="1">
        <v>0</v>
      </c>
      <c r="AG61">
        <v>0</v>
      </c>
      <c r="AH61">
        <v>0</v>
      </c>
      <c r="AJ61" s="1">
        <v>0</v>
      </c>
      <c r="AK61" s="1">
        <v>0.20833333333333334</v>
      </c>
      <c r="AL61" s="1">
        <v>0.20833333333333334</v>
      </c>
      <c r="AM61" s="2">
        <v>4.166666666666667</v>
      </c>
      <c r="AN61" t="s">
        <v>61</v>
      </c>
      <c r="AO61" t="s">
        <v>48</v>
      </c>
      <c r="AP61" t="s">
        <v>49</v>
      </c>
    </row>
    <row r="62" spans="1:42">
      <c r="A62" t="s">
        <v>176</v>
      </c>
      <c r="B62">
        <v>30107</v>
      </c>
      <c r="C62">
        <v>445500</v>
      </c>
      <c r="D62" t="s">
        <v>177</v>
      </c>
      <c r="E62" t="s">
        <v>52</v>
      </c>
      <c r="F62" s="1">
        <v>4.1666666666666664E-2</v>
      </c>
      <c r="G62" s="1">
        <v>4.1666666666666664E-2</v>
      </c>
      <c r="H62" s="1">
        <v>4.1666666666666664E-2</v>
      </c>
      <c r="I62" s="1">
        <v>0</v>
      </c>
      <c r="U62" s="1">
        <v>0.125</v>
      </c>
      <c r="V62" s="1">
        <v>0.125</v>
      </c>
      <c r="W62" s="2">
        <v>4.166666666666667</v>
      </c>
      <c r="X62" s="2">
        <v>4.166666666666667</v>
      </c>
      <c r="Y62" s="1">
        <v>0</v>
      </c>
      <c r="Z62" s="1">
        <v>0</v>
      </c>
      <c r="AA62" s="1">
        <v>0</v>
      </c>
      <c r="AB62" s="1">
        <v>0</v>
      </c>
      <c r="AC62">
        <v>0</v>
      </c>
      <c r="AD62">
        <v>0</v>
      </c>
      <c r="AF62" s="1">
        <v>0</v>
      </c>
      <c r="AG62">
        <v>0</v>
      </c>
      <c r="AH62">
        <v>0</v>
      </c>
      <c r="AJ62" s="1">
        <v>0</v>
      </c>
      <c r="AK62" s="1">
        <v>0.125</v>
      </c>
      <c r="AL62" s="1">
        <v>0.125</v>
      </c>
      <c r="AM62" s="2">
        <v>3.125</v>
      </c>
      <c r="AN62" s="2">
        <v>1.0416666666666667</v>
      </c>
      <c r="AO62" t="s">
        <v>48</v>
      </c>
      <c r="AP62" t="s">
        <v>49</v>
      </c>
    </row>
    <row r="63" spans="1:42">
      <c r="A63" t="s">
        <v>178</v>
      </c>
      <c r="B63">
        <v>85276</v>
      </c>
      <c r="C63">
        <v>567971</v>
      </c>
      <c r="D63" t="s">
        <v>179</v>
      </c>
      <c r="E63" t="s">
        <v>131</v>
      </c>
      <c r="F63" s="1">
        <v>4.1666666666666664E-2</v>
      </c>
      <c r="G63" s="1">
        <v>4.1666666666666664E-2</v>
      </c>
      <c r="H63" s="1">
        <v>4.1666666666666664E-2</v>
      </c>
      <c r="I63" s="1">
        <v>4.1666666666666664E-2</v>
      </c>
      <c r="J63" s="1">
        <v>0</v>
      </c>
      <c r="U63" s="1">
        <v>0.125</v>
      </c>
      <c r="V63" s="1">
        <v>0.125</v>
      </c>
      <c r="W63" s="2">
        <v>4.166666666666667</v>
      </c>
      <c r="X63" s="2">
        <v>4.166666666666667</v>
      </c>
      <c r="Y63" s="1">
        <v>4.1666666666666664E-2</v>
      </c>
      <c r="Z63" s="1">
        <v>4.1666666666666664E-2</v>
      </c>
      <c r="AA63" s="2">
        <v>2.0833333333333335</v>
      </c>
      <c r="AB63" s="2">
        <v>1.0416666666666667</v>
      </c>
      <c r="AC63">
        <v>0</v>
      </c>
      <c r="AD63">
        <v>0</v>
      </c>
      <c r="AF63" s="1">
        <v>0</v>
      </c>
      <c r="AG63">
        <v>0</v>
      </c>
      <c r="AH63">
        <v>0</v>
      </c>
      <c r="AJ63" s="1">
        <v>0</v>
      </c>
      <c r="AK63" s="1">
        <v>0.16666666666666666</v>
      </c>
      <c r="AL63" s="1">
        <v>0.16666666666666666</v>
      </c>
      <c r="AM63" s="2">
        <v>3.3333333333333335</v>
      </c>
      <c r="AN63" s="2">
        <v>1.3979166666666665</v>
      </c>
      <c r="AO63" t="s">
        <v>48</v>
      </c>
      <c r="AP63" t="s">
        <v>49</v>
      </c>
    </row>
    <row r="64" spans="1:42">
      <c r="A64" t="s">
        <v>180</v>
      </c>
      <c r="B64">
        <v>43330</v>
      </c>
      <c r="C64">
        <v>432489</v>
      </c>
      <c r="D64" t="s">
        <v>181</v>
      </c>
      <c r="E64">
        <v>10</v>
      </c>
      <c r="F64" s="1">
        <v>4.1666666666666664E-2</v>
      </c>
      <c r="G64" s="1">
        <v>4.1666666666666664E-2</v>
      </c>
      <c r="H64" s="1">
        <v>0</v>
      </c>
      <c r="I64" s="1">
        <v>4.1666666666666664E-2</v>
      </c>
      <c r="U64" s="1">
        <v>8.3333333333333329E-2</v>
      </c>
      <c r="V64" s="1">
        <v>8.3333333333333329E-2</v>
      </c>
      <c r="W64" t="s">
        <v>47</v>
      </c>
      <c r="X64" t="s">
        <v>47</v>
      </c>
      <c r="Y64" s="1">
        <v>4.1666666666666664E-2</v>
      </c>
      <c r="Z64" s="1">
        <v>4.1666666666666664E-2</v>
      </c>
      <c r="AA64" s="2">
        <v>4.166666666666667</v>
      </c>
      <c r="AB64" s="2">
        <v>1.0416666666666667</v>
      </c>
      <c r="AC64">
        <v>0</v>
      </c>
      <c r="AD64">
        <v>0</v>
      </c>
      <c r="AF64" s="1">
        <v>0</v>
      </c>
      <c r="AG64">
        <v>0</v>
      </c>
      <c r="AH64">
        <v>0</v>
      </c>
      <c r="AJ64" s="1">
        <v>0</v>
      </c>
      <c r="AK64" s="1">
        <v>0.125</v>
      </c>
      <c r="AL64" s="1">
        <v>0.125</v>
      </c>
      <c r="AM64" s="2">
        <v>3.125</v>
      </c>
      <c r="AN64" s="2">
        <v>1.0416666666666667</v>
      </c>
      <c r="AO64" t="s">
        <v>48</v>
      </c>
      <c r="AP64" t="s">
        <v>49</v>
      </c>
    </row>
    <row r="65" spans="1:42">
      <c r="A65" t="s">
        <v>182</v>
      </c>
      <c r="B65">
        <v>82543</v>
      </c>
      <c r="C65">
        <v>566127</v>
      </c>
      <c r="D65" t="s">
        <v>183</v>
      </c>
      <c r="E65" t="s">
        <v>57</v>
      </c>
      <c r="F65" s="1">
        <v>4.1666666666666664E-2</v>
      </c>
      <c r="G65" s="1">
        <v>4.1666666666666664E-2</v>
      </c>
      <c r="H65" s="1">
        <v>4.1666666666666664E-2</v>
      </c>
      <c r="I65" s="1">
        <v>0</v>
      </c>
      <c r="U65" s="1">
        <v>0.125</v>
      </c>
      <c r="V65" s="1">
        <v>0.125</v>
      </c>
      <c r="W65" s="2">
        <v>4.166666666666667</v>
      </c>
      <c r="X65" s="2">
        <v>4.166666666666667</v>
      </c>
      <c r="Y65" s="1">
        <v>0</v>
      </c>
      <c r="Z65" s="1">
        <v>0</v>
      </c>
      <c r="AA65" s="1">
        <v>0</v>
      </c>
      <c r="AB65" s="1">
        <v>0</v>
      </c>
      <c r="AC65">
        <v>0</v>
      </c>
      <c r="AD65">
        <v>0</v>
      </c>
      <c r="AF65" s="1">
        <v>0</v>
      </c>
      <c r="AG65">
        <v>0</v>
      </c>
      <c r="AH65">
        <v>0</v>
      </c>
      <c r="AJ65" s="1">
        <v>0</v>
      </c>
      <c r="AK65" s="1">
        <v>0.125</v>
      </c>
      <c r="AL65" s="1">
        <v>0.125</v>
      </c>
      <c r="AM65" s="2">
        <v>3.125</v>
      </c>
      <c r="AN65" s="2">
        <v>1.0416666666666667</v>
      </c>
      <c r="AO65" t="s">
        <v>48</v>
      </c>
      <c r="AP65" t="s">
        <v>49</v>
      </c>
    </row>
    <row r="66" spans="1:42">
      <c r="A66" t="s">
        <v>184</v>
      </c>
      <c r="B66">
        <v>86187</v>
      </c>
      <c r="C66">
        <v>562780</v>
      </c>
      <c r="D66" t="s">
        <v>185</v>
      </c>
      <c r="E66" t="s">
        <v>87</v>
      </c>
      <c r="F66" s="1">
        <v>4.1666666666666664E-2</v>
      </c>
      <c r="G66" s="1">
        <v>4.1666666666666664E-2</v>
      </c>
      <c r="H66" s="1">
        <v>4.1666666666666664E-2</v>
      </c>
      <c r="I66" s="1">
        <v>4.1666666666666664E-2</v>
      </c>
      <c r="J66" s="1">
        <v>4.1666666666666664E-2</v>
      </c>
      <c r="U66" s="1">
        <v>0.125</v>
      </c>
      <c r="V66" s="1">
        <v>0.125</v>
      </c>
      <c r="W66" s="2">
        <v>4.166666666666667</v>
      </c>
      <c r="X66" s="2">
        <v>4.166666666666667</v>
      </c>
      <c r="Y66" s="1">
        <v>8.3333333333333329E-2</v>
      </c>
      <c r="Z66" s="1">
        <v>8.3333333333333329E-2</v>
      </c>
      <c r="AA66" s="2">
        <v>4.166666666666667</v>
      </c>
      <c r="AB66" s="2">
        <v>2.0833333333333335</v>
      </c>
      <c r="AC66">
        <v>0</v>
      </c>
      <c r="AD66">
        <v>0</v>
      </c>
      <c r="AF66" s="1">
        <v>0</v>
      </c>
      <c r="AG66">
        <v>0</v>
      </c>
      <c r="AH66">
        <v>0</v>
      </c>
      <c r="AJ66" s="1">
        <v>0</v>
      </c>
      <c r="AK66" s="1">
        <v>0.20833333333333334</v>
      </c>
      <c r="AL66" s="1">
        <v>0.20833333333333334</v>
      </c>
      <c r="AM66" s="2">
        <v>4.166666666666667</v>
      </c>
      <c r="AN66" t="s">
        <v>61</v>
      </c>
      <c r="AO66" t="s">
        <v>48</v>
      </c>
      <c r="AP66" t="s">
        <v>49</v>
      </c>
    </row>
    <row r="67" spans="1:42">
      <c r="A67" t="s">
        <v>186</v>
      </c>
      <c r="B67">
        <v>37257</v>
      </c>
      <c r="C67">
        <v>486722</v>
      </c>
      <c r="D67" t="s">
        <v>187</v>
      </c>
      <c r="E67" t="s">
        <v>131</v>
      </c>
      <c r="F67" s="1">
        <v>4.1666666666666664E-2</v>
      </c>
      <c r="G67" s="1">
        <v>4.1666666666666664E-2</v>
      </c>
      <c r="H67" s="1">
        <v>4.1666666666666664E-2</v>
      </c>
      <c r="I67" s="1">
        <v>4.1666666666666664E-2</v>
      </c>
      <c r="J67" s="1">
        <v>4.1666666666666664E-2</v>
      </c>
      <c r="U67" s="1">
        <v>0.125</v>
      </c>
      <c r="V67" s="1">
        <v>0.125</v>
      </c>
      <c r="W67" s="2">
        <v>4.166666666666667</v>
      </c>
      <c r="X67" s="2">
        <v>4.166666666666667</v>
      </c>
      <c r="Y67" s="1">
        <v>8.3333333333333329E-2</v>
      </c>
      <c r="Z67" s="1">
        <v>8.3333333333333329E-2</v>
      </c>
      <c r="AA67" s="2">
        <v>4.166666666666667</v>
      </c>
      <c r="AB67" s="2">
        <v>2.0833333333333335</v>
      </c>
      <c r="AC67">
        <v>0</v>
      </c>
      <c r="AD67">
        <v>0</v>
      </c>
      <c r="AF67" s="1">
        <v>0</v>
      </c>
      <c r="AG67">
        <v>0</v>
      </c>
      <c r="AH67">
        <v>0</v>
      </c>
      <c r="AJ67" s="1">
        <v>0</v>
      </c>
      <c r="AK67" s="1">
        <v>0.20833333333333334</v>
      </c>
      <c r="AL67" s="1">
        <v>0.20833333333333334</v>
      </c>
      <c r="AM67" s="2">
        <v>4.166666666666667</v>
      </c>
      <c r="AN67" t="s">
        <v>61</v>
      </c>
      <c r="AO67" t="s">
        <v>48</v>
      </c>
      <c r="AP67" t="s">
        <v>49</v>
      </c>
    </row>
    <row r="68" spans="1:42">
      <c r="A68" t="s">
        <v>188</v>
      </c>
      <c r="B68">
        <v>84306</v>
      </c>
      <c r="C68">
        <v>554755</v>
      </c>
      <c r="D68" t="s">
        <v>189</v>
      </c>
      <c r="E68" t="s">
        <v>64</v>
      </c>
      <c r="F68" s="1">
        <v>4.1666666666666664E-2</v>
      </c>
      <c r="G68" s="1">
        <v>4.1666666666666664E-2</v>
      </c>
      <c r="H68" s="1">
        <v>0</v>
      </c>
      <c r="I68" s="1">
        <v>4.1666666666666664E-2</v>
      </c>
      <c r="J68" s="1">
        <v>0</v>
      </c>
      <c r="U68" s="1">
        <v>8.3333333333333329E-2</v>
      </c>
      <c r="V68" s="1">
        <v>8.3333333333333329E-2</v>
      </c>
      <c r="W68" t="s">
        <v>47</v>
      </c>
      <c r="X68" t="s">
        <v>47</v>
      </c>
      <c r="Y68" s="1">
        <v>4.1666666666666664E-2</v>
      </c>
      <c r="Z68" s="1">
        <v>4.1666666666666664E-2</v>
      </c>
      <c r="AA68" s="2">
        <v>2.0833333333333335</v>
      </c>
      <c r="AB68" s="2">
        <v>1.0416666666666667</v>
      </c>
      <c r="AC68">
        <v>0</v>
      </c>
      <c r="AD68">
        <v>0</v>
      </c>
      <c r="AF68" s="1">
        <v>0</v>
      </c>
      <c r="AG68">
        <v>0</v>
      </c>
      <c r="AH68">
        <v>0</v>
      </c>
      <c r="AJ68" s="1">
        <v>0</v>
      </c>
      <c r="AK68" s="1">
        <v>0.125</v>
      </c>
      <c r="AL68" s="1">
        <v>0.125</v>
      </c>
      <c r="AM68" s="2">
        <v>2.5</v>
      </c>
      <c r="AN68" s="2">
        <v>1.0416666666666667</v>
      </c>
      <c r="AO68" t="s">
        <v>48</v>
      </c>
      <c r="AP68" t="s">
        <v>49</v>
      </c>
    </row>
    <row r="69" spans="1:42">
      <c r="A69" t="s">
        <v>190</v>
      </c>
      <c r="B69">
        <v>87442</v>
      </c>
      <c r="C69">
        <v>77783</v>
      </c>
      <c r="D69" t="s">
        <v>191</v>
      </c>
      <c r="E69">
        <v>1</v>
      </c>
      <c r="U69">
        <v>0</v>
      </c>
      <c r="V69">
        <v>0</v>
      </c>
      <c r="X69" s="1">
        <v>0</v>
      </c>
      <c r="Y69">
        <v>0</v>
      </c>
      <c r="Z69">
        <v>0</v>
      </c>
      <c r="AB69" s="1">
        <v>0</v>
      </c>
      <c r="AC69">
        <v>0</v>
      </c>
      <c r="AD69">
        <v>0</v>
      </c>
      <c r="AF69" s="1">
        <v>0</v>
      </c>
      <c r="AG69">
        <v>0</v>
      </c>
      <c r="AH69">
        <v>0</v>
      </c>
      <c r="AJ69" s="1">
        <v>0</v>
      </c>
      <c r="AK69" s="1">
        <v>0</v>
      </c>
      <c r="AL69" s="1">
        <v>0</v>
      </c>
      <c r="AN69" s="1">
        <v>0</v>
      </c>
      <c r="AP69" t="s">
        <v>49</v>
      </c>
    </row>
    <row r="70" spans="1:42">
      <c r="A70" t="s">
        <v>192</v>
      </c>
      <c r="B70">
        <v>84675</v>
      </c>
      <c r="C70">
        <v>570500</v>
      </c>
      <c r="D70" t="s">
        <v>193</v>
      </c>
      <c r="E70" t="s">
        <v>69</v>
      </c>
      <c r="F70" s="1">
        <v>4.1666666666666664E-2</v>
      </c>
      <c r="G70" s="1">
        <v>4.1666666666666664E-2</v>
      </c>
      <c r="H70" s="1">
        <v>0</v>
      </c>
      <c r="I70" s="1">
        <v>0</v>
      </c>
      <c r="U70" s="1">
        <v>8.3333333333333329E-2</v>
      </c>
      <c r="V70" s="1">
        <v>8.3333333333333329E-2</v>
      </c>
      <c r="W70" t="s">
        <v>47</v>
      </c>
      <c r="X70" t="s">
        <v>47</v>
      </c>
      <c r="Y70" s="1">
        <v>0</v>
      </c>
      <c r="Z70" s="1">
        <v>0</v>
      </c>
      <c r="AA70" s="1">
        <v>0</v>
      </c>
      <c r="AB70" s="1">
        <v>0</v>
      </c>
      <c r="AC70">
        <v>0</v>
      </c>
      <c r="AD70">
        <v>0</v>
      </c>
      <c r="AF70" s="1">
        <v>0</v>
      </c>
      <c r="AG70">
        <v>0</v>
      </c>
      <c r="AH70">
        <v>0</v>
      </c>
      <c r="AJ70" s="1">
        <v>0</v>
      </c>
      <c r="AK70" s="1">
        <v>8.3333333333333329E-2</v>
      </c>
      <c r="AL70" s="1">
        <v>8.3333333333333329E-2</v>
      </c>
      <c r="AM70" s="2">
        <v>2.0833333333333335</v>
      </c>
      <c r="AN70">
        <v>0.71319444444444446</v>
      </c>
      <c r="AO70" t="s">
        <v>48</v>
      </c>
      <c r="AP70" t="s">
        <v>49</v>
      </c>
    </row>
    <row r="71" spans="1:42">
      <c r="A71" t="s">
        <v>194</v>
      </c>
      <c r="B71">
        <v>82820</v>
      </c>
      <c r="C71">
        <v>558422</v>
      </c>
      <c r="D71" t="s">
        <v>195</v>
      </c>
      <c r="E71" t="s">
        <v>87</v>
      </c>
      <c r="F71" s="1">
        <v>4.1666666666666664E-2</v>
      </c>
      <c r="G71" s="1">
        <v>4.1666666666666664E-2</v>
      </c>
      <c r="H71" s="1">
        <v>4.1666666666666664E-2</v>
      </c>
      <c r="I71" s="1">
        <v>4.1666666666666664E-2</v>
      </c>
      <c r="J71" s="1">
        <v>0</v>
      </c>
      <c r="U71" s="1">
        <v>0.125</v>
      </c>
      <c r="V71" s="1">
        <v>0.125</v>
      </c>
      <c r="W71" s="2">
        <v>4.166666666666667</v>
      </c>
      <c r="X71" s="2">
        <v>4.166666666666667</v>
      </c>
      <c r="Y71" s="1">
        <v>4.1666666666666664E-2</v>
      </c>
      <c r="Z71" s="1">
        <v>4.1666666666666664E-2</v>
      </c>
      <c r="AA71" s="2">
        <v>2.0833333333333335</v>
      </c>
      <c r="AB71" s="2">
        <v>1.0416666666666667</v>
      </c>
      <c r="AC71">
        <v>0</v>
      </c>
      <c r="AD71">
        <v>0</v>
      </c>
      <c r="AF71" s="1">
        <v>0</v>
      </c>
      <c r="AG71">
        <v>0</v>
      </c>
      <c r="AH71">
        <v>0</v>
      </c>
      <c r="AJ71" s="1">
        <v>0</v>
      </c>
      <c r="AK71" s="1">
        <v>0.16666666666666666</v>
      </c>
      <c r="AL71" s="1">
        <v>0.16666666666666666</v>
      </c>
      <c r="AM71" s="2">
        <v>3.3333333333333335</v>
      </c>
      <c r="AN71" s="2">
        <v>1.3979166666666665</v>
      </c>
      <c r="AO71" t="s">
        <v>48</v>
      </c>
      <c r="AP71" t="s">
        <v>49</v>
      </c>
    </row>
    <row r="72" spans="1:42">
      <c r="A72" t="s">
        <v>196</v>
      </c>
      <c r="B72">
        <v>59307</v>
      </c>
      <c r="C72">
        <v>513202</v>
      </c>
      <c r="D72" t="s">
        <v>197</v>
      </c>
      <c r="E72" t="s">
        <v>60</v>
      </c>
      <c r="F72" s="1">
        <v>4.1666666666666664E-2</v>
      </c>
      <c r="G72" s="1">
        <v>4.1666666666666664E-2</v>
      </c>
      <c r="H72" s="1">
        <v>4.1666666666666664E-2</v>
      </c>
      <c r="I72" s="1">
        <v>4.1666666666666664E-2</v>
      </c>
      <c r="J72" s="1">
        <v>4.1666666666666664E-2</v>
      </c>
      <c r="U72" s="1">
        <v>0.125</v>
      </c>
      <c r="V72" s="1">
        <v>0.125</v>
      </c>
      <c r="W72" s="2">
        <v>4.166666666666667</v>
      </c>
      <c r="X72" s="2">
        <v>4.166666666666667</v>
      </c>
      <c r="Y72" s="1">
        <v>8.3333333333333329E-2</v>
      </c>
      <c r="Z72" s="1">
        <v>8.3333333333333329E-2</v>
      </c>
      <c r="AA72" s="2">
        <v>4.166666666666667</v>
      </c>
      <c r="AB72" s="2">
        <v>2.0833333333333335</v>
      </c>
      <c r="AC72">
        <v>0</v>
      </c>
      <c r="AD72">
        <v>0</v>
      </c>
      <c r="AF72" s="1">
        <v>0</v>
      </c>
      <c r="AG72">
        <v>0</v>
      </c>
      <c r="AH72">
        <v>0</v>
      </c>
      <c r="AJ72" s="1">
        <v>0</v>
      </c>
      <c r="AK72" s="1">
        <v>0.20833333333333334</v>
      </c>
      <c r="AL72" s="1">
        <v>0.20833333333333334</v>
      </c>
      <c r="AM72" s="2">
        <v>4.166666666666667</v>
      </c>
      <c r="AN72" t="s">
        <v>61</v>
      </c>
      <c r="AO72" t="s">
        <v>48</v>
      </c>
      <c r="AP72" t="s">
        <v>49</v>
      </c>
    </row>
    <row r="73" spans="1:42">
      <c r="A73" t="s">
        <v>198</v>
      </c>
      <c r="B73">
        <v>84768</v>
      </c>
      <c r="C73">
        <v>568175</v>
      </c>
      <c r="D73" t="s">
        <v>199</v>
      </c>
      <c r="E73" t="s">
        <v>87</v>
      </c>
      <c r="F73" s="1">
        <v>4.1666666666666664E-2</v>
      </c>
      <c r="G73" s="1">
        <v>4.1666666666666664E-2</v>
      </c>
      <c r="H73" s="1">
        <v>4.1666666666666664E-2</v>
      </c>
      <c r="I73" s="1">
        <v>4.1666666666666664E-2</v>
      </c>
      <c r="J73" s="1">
        <v>0</v>
      </c>
      <c r="U73" s="1">
        <v>0.125</v>
      </c>
      <c r="V73" s="1">
        <v>0.125</v>
      </c>
      <c r="W73" s="2">
        <v>4.166666666666667</v>
      </c>
      <c r="X73" s="2">
        <v>4.166666666666667</v>
      </c>
      <c r="Y73" s="1">
        <v>4.1666666666666664E-2</v>
      </c>
      <c r="Z73" s="1">
        <v>4.1666666666666664E-2</v>
      </c>
      <c r="AA73" s="2">
        <v>2.0833333333333335</v>
      </c>
      <c r="AB73" s="2">
        <v>1.0416666666666667</v>
      </c>
      <c r="AC73">
        <v>0</v>
      </c>
      <c r="AD73">
        <v>0</v>
      </c>
      <c r="AF73" s="1">
        <v>0</v>
      </c>
      <c r="AG73">
        <v>0</v>
      </c>
      <c r="AH73">
        <v>0</v>
      </c>
      <c r="AJ73" s="1">
        <v>0</v>
      </c>
      <c r="AK73" s="1">
        <v>0.16666666666666666</v>
      </c>
      <c r="AL73" s="1">
        <v>0.16666666666666666</v>
      </c>
      <c r="AM73" s="2">
        <v>3.3333333333333335</v>
      </c>
      <c r="AN73" s="2">
        <v>1.3979166666666665</v>
      </c>
      <c r="AO73" t="s">
        <v>48</v>
      </c>
      <c r="AP73" t="s">
        <v>49</v>
      </c>
    </row>
    <row r="74" spans="1:42">
      <c r="A74" t="s">
        <v>200</v>
      </c>
      <c r="B74">
        <v>89963</v>
      </c>
      <c r="C74">
        <v>374109</v>
      </c>
      <c r="D74" t="s">
        <v>201</v>
      </c>
      <c r="E74" t="s">
        <v>52</v>
      </c>
      <c r="F74" s="1">
        <v>4.1666666666666664E-2</v>
      </c>
      <c r="G74" s="1">
        <v>4.1666666666666664E-2</v>
      </c>
      <c r="H74" s="1">
        <v>4.1666666666666664E-2</v>
      </c>
      <c r="I74" s="1">
        <v>0</v>
      </c>
      <c r="U74" s="1">
        <v>0.125</v>
      </c>
      <c r="V74" s="1">
        <v>0.125</v>
      </c>
      <c r="W74" s="2">
        <v>4.166666666666667</v>
      </c>
      <c r="X74" s="2">
        <v>4.166666666666667</v>
      </c>
      <c r="Y74" s="1">
        <v>0</v>
      </c>
      <c r="Z74" s="1">
        <v>0</v>
      </c>
      <c r="AA74" s="1">
        <v>0</v>
      </c>
      <c r="AB74" s="1">
        <v>0</v>
      </c>
      <c r="AC74">
        <v>0</v>
      </c>
      <c r="AD74">
        <v>0</v>
      </c>
      <c r="AF74" s="1">
        <v>0</v>
      </c>
      <c r="AG74">
        <v>0</v>
      </c>
      <c r="AH74">
        <v>0</v>
      </c>
      <c r="AJ74" s="1">
        <v>0</v>
      </c>
      <c r="AK74" s="1">
        <v>0.125</v>
      </c>
      <c r="AL74" s="1">
        <v>0.125</v>
      </c>
      <c r="AM74" s="2">
        <v>3.125</v>
      </c>
      <c r="AN74" s="2">
        <v>1.0416666666666667</v>
      </c>
      <c r="AO74" t="s">
        <v>48</v>
      </c>
      <c r="AP74" t="s">
        <v>49</v>
      </c>
    </row>
    <row r="75" spans="1:42">
      <c r="A75" t="s">
        <v>202</v>
      </c>
      <c r="B75">
        <v>89398</v>
      </c>
      <c r="C75">
        <v>565017</v>
      </c>
      <c r="D75" t="s">
        <v>203</v>
      </c>
      <c r="E75" t="s">
        <v>87</v>
      </c>
      <c r="F75" s="1">
        <v>4.1666666666666664E-2</v>
      </c>
      <c r="G75" s="1">
        <v>4.1666666666666664E-2</v>
      </c>
      <c r="H75" s="1">
        <v>4.1666666666666664E-2</v>
      </c>
      <c r="I75" s="1">
        <v>4.1666666666666664E-2</v>
      </c>
      <c r="J75" s="1">
        <v>0</v>
      </c>
      <c r="U75" s="1">
        <v>0.125</v>
      </c>
      <c r="V75" s="1">
        <v>0.125</v>
      </c>
      <c r="W75" s="2">
        <v>4.166666666666667</v>
      </c>
      <c r="X75" s="2">
        <v>4.166666666666667</v>
      </c>
      <c r="Y75" s="1">
        <v>4.1666666666666664E-2</v>
      </c>
      <c r="Z75" s="1">
        <v>4.1666666666666664E-2</v>
      </c>
      <c r="AA75" s="2">
        <v>2.0833333333333335</v>
      </c>
      <c r="AB75" s="2">
        <v>1.0416666666666667</v>
      </c>
      <c r="AC75">
        <v>0</v>
      </c>
      <c r="AD75">
        <v>0</v>
      </c>
      <c r="AF75" s="1">
        <v>0</v>
      </c>
      <c r="AG75">
        <v>0</v>
      </c>
      <c r="AH75">
        <v>0</v>
      </c>
      <c r="AJ75" s="1">
        <v>0</v>
      </c>
      <c r="AK75" s="1">
        <v>0.16666666666666666</v>
      </c>
      <c r="AL75" s="1">
        <v>0.16666666666666666</v>
      </c>
      <c r="AM75" s="2">
        <v>3.3333333333333335</v>
      </c>
      <c r="AN75" s="2">
        <v>1.3979166666666665</v>
      </c>
      <c r="AO75" t="s">
        <v>48</v>
      </c>
      <c r="AP75" t="s">
        <v>49</v>
      </c>
    </row>
    <row r="76" spans="1:42">
      <c r="A76" t="s">
        <v>204</v>
      </c>
      <c r="B76">
        <v>85819</v>
      </c>
      <c r="C76">
        <v>565283</v>
      </c>
      <c r="D76" t="s">
        <v>205</v>
      </c>
      <c r="E76" t="s">
        <v>69</v>
      </c>
      <c r="F76" s="1">
        <v>4.1666666666666664E-2</v>
      </c>
      <c r="G76" s="1">
        <v>4.1666666666666664E-2</v>
      </c>
      <c r="H76" s="1">
        <v>0</v>
      </c>
      <c r="I76" s="1">
        <v>0</v>
      </c>
      <c r="U76" s="1">
        <v>8.3333333333333329E-2</v>
      </c>
      <c r="V76" s="1">
        <v>8.3333333333333329E-2</v>
      </c>
      <c r="W76" t="s">
        <v>47</v>
      </c>
      <c r="X76" t="s">
        <v>47</v>
      </c>
      <c r="Y76" s="1">
        <v>0</v>
      </c>
      <c r="Z76" s="1">
        <v>0</v>
      </c>
      <c r="AA76" s="1">
        <v>0</v>
      </c>
      <c r="AB76" s="1">
        <v>0</v>
      </c>
      <c r="AC76">
        <v>0</v>
      </c>
      <c r="AD76">
        <v>0</v>
      </c>
      <c r="AF76" s="1">
        <v>0</v>
      </c>
      <c r="AG76">
        <v>0</v>
      </c>
      <c r="AH76">
        <v>0</v>
      </c>
      <c r="AJ76" s="1">
        <v>0</v>
      </c>
      <c r="AK76" s="1">
        <v>8.3333333333333329E-2</v>
      </c>
      <c r="AL76" s="1">
        <v>8.3333333333333329E-2</v>
      </c>
      <c r="AM76" s="2">
        <v>2.0833333333333335</v>
      </c>
      <c r="AN76">
        <v>0.71319444444444446</v>
      </c>
      <c r="AO76" t="s">
        <v>48</v>
      </c>
      <c r="AP76" t="s">
        <v>49</v>
      </c>
    </row>
    <row r="77" spans="1:42">
      <c r="A77" t="s">
        <v>206</v>
      </c>
      <c r="B77">
        <v>88726</v>
      </c>
      <c r="C77">
        <v>563394</v>
      </c>
      <c r="D77" t="s">
        <v>207</v>
      </c>
      <c r="E77" t="s">
        <v>80</v>
      </c>
      <c r="F77" s="1">
        <v>4.1666666666666664E-2</v>
      </c>
      <c r="G77" s="1">
        <v>4.1666666666666664E-2</v>
      </c>
      <c r="H77" s="1">
        <v>4.1666666666666664E-2</v>
      </c>
      <c r="I77" s="1">
        <v>4.1666666666666664E-2</v>
      </c>
      <c r="J77" s="1">
        <v>0</v>
      </c>
      <c r="K77" s="1">
        <v>4.1666666666666664E-2</v>
      </c>
      <c r="U77" s="1">
        <v>0.125</v>
      </c>
      <c r="V77" s="1">
        <v>0.125</v>
      </c>
      <c r="W77" s="2">
        <v>4.166666666666667</v>
      </c>
      <c r="X77" s="2">
        <v>4.166666666666667</v>
      </c>
      <c r="Y77" s="1">
        <v>8.3333333333333329E-2</v>
      </c>
      <c r="Z77" s="1">
        <v>8.3333333333333329E-2</v>
      </c>
      <c r="AA77" t="s">
        <v>47</v>
      </c>
      <c r="AB77" s="2">
        <v>2.0833333333333335</v>
      </c>
      <c r="AC77">
        <v>0</v>
      </c>
      <c r="AD77">
        <v>0</v>
      </c>
      <c r="AF77" s="1">
        <v>0</v>
      </c>
      <c r="AG77">
        <v>0</v>
      </c>
      <c r="AH77">
        <v>0</v>
      </c>
      <c r="AJ77" s="1">
        <v>0</v>
      </c>
      <c r="AK77" s="1">
        <v>0.20833333333333334</v>
      </c>
      <c r="AL77" s="1">
        <v>0.20833333333333334</v>
      </c>
      <c r="AM77" s="2">
        <v>3.4812499999999997</v>
      </c>
      <c r="AN77" t="s">
        <v>61</v>
      </c>
      <c r="AO77" t="s">
        <v>48</v>
      </c>
      <c r="AP77" t="s">
        <v>49</v>
      </c>
    </row>
    <row r="78" spans="1:42">
      <c r="A78" t="s">
        <v>208</v>
      </c>
      <c r="B78">
        <v>83811</v>
      </c>
      <c r="C78">
        <v>546068</v>
      </c>
      <c r="D78" t="s">
        <v>209</v>
      </c>
      <c r="E78" t="s">
        <v>131</v>
      </c>
      <c r="F78" s="1">
        <v>4.1666666666666664E-2</v>
      </c>
      <c r="G78" s="1">
        <v>4.1666666666666664E-2</v>
      </c>
      <c r="H78" s="1">
        <v>4.1666666666666664E-2</v>
      </c>
      <c r="I78" s="1">
        <v>4.1666666666666664E-2</v>
      </c>
      <c r="J78" s="1">
        <v>4.1666666666666664E-2</v>
      </c>
      <c r="U78" s="1">
        <v>0.125</v>
      </c>
      <c r="V78" s="1">
        <v>0.125</v>
      </c>
      <c r="W78" s="2">
        <v>4.166666666666667</v>
      </c>
      <c r="X78" s="2">
        <v>4.166666666666667</v>
      </c>
      <c r="Y78" s="1">
        <v>8.3333333333333329E-2</v>
      </c>
      <c r="Z78" s="1">
        <v>8.3333333333333329E-2</v>
      </c>
      <c r="AA78" s="2">
        <v>4.166666666666667</v>
      </c>
      <c r="AB78" s="2">
        <v>2.0833333333333335</v>
      </c>
      <c r="AC78">
        <v>0</v>
      </c>
      <c r="AD78">
        <v>0</v>
      </c>
      <c r="AF78" s="1">
        <v>0</v>
      </c>
      <c r="AG78">
        <v>0</v>
      </c>
      <c r="AH78">
        <v>0</v>
      </c>
      <c r="AJ78" s="1">
        <v>0</v>
      </c>
      <c r="AK78" s="1">
        <v>0.20833333333333334</v>
      </c>
      <c r="AL78" s="1">
        <v>0.20833333333333334</v>
      </c>
      <c r="AM78" s="2">
        <v>4.166666666666667</v>
      </c>
      <c r="AN78" t="s">
        <v>61</v>
      </c>
      <c r="AO78" t="s">
        <v>48</v>
      </c>
      <c r="AP78" t="s">
        <v>49</v>
      </c>
    </row>
    <row r="79" spans="1:42">
      <c r="A79" t="s">
        <v>210</v>
      </c>
      <c r="B79">
        <v>88161</v>
      </c>
      <c r="C79">
        <v>556949</v>
      </c>
      <c r="D79" t="s">
        <v>211</v>
      </c>
      <c r="E79" t="s">
        <v>64</v>
      </c>
      <c r="F79" s="1">
        <v>4.1666666666666664E-2</v>
      </c>
      <c r="G79" s="1">
        <v>4.1666666666666664E-2</v>
      </c>
      <c r="I79" s="1">
        <v>4.1666666666666664E-2</v>
      </c>
      <c r="U79" s="1">
        <v>8.3333333333333329E-2</v>
      </c>
      <c r="V79" s="1">
        <v>8.3333333333333329E-2</v>
      </c>
      <c r="W79" s="2">
        <v>4.166666666666667</v>
      </c>
      <c r="X79" t="s">
        <v>47</v>
      </c>
      <c r="Y79" s="1">
        <v>4.1666666666666664E-2</v>
      </c>
      <c r="Z79" s="1">
        <v>4.1666666666666664E-2</v>
      </c>
      <c r="AA79" s="2">
        <v>4.166666666666667</v>
      </c>
      <c r="AB79" s="2">
        <v>1.0416666666666667</v>
      </c>
      <c r="AC79">
        <v>0</v>
      </c>
      <c r="AD79">
        <v>0</v>
      </c>
      <c r="AF79" s="1">
        <v>0</v>
      </c>
      <c r="AG79">
        <v>0</v>
      </c>
      <c r="AH79">
        <v>0</v>
      </c>
      <c r="AJ79" s="1">
        <v>0</v>
      </c>
      <c r="AK79" s="1">
        <v>0.125</v>
      </c>
      <c r="AL79" s="1">
        <v>0.125</v>
      </c>
      <c r="AM79" s="2">
        <v>4.166666666666667</v>
      </c>
      <c r="AN79" s="2">
        <v>1.0416666666666667</v>
      </c>
      <c r="AO79" t="s">
        <v>48</v>
      </c>
      <c r="AP79" t="s">
        <v>49</v>
      </c>
    </row>
    <row r="80" spans="1:42">
      <c r="A80" t="s">
        <v>212</v>
      </c>
      <c r="B80">
        <v>85171</v>
      </c>
      <c r="C80">
        <v>528936</v>
      </c>
      <c r="D80" t="s">
        <v>213</v>
      </c>
      <c r="E80" t="s">
        <v>64</v>
      </c>
      <c r="F80" s="1">
        <v>4.1666666666666664E-2</v>
      </c>
      <c r="G80" s="1">
        <v>4.1666666666666664E-2</v>
      </c>
      <c r="H80" s="1">
        <v>4.1666666666666664E-2</v>
      </c>
      <c r="I80" s="1">
        <v>4.1666666666666664E-2</v>
      </c>
      <c r="J80" s="1">
        <v>0</v>
      </c>
      <c r="U80" s="1">
        <v>0.125</v>
      </c>
      <c r="V80" s="1">
        <v>0.125</v>
      </c>
      <c r="W80" s="2">
        <v>4.166666666666667</v>
      </c>
      <c r="X80" s="2">
        <v>4.166666666666667</v>
      </c>
      <c r="Y80" s="1">
        <v>4.1666666666666664E-2</v>
      </c>
      <c r="Z80" s="1">
        <v>4.1666666666666664E-2</v>
      </c>
      <c r="AA80" s="2">
        <v>2.0833333333333335</v>
      </c>
      <c r="AB80" s="2">
        <v>1.0416666666666667</v>
      </c>
      <c r="AC80">
        <v>0</v>
      </c>
      <c r="AD80">
        <v>0</v>
      </c>
      <c r="AF80" s="1">
        <v>0</v>
      </c>
      <c r="AG80">
        <v>0</v>
      </c>
      <c r="AH80">
        <v>0</v>
      </c>
      <c r="AJ80" s="1">
        <v>0</v>
      </c>
      <c r="AK80" s="1">
        <v>0.16666666666666666</v>
      </c>
      <c r="AL80" s="1">
        <v>0.16666666666666666</v>
      </c>
      <c r="AM80" s="2">
        <v>3.3333333333333335</v>
      </c>
      <c r="AN80" s="2">
        <v>1.3979166666666665</v>
      </c>
      <c r="AO80" t="s">
        <v>48</v>
      </c>
      <c r="AP80" t="s">
        <v>49</v>
      </c>
    </row>
    <row r="81" spans="1:42">
      <c r="A81" t="s">
        <v>214</v>
      </c>
      <c r="B81">
        <v>11783</v>
      </c>
      <c r="C81">
        <v>477870</v>
      </c>
      <c r="D81" t="s">
        <v>215</v>
      </c>
      <c r="E81" t="s">
        <v>52</v>
      </c>
      <c r="F81" s="1">
        <v>4.1666666666666664E-2</v>
      </c>
      <c r="G81" s="1">
        <v>4.1666666666666664E-2</v>
      </c>
      <c r="H81" s="1">
        <v>4.1666666666666664E-2</v>
      </c>
      <c r="I81" s="1">
        <v>4.1666666666666664E-2</v>
      </c>
      <c r="U81" s="1">
        <v>0.125</v>
      </c>
      <c r="V81" s="1">
        <v>0.125</v>
      </c>
      <c r="W81" s="2">
        <v>4.166666666666667</v>
      </c>
      <c r="X81" s="2">
        <v>4.166666666666667</v>
      </c>
      <c r="Y81" s="1">
        <v>4.1666666666666664E-2</v>
      </c>
      <c r="Z81" s="1">
        <v>4.1666666666666664E-2</v>
      </c>
      <c r="AA81" s="2">
        <v>4.166666666666667</v>
      </c>
      <c r="AB81" s="2">
        <v>1.0416666666666667</v>
      </c>
      <c r="AC81">
        <v>0</v>
      </c>
      <c r="AD81">
        <v>0</v>
      </c>
      <c r="AF81" s="1">
        <v>0</v>
      </c>
      <c r="AG81">
        <v>0</v>
      </c>
      <c r="AH81">
        <v>0</v>
      </c>
      <c r="AJ81" s="1">
        <v>0</v>
      </c>
      <c r="AK81" s="1">
        <v>0.16666666666666666</v>
      </c>
      <c r="AL81" s="1">
        <v>0.16666666666666666</v>
      </c>
      <c r="AM81" s="2">
        <v>4.166666666666667</v>
      </c>
      <c r="AN81" s="2">
        <v>1.3979166666666665</v>
      </c>
      <c r="AO81" t="s">
        <v>48</v>
      </c>
      <c r="AP81" t="s">
        <v>49</v>
      </c>
    </row>
    <row r="82" spans="1:42">
      <c r="A82" t="s">
        <v>216</v>
      </c>
      <c r="B82">
        <v>15742</v>
      </c>
      <c r="C82">
        <v>462615</v>
      </c>
      <c r="D82" t="s">
        <v>217</v>
      </c>
      <c r="E82" t="s">
        <v>52</v>
      </c>
      <c r="F82" s="1">
        <v>4.1666666666666664E-2</v>
      </c>
      <c r="G82" s="1">
        <v>4.1666666666666664E-2</v>
      </c>
      <c r="H82" s="1">
        <v>4.1666666666666664E-2</v>
      </c>
      <c r="I82" s="1">
        <v>0</v>
      </c>
      <c r="U82" s="1">
        <v>0.125</v>
      </c>
      <c r="V82" s="1">
        <v>0.125</v>
      </c>
      <c r="W82" s="2">
        <v>4.166666666666667</v>
      </c>
      <c r="X82" s="2">
        <v>4.166666666666667</v>
      </c>
      <c r="Y82" s="1">
        <v>0</v>
      </c>
      <c r="Z82" s="1">
        <v>0</v>
      </c>
      <c r="AA82" s="1">
        <v>0</v>
      </c>
      <c r="AB82" s="1">
        <v>0</v>
      </c>
      <c r="AC82">
        <v>0</v>
      </c>
      <c r="AD82">
        <v>0</v>
      </c>
      <c r="AF82" s="1">
        <v>0</v>
      </c>
      <c r="AG82">
        <v>0</v>
      </c>
      <c r="AH82">
        <v>0</v>
      </c>
      <c r="AJ82" s="1">
        <v>0</v>
      </c>
      <c r="AK82" s="1">
        <v>0.125</v>
      </c>
      <c r="AL82" s="1">
        <v>0.125</v>
      </c>
      <c r="AM82" s="2">
        <v>3.125</v>
      </c>
      <c r="AN82" s="2">
        <v>1.0416666666666667</v>
      </c>
      <c r="AO82" t="s">
        <v>48</v>
      </c>
      <c r="AP82" t="s">
        <v>49</v>
      </c>
    </row>
    <row r="83" spans="1:42">
      <c r="A83" t="s">
        <v>218</v>
      </c>
      <c r="B83">
        <v>87630</v>
      </c>
      <c r="C83">
        <v>566600</v>
      </c>
      <c r="D83" t="s">
        <v>219</v>
      </c>
      <c r="E83" t="s">
        <v>80</v>
      </c>
      <c r="F83" s="1">
        <v>4.1666666666666664E-2</v>
      </c>
      <c r="G83" s="1">
        <v>4.1666666666666664E-2</v>
      </c>
      <c r="H83" s="1">
        <v>4.1666666666666664E-2</v>
      </c>
      <c r="I83" s="1">
        <v>4.1666666666666664E-2</v>
      </c>
      <c r="J83" s="1">
        <v>4.1666666666666664E-2</v>
      </c>
      <c r="U83" s="1">
        <v>0.125</v>
      </c>
      <c r="V83" s="1">
        <v>0.125</v>
      </c>
      <c r="W83" s="2">
        <v>4.166666666666667</v>
      </c>
      <c r="X83" s="2">
        <v>4.166666666666667</v>
      </c>
      <c r="Y83" s="1">
        <v>8.3333333333333329E-2</v>
      </c>
      <c r="Z83" s="1">
        <v>8.3333333333333329E-2</v>
      </c>
      <c r="AA83" s="2">
        <v>4.166666666666667</v>
      </c>
      <c r="AB83" s="2">
        <v>2.0833333333333335</v>
      </c>
      <c r="AC83">
        <v>0</v>
      </c>
      <c r="AD83">
        <v>0</v>
      </c>
      <c r="AF83" s="1">
        <v>0</v>
      </c>
      <c r="AG83">
        <v>0</v>
      </c>
      <c r="AH83">
        <v>0</v>
      </c>
      <c r="AJ83" s="1">
        <v>0</v>
      </c>
      <c r="AK83" s="1">
        <v>0.20833333333333334</v>
      </c>
      <c r="AL83" s="1">
        <v>0.20833333333333334</v>
      </c>
      <c r="AM83" s="2">
        <v>4.166666666666667</v>
      </c>
      <c r="AN83" t="s">
        <v>61</v>
      </c>
      <c r="AO83" t="s">
        <v>48</v>
      </c>
      <c r="AP83" t="s">
        <v>49</v>
      </c>
    </row>
    <row r="84" spans="1:42">
      <c r="A84" t="s">
        <v>220</v>
      </c>
      <c r="B84">
        <v>87484</v>
      </c>
      <c r="C84">
        <v>567696</v>
      </c>
      <c r="D84" t="s">
        <v>221</v>
      </c>
      <c r="E84">
        <v>5</v>
      </c>
      <c r="F84" s="1">
        <v>4.1666666666666664E-2</v>
      </c>
      <c r="U84" s="1">
        <v>4.1666666666666664E-2</v>
      </c>
      <c r="V84" s="1">
        <v>4.1666666666666664E-2</v>
      </c>
      <c r="W84" s="2">
        <v>4.166666666666667</v>
      </c>
      <c r="X84" s="2">
        <v>1.3979166666666665</v>
      </c>
      <c r="Y84">
        <v>0</v>
      </c>
      <c r="Z84">
        <v>0</v>
      </c>
      <c r="AB84" s="1">
        <v>0</v>
      </c>
      <c r="AC84">
        <v>0</v>
      </c>
      <c r="AD84">
        <v>0</v>
      </c>
      <c r="AF84" s="1">
        <v>0</v>
      </c>
      <c r="AG84">
        <v>0</v>
      </c>
      <c r="AH84">
        <v>0</v>
      </c>
      <c r="AJ84" s="1">
        <v>0</v>
      </c>
      <c r="AK84" s="1">
        <v>4.1666666666666664E-2</v>
      </c>
      <c r="AL84" s="1">
        <v>4.1666666666666664E-2</v>
      </c>
      <c r="AM84" s="2">
        <v>4.166666666666667</v>
      </c>
      <c r="AN84" s="1">
        <v>0.35625000000000001</v>
      </c>
      <c r="AO84" t="s">
        <v>48</v>
      </c>
      <c r="AP84" t="s">
        <v>49</v>
      </c>
    </row>
    <row r="85" spans="1:42">
      <c r="A85" t="s">
        <v>222</v>
      </c>
      <c r="B85">
        <v>83678</v>
      </c>
      <c r="C85">
        <v>562532</v>
      </c>
      <c r="D85" t="s">
        <v>223</v>
      </c>
      <c r="E85" t="s">
        <v>64</v>
      </c>
      <c r="F85" s="1">
        <v>4.1666666666666664E-2</v>
      </c>
      <c r="G85" s="1">
        <v>4.1666666666666664E-2</v>
      </c>
      <c r="H85" s="1">
        <v>4.1666666666666664E-2</v>
      </c>
      <c r="I85" s="1">
        <v>4.1666666666666664E-2</v>
      </c>
      <c r="J85" s="1">
        <v>4.1666666666666664E-2</v>
      </c>
      <c r="U85" s="1">
        <v>0.125</v>
      </c>
      <c r="V85" s="1">
        <v>0.125</v>
      </c>
      <c r="W85" s="2">
        <v>4.166666666666667</v>
      </c>
      <c r="X85" s="2">
        <v>4.166666666666667</v>
      </c>
      <c r="Y85" s="1">
        <v>8.3333333333333329E-2</v>
      </c>
      <c r="Z85" s="1">
        <v>8.3333333333333329E-2</v>
      </c>
      <c r="AA85" s="2">
        <v>4.166666666666667</v>
      </c>
      <c r="AB85" s="2">
        <v>2.0833333333333335</v>
      </c>
      <c r="AC85">
        <v>0</v>
      </c>
      <c r="AD85">
        <v>0</v>
      </c>
      <c r="AF85" s="1">
        <v>0</v>
      </c>
      <c r="AG85">
        <v>0</v>
      </c>
      <c r="AH85">
        <v>0</v>
      </c>
      <c r="AJ85" s="1">
        <v>0</v>
      </c>
      <c r="AK85" s="1">
        <v>0.20833333333333334</v>
      </c>
      <c r="AL85" s="1">
        <v>0.20833333333333334</v>
      </c>
      <c r="AM85" s="2">
        <v>4.166666666666667</v>
      </c>
      <c r="AN85" t="s">
        <v>61</v>
      </c>
      <c r="AO85" t="s">
        <v>48</v>
      </c>
      <c r="AP85" t="s">
        <v>49</v>
      </c>
    </row>
    <row r="86" spans="1:42">
      <c r="A86" t="s">
        <v>224</v>
      </c>
      <c r="B86">
        <v>83567</v>
      </c>
      <c r="C86">
        <v>409567</v>
      </c>
      <c r="D86" t="s">
        <v>225</v>
      </c>
      <c r="E86" t="s">
        <v>46</v>
      </c>
      <c r="F86" s="1">
        <v>0</v>
      </c>
      <c r="U86" s="1">
        <v>0</v>
      </c>
      <c r="V86" s="1">
        <v>0</v>
      </c>
      <c r="W86" s="1">
        <v>0</v>
      </c>
      <c r="X86" s="1">
        <v>0</v>
      </c>
      <c r="Y86">
        <v>0</v>
      </c>
      <c r="Z86">
        <v>0</v>
      </c>
      <c r="AB86" s="1">
        <v>0</v>
      </c>
      <c r="AC86">
        <v>0</v>
      </c>
      <c r="AD86">
        <v>0</v>
      </c>
      <c r="AF86" s="1">
        <v>0</v>
      </c>
      <c r="AG86">
        <v>0</v>
      </c>
      <c r="AH86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t="s">
        <v>49</v>
      </c>
      <c r="AP86" t="s">
        <v>49</v>
      </c>
    </row>
    <row r="87" spans="1:42">
      <c r="A87" t="s">
        <v>226</v>
      </c>
      <c r="B87">
        <v>84970</v>
      </c>
      <c r="C87">
        <v>565993</v>
      </c>
      <c r="D87" t="s">
        <v>227</v>
      </c>
      <c r="E87" t="s">
        <v>69</v>
      </c>
      <c r="F87" s="1">
        <v>4.1666666666666664E-2</v>
      </c>
      <c r="G87" s="1">
        <v>4.1666666666666664E-2</v>
      </c>
      <c r="H87" s="1">
        <v>0</v>
      </c>
      <c r="I87" s="1">
        <v>0</v>
      </c>
      <c r="U87" s="1">
        <v>8.3333333333333329E-2</v>
      </c>
      <c r="V87" s="1">
        <v>8.3333333333333329E-2</v>
      </c>
      <c r="W87" t="s">
        <v>47</v>
      </c>
      <c r="X87" t="s">
        <v>47</v>
      </c>
      <c r="Y87" s="1">
        <v>0</v>
      </c>
      <c r="Z87" s="1">
        <v>0</v>
      </c>
      <c r="AA87" s="1">
        <v>0</v>
      </c>
      <c r="AB87" s="1">
        <v>0</v>
      </c>
      <c r="AC87">
        <v>0</v>
      </c>
      <c r="AD87">
        <v>0</v>
      </c>
      <c r="AF87" s="1">
        <v>0</v>
      </c>
      <c r="AG87">
        <v>0</v>
      </c>
      <c r="AH87">
        <v>0</v>
      </c>
      <c r="AJ87" s="1">
        <v>0</v>
      </c>
      <c r="AK87" s="1">
        <v>8.3333333333333329E-2</v>
      </c>
      <c r="AL87" s="1">
        <v>8.3333333333333329E-2</v>
      </c>
      <c r="AM87" s="2">
        <v>2.0833333333333335</v>
      </c>
      <c r="AN87">
        <v>0.71319444444444446</v>
      </c>
      <c r="AO87" t="s">
        <v>48</v>
      </c>
      <c r="AP87" t="s">
        <v>49</v>
      </c>
    </row>
    <row r="88" spans="1:42">
      <c r="A88" t="s">
        <v>228</v>
      </c>
      <c r="B88">
        <v>84058</v>
      </c>
      <c r="C88">
        <v>568711</v>
      </c>
      <c r="D88" t="s">
        <v>229</v>
      </c>
      <c r="E88" t="s">
        <v>60</v>
      </c>
      <c r="F88" s="1">
        <v>4.1666666666666664E-2</v>
      </c>
      <c r="G88" s="1">
        <v>4.1666666666666664E-2</v>
      </c>
      <c r="H88" s="1">
        <v>4.1666666666666664E-2</v>
      </c>
      <c r="I88" s="1">
        <v>4.1666666666666664E-2</v>
      </c>
      <c r="J88" s="1">
        <v>4.1666666666666664E-2</v>
      </c>
      <c r="U88" s="1">
        <v>0.125</v>
      </c>
      <c r="V88" s="1">
        <v>0.125</v>
      </c>
      <c r="W88" s="2">
        <v>4.166666666666667</v>
      </c>
      <c r="X88" s="2">
        <v>4.166666666666667</v>
      </c>
      <c r="Y88" s="1">
        <v>8.3333333333333329E-2</v>
      </c>
      <c r="Z88" s="1">
        <v>8.3333333333333329E-2</v>
      </c>
      <c r="AA88" s="2">
        <v>4.166666666666667</v>
      </c>
      <c r="AB88" s="2">
        <v>2.0833333333333335</v>
      </c>
      <c r="AC88">
        <v>0</v>
      </c>
      <c r="AD88">
        <v>0</v>
      </c>
      <c r="AF88" s="1">
        <v>0</v>
      </c>
      <c r="AG88">
        <v>0</v>
      </c>
      <c r="AH88">
        <v>0</v>
      </c>
      <c r="AJ88" s="1">
        <v>0</v>
      </c>
      <c r="AK88" s="1">
        <v>0.20833333333333334</v>
      </c>
      <c r="AL88" s="1">
        <v>0.20833333333333334</v>
      </c>
      <c r="AM88" s="2">
        <v>4.166666666666667</v>
      </c>
      <c r="AN88" t="s">
        <v>61</v>
      </c>
      <c r="AO88" t="s">
        <v>48</v>
      </c>
      <c r="AP88" t="s">
        <v>49</v>
      </c>
    </row>
    <row r="89" spans="1:42">
      <c r="A89" t="s">
        <v>230</v>
      </c>
      <c r="B89">
        <v>36390</v>
      </c>
      <c r="C89">
        <v>532010</v>
      </c>
      <c r="D89" t="s">
        <v>231</v>
      </c>
      <c r="E89" t="s">
        <v>46</v>
      </c>
      <c r="F89" s="1">
        <v>4.1666666666666664E-2</v>
      </c>
      <c r="G89" s="1">
        <v>4.1666666666666664E-2</v>
      </c>
      <c r="H89" s="1">
        <v>4.1666666666666664E-2</v>
      </c>
      <c r="I89" s="1">
        <v>4.1666666666666664E-2</v>
      </c>
      <c r="J89" s="1">
        <v>0</v>
      </c>
      <c r="U89" s="1">
        <v>0.125</v>
      </c>
      <c r="V89" s="1">
        <v>0.125</v>
      </c>
      <c r="W89" s="2">
        <v>4.166666666666667</v>
      </c>
      <c r="X89" s="2">
        <v>4.166666666666667</v>
      </c>
      <c r="Y89" s="1">
        <v>4.1666666666666664E-2</v>
      </c>
      <c r="Z89" s="1">
        <v>4.1666666666666664E-2</v>
      </c>
      <c r="AA89" s="2">
        <v>2.0833333333333335</v>
      </c>
      <c r="AB89" s="2">
        <v>1.0416666666666667</v>
      </c>
      <c r="AC89">
        <v>0</v>
      </c>
      <c r="AD89">
        <v>0</v>
      </c>
      <c r="AF89" s="1">
        <v>0</v>
      </c>
      <c r="AG89">
        <v>0</v>
      </c>
      <c r="AH89">
        <v>0</v>
      </c>
      <c r="AJ89" s="1">
        <v>0</v>
      </c>
      <c r="AK89" s="1">
        <v>0.16666666666666666</v>
      </c>
      <c r="AL89" s="1">
        <v>0.16666666666666666</v>
      </c>
      <c r="AM89" s="2">
        <v>3.3333333333333335</v>
      </c>
      <c r="AN89" s="2">
        <v>1.3979166666666665</v>
      </c>
      <c r="AO89" t="s">
        <v>48</v>
      </c>
      <c r="AP89" t="s">
        <v>49</v>
      </c>
    </row>
    <row r="90" spans="1:42">
      <c r="A90" t="s">
        <v>232</v>
      </c>
      <c r="B90">
        <v>53487</v>
      </c>
      <c r="C90">
        <v>402368</v>
      </c>
      <c r="D90" t="s">
        <v>233</v>
      </c>
      <c r="E90" t="s">
        <v>52</v>
      </c>
      <c r="F90" s="1">
        <v>4.1666666666666664E-2</v>
      </c>
      <c r="G90" s="1">
        <v>4.1666666666666664E-2</v>
      </c>
      <c r="H90" s="1">
        <v>4.1666666666666664E-2</v>
      </c>
      <c r="I90" s="1">
        <v>4.1666666666666664E-2</v>
      </c>
      <c r="J90" s="1">
        <v>4.1666666666666664E-2</v>
      </c>
      <c r="L90" s="1">
        <v>4.1666666666666664E-2</v>
      </c>
      <c r="M90" s="1">
        <v>4.1666666666666664E-2</v>
      </c>
      <c r="U90" s="1">
        <v>0.125</v>
      </c>
      <c r="V90" s="1">
        <v>0.125</v>
      </c>
      <c r="W90" s="2">
        <v>4.166666666666667</v>
      </c>
      <c r="X90" s="2">
        <v>4.166666666666667</v>
      </c>
      <c r="Y90" s="1">
        <v>0.125</v>
      </c>
      <c r="Z90" s="1">
        <v>0.125</v>
      </c>
      <c r="AA90" s="2">
        <v>4.166666666666667</v>
      </c>
      <c r="AB90" s="2">
        <v>3.125</v>
      </c>
      <c r="AC90" s="1">
        <v>4.1666666666666664E-2</v>
      </c>
      <c r="AD90" s="1">
        <v>4.1666666666666664E-2</v>
      </c>
      <c r="AE90" s="2">
        <v>4.166666666666667</v>
      </c>
      <c r="AF90" s="2">
        <v>1.3979166666666665</v>
      </c>
      <c r="AG90">
        <v>0</v>
      </c>
      <c r="AH90">
        <v>0</v>
      </c>
      <c r="AJ90" s="1">
        <v>0</v>
      </c>
      <c r="AK90" s="1">
        <v>0.29166666666666669</v>
      </c>
      <c r="AL90" s="1">
        <v>0.29166666666666669</v>
      </c>
      <c r="AM90" s="2">
        <v>4.166666666666667</v>
      </c>
      <c r="AN90" s="2">
        <v>2.4395833333333332</v>
      </c>
      <c r="AO90" t="s">
        <v>48</v>
      </c>
      <c r="AP90" t="s">
        <v>48</v>
      </c>
    </row>
    <row r="91" spans="1:42">
      <c r="A91" t="s">
        <v>234</v>
      </c>
      <c r="B91">
        <v>83715</v>
      </c>
      <c r="C91">
        <v>567352</v>
      </c>
      <c r="D91" t="s">
        <v>235</v>
      </c>
      <c r="E91" t="s">
        <v>60</v>
      </c>
      <c r="F91" s="1">
        <v>4.1666666666666664E-2</v>
      </c>
      <c r="G91" s="1">
        <v>4.1666666666666664E-2</v>
      </c>
      <c r="H91" s="1">
        <v>4.1666666666666664E-2</v>
      </c>
      <c r="I91" s="1">
        <v>4.1666666666666664E-2</v>
      </c>
      <c r="J91" s="1">
        <v>4.1666666666666664E-2</v>
      </c>
      <c r="U91" s="1">
        <v>0.125</v>
      </c>
      <c r="V91" s="1">
        <v>0.125</v>
      </c>
      <c r="W91" s="2">
        <v>4.166666666666667</v>
      </c>
      <c r="X91" s="2">
        <v>4.166666666666667</v>
      </c>
      <c r="Y91" s="1">
        <v>8.3333333333333329E-2</v>
      </c>
      <c r="Z91" s="1">
        <v>8.3333333333333329E-2</v>
      </c>
      <c r="AA91" s="2">
        <v>4.166666666666667</v>
      </c>
      <c r="AB91" s="2">
        <v>2.0833333333333335</v>
      </c>
      <c r="AC91">
        <v>0</v>
      </c>
      <c r="AD91">
        <v>0</v>
      </c>
      <c r="AF91" s="1">
        <v>0</v>
      </c>
      <c r="AG91">
        <v>0</v>
      </c>
      <c r="AH91">
        <v>0</v>
      </c>
      <c r="AJ91" s="1">
        <v>0</v>
      </c>
      <c r="AK91" s="1">
        <v>0.20833333333333334</v>
      </c>
      <c r="AL91" s="1">
        <v>0.20833333333333334</v>
      </c>
      <c r="AM91" s="2">
        <v>4.166666666666667</v>
      </c>
      <c r="AN91" t="s">
        <v>61</v>
      </c>
      <c r="AO91" t="s">
        <v>48</v>
      </c>
      <c r="AP91" t="s">
        <v>49</v>
      </c>
    </row>
    <row r="92" spans="1:42">
      <c r="A92" t="s">
        <v>236</v>
      </c>
      <c r="B92">
        <v>83433</v>
      </c>
      <c r="C92">
        <v>562567</v>
      </c>
      <c r="D92" t="s">
        <v>237</v>
      </c>
      <c r="E92" t="s">
        <v>60</v>
      </c>
      <c r="F92" s="1">
        <v>4.1666666666666664E-2</v>
      </c>
      <c r="G92" s="1">
        <v>4.1666666666666664E-2</v>
      </c>
      <c r="H92" s="1">
        <v>4.1666666666666664E-2</v>
      </c>
      <c r="I92" s="1">
        <v>4.1666666666666664E-2</v>
      </c>
      <c r="J92" s="1">
        <v>4.1666666666666664E-2</v>
      </c>
      <c r="U92" s="1">
        <v>0.125</v>
      </c>
      <c r="V92" s="1">
        <v>0.125</v>
      </c>
      <c r="W92" s="2">
        <v>4.166666666666667</v>
      </c>
      <c r="X92" s="2">
        <v>4.166666666666667</v>
      </c>
      <c r="Y92" s="1">
        <v>8.3333333333333329E-2</v>
      </c>
      <c r="Z92" s="1">
        <v>8.3333333333333329E-2</v>
      </c>
      <c r="AA92" s="2">
        <v>4.166666666666667</v>
      </c>
      <c r="AB92" s="2">
        <v>2.0833333333333335</v>
      </c>
      <c r="AC92">
        <v>0</v>
      </c>
      <c r="AD92">
        <v>0</v>
      </c>
      <c r="AF92" s="1">
        <v>0</v>
      </c>
      <c r="AG92">
        <v>0</v>
      </c>
      <c r="AH92">
        <v>0</v>
      </c>
      <c r="AJ92" s="1">
        <v>0</v>
      </c>
      <c r="AK92" s="1">
        <v>0.20833333333333334</v>
      </c>
      <c r="AL92" s="1">
        <v>0.20833333333333334</v>
      </c>
      <c r="AM92" s="2">
        <v>4.166666666666667</v>
      </c>
      <c r="AN92" t="s">
        <v>61</v>
      </c>
      <c r="AO92" t="s">
        <v>48</v>
      </c>
      <c r="AP92" t="s">
        <v>49</v>
      </c>
    </row>
    <row r="93" spans="1:42">
      <c r="A93" t="s">
        <v>238</v>
      </c>
      <c r="B93">
        <v>86368</v>
      </c>
      <c r="C93">
        <v>560163</v>
      </c>
      <c r="D93" t="s">
        <v>239</v>
      </c>
      <c r="E93" t="s">
        <v>57</v>
      </c>
      <c r="F93" s="1">
        <v>4.1666666666666664E-2</v>
      </c>
      <c r="G93" s="1">
        <v>4.1666666666666664E-2</v>
      </c>
      <c r="H93" s="1">
        <v>0</v>
      </c>
      <c r="I93" s="1">
        <v>4.1666666666666664E-2</v>
      </c>
      <c r="U93" s="1">
        <v>8.3333333333333329E-2</v>
      </c>
      <c r="V93" s="1">
        <v>8.3333333333333329E-2</v>
      </c>
      <c r="W93" t="s">
        <v>47</v>
      </c>
      <c r="X93" t="s">
        <v>47</v>
      </c>
      <c r="Y93" s="1">
        <v>4.1666666666666664E-2</v>
      </c>
      <c r="Z93" s="1">
        <v>4.1666666666666664E-2</v>
      </c>
      <c r="AA93" s="2">
        <v>4.166666666666667</v>
      </c>
      <c r="AB93" s="2">
        <v>1.0416666666666667</v>
      </c>
      <c r="AC93">
        <v>0</v>
      </c>
      <c r="AD93">
        <v>0</v>
      </c>
      <c r="AF93" s="1">
        <v>0</v>
      </c>
      <c r="AG93">
        <v>0</v>
      </c>
      <c r="AH93">
        <v>0</v>
      </c>
      <c r="AJ93" s="1">
        <v>0</v>
      </c>
      <c r="AK93" s="1">
        <v>0.125</v>
      </c>
      <c r="AL93" s="1">
        <v>0.125</v>
      </c>
      <c r="AM93" s="2">
        <v>3.125</v>
      </c>
      <c r="AN93" s="2">
        <v>1.0416666666666667</v>
      </c>
      <c r="AO93" t="s">
        <v>48</v>
      </c>
      <c r="AP93" t="s">
        <v>49</v>
      </c>
    </row>
    <row r="94" spans="1:42">
      <c r="A94" t="s">
        <v>240</v>
      </c>
      <c r="B94">
        <v>89238</v>
      </c>
      <c r="C94">
        <v>569767</v>
      </c>
      <c r="D94" t="s">
        <v>241</v>
      </c>
      <c r="E94" t="s">
        <v>131</v>
      </c>
      <c r="F94" s="1">
        <v>4.1666666666666664E-2</v>
      </c>
      <c r="G94" s="1">
        <v>0</v>
      </c>
      <c r="J94" s="1">
        <v>0</v>
      </c>
      <c r="U94" s="1">
        <v>4.1666666666666664E-2</v>
      </c>
      <c r="V94" s="1">
        <v>4.1666666666666664E-2</v>
      </c>
      <c r="W94" s="2">
        <v>2.0833333333333335</v>
      </c>
      <c r="X94" s="2">
        <v>1.3979166666666665</v>
      </c>
      <c r="Y94" s="1">
        <v>0</v>
      </c>
      <c r="Z94" s="1">
        <v>0</v>
      </c>
      <c r="AA94" s="1">
        <v>0</v>
      </c>
      <c r="AB94" s="1">
        <v>0</v>
      </c>
      <c r="AC94">
        <v>0</v>
      </c>
      <c r="AD94">
        <v>0</v>
      </c>
      <c r="AF94" s="1">
        <v>0</v>
      </c>
      <c r="AG94">
        <v>0</v>
      </c>
      <c r="AH94">
        <v>0</v>
      </c>
      <c r="AJ94" s="1">
        <v>0</v>
      </c>
      <c r="AK94" s="1">
        <v>4.1666666666666664E-2</v>
      </c>
      <c r="AL94" s="1">
        <v>4.1666666666666664E-2</v>
      </c>
      <c r="AM94" s="2">
        <v>1.3979166666666665</v>
      </c>
      <c r="AN94" s="1">
        <v>0.35625000000000001</v>
      </c>
      <c r="AO94" t="s">
        <v>49</v>
      </c>
      <c r="AP94" t="s">
        <v>49</v>
      </c>
    </row>
    <row r="95" spans="1:42">
      <c r="A95" t="s">
        <v>242</v>
      </c>
      <c r="B95">
        <v>86828</v>
      </c>
      <c r="C95">
        <v>569869</v>
      </c>
      <c r="D95" t="s">
        <v>243</v>
      </c>
      <c r="E95" t="s">
        <v>46</v>
      </c>
      <c r="F95" s="1">
        <v>4.1666666666666664E-2</v>
      </c>
      <c r="U95" s="1">
        <v>4.1666666666666664E-2</v>
      </c>
      <c r="V95" s="1">
        <v>4.1666666666666664E-2</v>
      </c>
      <c r="W95" s="2">
        <v>4.166666666666667</v>
      </c>
      <c r="X95" s="2">
        <v>1.3979166666666665</v>
      </c>
      <c r="Y95">
        <v>0</v>
      </c>
      <c r="Z95">
        <v>0</v>
      </c>
      <c r="AB95" s="1">
        <v>0</v>
      </c>
      <c r="AC95">
        <v>0</v>
      </c>
      <c r="AD95">
        <v>0</v>
      </c>
      <c r="AF95" s="1">
        <v>0</v>
      </c>
      <c r="AG95">
        <v>0</v>
      </c>
      <c r="AH95">
        <v>0</v>
      </c>
      <c r="AJ95" s="1">
        <v>0</v>
      </c>
      <c r="AK95" s="1">
        <v>4.1666666666666664E-2</v>
      </c>
      <c r="AL95" s="1">
        <v>4.1666666666666664E-2</v>
      </c>
      <c r="AM95" s="2">
        <v>4.166666666666667</v>
      </c>
      <c r="AN95" s="1">
        <v>0.35625000000000001</v>
      </c>
      <c r="AO95" t="s">
        <v>48</v>
      </c>
      <c r="AP95" t="s">
        <v>49</v>
      </c>
    </row>
    <row r="96" spans="1:42">
      <c r="A96" t="s">
        <v>244</v>
      </c>
      <c r="B96">
        <v>83631</v>
      </c>
      <c r="C96">
        <v>565203</v>
      </c>
      <c r="D96" t="s">
        <v>245</v>
      </c>
      <c r="E96" t="s">
        <v>57</v>
      </c>
      <c r="F96" s="1">
        <v>4.1666666666666664E-2</v>
      </c>
      <c r="G96" s="1">
        <v>4.1666666666666664E-2</v>
      </c>
      <c r="H96" s="1">
        <v>4.1666666666666664E-2</v>
      </c>
      <c r="I96" s="1">
        <v>4.1666666666666664E-2</v>
      </c>
      <c r="U96" s="1">
        <v>0.125</v>
      </c>
      <c r="V96" s="1">
        <v>0.125</v>
      </c>
      <c r="W96" s="2">
        <v>4.166666666666667</v>
      </c>
      <c r="X96" s="2">
        <v>4.166666666666667</v>
      </c>
      <c r="Y96" s="1">
        <v>4.1666666666666664E-2</v>
      </c>
      <c r="Z96" s="1">
        <v>4.1666666666666664E-2</v>
      </c>
      <c r="AA96" s="2">
        <v>4.166666666666667</v>
      </c>
      <c r="AB96" s="2">
        <v>1.0416666666666667</v>
      </c>
      <c r="AC96">
        <v>0</v>
      </c>
      <c r="AD96">
        <v>0</v>
      </c>
      <c r="AF96" s="1">
        <v>0</v>
      </c>
      <c r="AG96">
        <v>0</v>
      </c>
      <c r="AH96">
        <v>0</v>
      </c>
      <c r="AJ96" s="1">
        <v>0</v>
      </c>
      <c r="AK96" s="1">
        <v>0.16666666666666666</v>
      </c>
      <c r="AL96" s="1">
        <v>0.16666666666666666</v>
      </c>
      <c r="AM96" s="2">
        <v>4.166666666666667</v>
      </c>
      <c r="AN96" s="2">
        <v>1.3979166666666665</v>
      </c>
      <c r="AO96" t="s">
        <v>48</v>
      </c>
      <c r="AP96" t="s">
        <v>49</v>
      </c>
    </row>
    <row r="97" spans="1:42">
      <c r="A97" t="s">
        <v>246</v>
      </c>
      <c r="B97">
        <v>83788</v>
      </c>
      <c r="C97">
        <v>556521</v>
      </c>
      <c r="D97" t="s">
        <v>247</v>
      </c>
      <c r="E97" t="s">
        <v>46</v>
      </c>
      <c r="F97" s="1">
        <v>4.1666666666666664E-2</v>
      </c>
      <c r="G97" s="1">
        <v>4.1666666666666664E-2</v>
      </c>
      <c r="H97" s="1">
        <v>4.1666666666666664E-2</v>
      </c>
      <c r="I97" s="1">
        <v>4.1666666666666664E-2</v>
      </c>
      <c r="J97" s="1">
        <v>0</v>
      </c>
      <c r="U97" s="1">
        <v>0.125</v>
      </c>
      <c r="V97" s="1">
        <v>0.125</v>
      </c>
      <c r="W97" s="2">
        <v>4.166666666666667</v>
      </c>
      <c r="X97" s="2">
        <v>4.166666666666667</v>
      </c>
      <c r="Y97" s="1">
        <v>4.1666666666666664E-2</v>
      </c>
      <c r="Z97" s="1">
        <v>4.1666666666666664E-2</v>
      </c>
      <c r="AA97" s="2">
        <v>2.0833333333333335</v>
      </c>
      <c r="AB97" s="2">
        <v>1.0416666666666667</v>
      </c>
      <c r="AC97">
        <v>0</v>
      </c>
      <c r="AD97">
        <v>0</v>
      </c>
      <c r="AF97" s="1">
        <v>0</v>
      </c>
      <c r="AG97">
        <v>0</v>
      </c>
      <c r="AH97">
        <v>0</v>
      </c>
      <c r="AJ97" s="1">
        <v>0</v>
      </c>
      <c r="AK97" s="1">
        <v>0.16666666666666666</v>
      </c>
      <c r="AL97" s="1">
        <v>0.16666666666666666</v>
      </c>
      <c r="AM97" s="2">
        <v>3.3333333333333335</v>
      </c>
      <c r="AN97" s="2">
        <v>1.3979166666666665</v>
      </c>
      <c r="AO97" t="s">
        <v>48</v>
      </c>
      <c r="AP97" t="s">
        <v>49</v>
      </c>
    </row>
    <row r="98" spans="1:42">
      <c r="A98" t="s">
        <v>248</v>
      </c>
      <c r="B98">
        <v>82865</v>
      </c>
      <c r="C98">
        <v>568311</v>
      </c>
      <c r="D98" t="s">
        <v>249</v>
      </c>
      <c r="E98" t="s">
        <v>46</v>
      </c>
      <c r="F98" s="1">
        <v>4.1666666666666664E-2</v>
      </c>
      <c r="G98" s="1">
        <v>4.1666666666666664E-2</v>
      </c>
      <c r="U98" s="1">
        <v>8.3333333333333329E-2</v>
      </c>
      <c r="V98" s="1">
        <v>8.3333333333333329E-2</v>
      </c>
      <c r="W98" s="2">
        <v>4.166666666666667</v>
      </c>
      <c r="X98" t="s">
        <v>47</v>
      </c>
      <c r="Y98">
        <v>0</v>
      </c>
      <c r="Z98">
        <v>0</v>
      </c>
      <c r="AB98" s="1">
        <v>0</v>
      </c>
      <c r="AC98">
        <v>0</v>
      </c>
      <c r="AD98">
        <v>0</v>
      </c>
      <c r="AF98" s="1">
        <v>0</v>
      </c>
      <c r="AG98">
        <v>0</v>
      </c>
      <c r="AH98">
        <v>0</v>
      </c>
      <c r="AJ98" s="1">
        <v>0</v>
      </c>
      <c r="AK98" s="1">
        <v>8.3333333333333329E-2</v>
      </c>
      <c r="AL98" s="1">
        <v>8.3333333333333329E-2</v>
      </c>
      <c r="AM98" s="2">
        <v>4.166666666666667</v>
      </c>
      <c r="AN98">
        <v>0.71319444444444446</v>
      </c>
      <c r="AO98" t="s">
        <v>48</v>
      </c>
      <c r="AP98" t="s">
        <v>49</v>
      </c>
    </row>
    <row r="99" spans="1:42">
      <c r="A99" t="s">
        <v>250</v>
      </c>
      <c r="B99">
        <v>83702</v>
      </c>
      <c r="C99">
        <v>553873</v>
      </c>
      <c r="D99" t="s">
        <v>251</v>
      </c>
      <c r="E99" t="s">
        <v>80</v>
      </c>
      <c r="F99" s="1">
        <v>4.1666666666666664E-2</v>
      </c>
      <c r="G99" s="1">
        <v>4.1666666666666664E-2</v>
      </c>
      <c r="H99" s="1">
        <v>4.1666666666666664E-2</v>
      </c>
      <c r="I99" s="1">
        <v>4.1666666666666664E-2</v>
      </c>
      <c r="J99" s="1">
        <v>4.1666666666666664E-2</v>
      </c>
      <c r="U99" s="1">
        <v>0.125</v>
      </c>
      <c r="V99" s="1">
        <v>0.125</v>
      </c>
      <c r="W99" s="2">
        <v>4.166666666666667</v>
      </c>
      <c r="X99" s="2">
        <v>4.166666666666667</v>
      </c>
      <c r="Y99" s="1">
        <v>8.3333333333333329E-2</v>
      </c>
      <c r="Z99" s="1">
        <v>8.3333333333333329E-2</v>
      </c>
      <c r="AA99" s="2">
        <v>4.166666666666667</v>
      </c>
      <c r="AB99" s="2">
        <v>2.0833333333333335</v>
      </c>
      <c r="AC99">
        <v>0</v>
      </c>
      <c r="AD99">
        <v>0</v>
      </c>
      <c r="AF99" s="1">
        <v>0</v>
      </c>
      <c r="AG99">
        <v>0</v>
      </c>
      <c r="AH99">
        <v>0</v>
      </c>
      <c r="AJ99" s="1">
        <v>0</v>
      </c>
      <c r="AK99" s="1">
        <v>0.20833333333333334</v>
      </c>
      <c r="AL99" s="1">
        <v>0.20833333333333334</v>
      </c>
      <c r="AM99" s="2">
        <v>4.166666666666667</v>
      </c>
      <c r="AN99" t="s">
        <v>61</v>
      </c>
      <c r="AO99" t="s">
        <v>48</v>
      </c>
      <c r="AP99" t="s">
        <v>49</v>
      </c>
    </row>
    <row r="100" spans="1:42">
      <c r="A100" t="s">
        <v>252</v>
      </c>
      <c r="B100">
        <v>84798</v>
      </c>
      <c r="C100">
        <v>568384</v>
      </c>
      <c r="D100" t="s">
        <v>253</v>
      </c>
      <c r="E100" t="s">
        <v>116</v>
      </c>
      <c r="F100" s="1">
        <v>4.1666666666666664E-2</v>
      </c>
      <c r="G100" s="1">
        <v>4.1666666666666664E-2</v>
      </c>
      <c r="H100" s="1">
        <v>4.1666666666666664E-2</v>
      </c>
      <c r="I100" s="1">
        <v>4.1666666666666664E-2</v>
      </c>
      <c r="J100" s="1">
        <v>4.1666666666666664E-2</v>
      </c>
      <c r="U100" s="1">
        <v>0.125</v>
      </c>
      <c r="V100" s="1">
        <v>0.125</v>
      </c>
      <c r="W100" s="2">
        <v>4.166666666666667</v>
      </c>
      <c r="X100" s="2">
        <v>4.166666666666667</v>
      </c>
      <c r="Y100" s="1">
        <v>8.3333333333333329E-2</v>
      </c>
      <c r="Z100" s="1">
        <v>8.3333333333333329E-2</v>
      </c>
      <c r="AA100" s="2">
        <v>4.166666666666667</v>
      </c>
      <c r="AB100" s="2">
        <v>2.0833333333333335</v>
      </c>
      <c r="AC100">
        <v>0</v>
      </c>
      <c r="AD100">
        <v>0</v>
      </c>
      <c r="AF100" s="1">
        <v>0</v>
      </c>
      <c r="AG100">
        <v>0</v>
      </c>
      <c r="AH100">
        <v>0</v>
      </c>
      <c r="AJ100" s="1">
        <v>0</v>
      </c>
      <c r="AK100" s="1">
        <v>0.20833333333333334</v>
      </c>
      <c r="AL100" s="1">
        <v>0.20833333333333334</v>
      </c>
      <c r="AM100" s="2">
        <v>4.166666666666667</v>
      </c>
      <c r="AN100" t="s">
        <v>61</v>
      </c>
      <c r="AO100" t="s">
        <v>48</v>
      </c>
      <c r="AP100" t="s">
        <v>49</v>
      </c>
    </row>
    <row r="101" spans="1:42">
      <c r="A101" t="s">
        <v>254</v>
      </c>
      <c r="B101">
        <v>59050</v>
      </c>
      <c r="C101">
        <v>533020</v>
      </c>
      <c r="D101" t="s">
        <v>255</v>
      </c>
      <c r="E101" t="s">
        <v>52</v>
      </c>
      <c r="F101" s="1">
        <v>4.1666666666666664E-2</v>
      </c>
      <c r="U101" s="1">
        <v>4.1666666666666664E-2</v>
      </c>
      <c r="V101" s="1">
        <v>4.1666666666666664E-2</v>
      </c>
      <c r="W101" s="2">
        <v>4.166666666666667</v>
      </c>
      <c r="X101" s="2">
        <v>1.3979166666666665</v>
      </c>
      <c r="Y101">
        <v>0</v>
      </c>
      <c r="Z101">
        <v>0</v>
      </c>
      <c r="AB101" s="1">
        <v>0</v>
      </c>
      <c r="AC101">
        <v>0</v>
      </c>
      <c r="AD101">
        <v>0</v>
      </c>
      <c r="AF101" s="1">
        <v>0</v>
      </c>
      <c r="AG101">
        <v>0</v>
      </c>
      <c r="AH101">
        <v>0</v>
      </c>
      <c r="AJ101" s="1">
        <v>0</v>
      </c>
      <c r="AK101" s="1">
        <v>4.1666666666666664E-2</v>
      </c>
      <c r="AL101" s="1">
        <v>4.1666666666666664E-2</v>
      </c>
      <c r="AM101" s="2">
        <v>4.166666666666667</v>
      </c>
      <c r="AN101" s="1">
        <v>0.35625000000000001</v>
      </c>
      <c r="AO101" t="s">
        <v>48</v>
      </c>
      <c r="AP101" t="s">
        <v>49</v>
      </c>
    </row>
    <row r="102" spans="1:42">
      <c r="A102" t="s">
        <v>256</v>
      </c>
      <c r="B102">
        <v>86499</v>
      </c>
      <c r="C102">
        <v>568079</v>
      </c>
      <c r="D102" t="s">
        <v>257</v>
      </c>
      <c r="E102" t="s">
        <v>116</v>
      </c>
      <c r="F102" s="1">
        <v>4.1666666666666664E-2</v>
      </c>
      <c r="G102" s="1">
        <v>4.1666666666666664E-2</v>
      </c>
      <c r="H102" s="1">
        <v>4.1666666666666664E-2</v>
      </c>
      <c r="I102" s="1">
        <v>0</v>
      </c>
      <c r="J102" s="1">
        <v>4.1666666666666664E-2</v>
      </c>
      <c r="U102" s="1">
        <v>0.125</v>
      </c>
      <c r="V102" s="1">
        <v>0.125</v>
      </c>
      <c r="W102" s="2">
        <v>4.166666666666667</v>
      </c>
      <c r="X102" s="2">
        <v>4.166666666666667</v>
      </c>
      <c r="Y102" s="1">
        <v>4.1666666666666664E-2</v>
      </c>
      <c r="Z102" s="1">
        <v>4.1666666666666664E-2</v>
      </c>
      <c r="AA102" s="2">
        <v>2.0833333333333335</v>
      </c>
      <c r="AB102" s="2">
        <v>1.0416666666666667</v>
      </c>
      <c r="AC102">
        <v>0</v>
      </c>
      <c r="AD102">
        <v>0</v>
      </c>
      <c r="AF102" s="1">
        <v>0</v>
      </c>
      <c r="AG102">
        <v>0</v>
      </c>
      <c r="AH102">
        <v>0</v>
      </c>
      <c r="AJ102" s="1">
        <v>0</v>
      </c>
      <c r="AK102" s="1">
        <v>0.16666666666666666</v>
      </c>
      <c r="AL102" s="1">
        <v>0.16666666666666666</v>
      </c>
      <c r="AM102" s="2">
        <v>3.3333333333333335</v>
      </c>
      <c r="AN102" s="2">
        <v>1.3979166666666665</v>
      </c>
      <c r="AO102" t="s">
        <v>48</v>
      </c>
      <c r="AP102" t="s">
        <v>49</v>
      </c>
    </row>
    <row r="103" spans="1:42">
      <c r="A103" t="s">
        <v>258</v>
      </c>
      <c r="B103">
        <v>78791</v>
      </c>
      <c r="C103">
        <v>557163</v>
      </c>
      <c r="D103" t="s">
        <v>259</v>
      </c>
      <c r="E103" t="s">
        <v>52</v>
      </c>
      <c r="F103" s="1">
        <v>4.1666666666666664E-2</v>
      </c>
      <c r="G103" s="1">
        <v>4.1666666666666664E-2</v>
      </c>
      <c r="H103" s="1">
        <v>4.1666666666666664E-2</v>
      </c>
      <c r="I103" s="1">
        <v>4.1666666666666664E-2</v>
      </c>
      <c r="U103" s="1">
        <v>0.125</v>
      </c>
      <c r="V103" s="1">
        <v>0.125</v>
      </c>
      <c r="W103" s="2">
        <v>4.166666666666667</v>
      </c>
      <c r="X103" s="2">
        <v>4.166666666666667</v>
      </c>
      <c r="Y103" s="1">
        <v>4.1666666666666664E-2</v>
      </c>
      <c r="Z103" s="1">
        <v>4.1666666666666664E-2</v>
      </c>
      <c r="AA103" s="2">
        <v>4.166666666666667</v>
      </c>
      <c r="AB103" s="2">
        <v>1.0416666666666667</v>
      </c>
      <c r="AC103">
        <v>0</v>
      </c>
      <c r="AD103">
        <v>0</v>
      </c>
      <c r="AF103" s="1">
        <v>0</v>
      </c>
      <c r="AG103">
        <v>0</v>
      </c>
      <c r="AH103">
        <v>0</v>
      </c>
      <c r="AJ103" s="1">
        <v>0</v>
      </c>
      <c r="AK103" s="1">
        <v>0.16666666666666666</v>
      </c>
      <c r="AL103" s="1">
        <v>0.16666666666666666</v>
      </c>
      <c r="AM103" s="2">
        <v>4.166666666666667</v>
      </c>
      <c r="AN103" s="2">
        <v>1.3979166666666665</v>
      </c>
      <c r="AO103" t="s">
        <v>48</v>
      </c>
      <c r="AP103" t="s">
        <v>49</v>
      </c>
    </row>
    <row r="104" spans="1:42">
      <c r="A104" t="s">
        <v>260</v>
      </c>
      <c r="B104">
        <v>83259</v>
      </c>
      <c r="C104">
        <v>563348</v>
      </c>
      <c r="D104" t="s">
        <v>261</v>
      </c>
      <c r="E104" t="s">
        <v>87</v>
      </c>
      <c r="F104" s="1">
        <v>4.1666666666666664E-2</v>
      </c>
      <c r="G104" s="1">
        <v>4.1666666666666664E-2</v>
      </c>
      <c r="H104" s="1">
        <v>4.1666666666666664E-2</v>
      </c>
      <c r="I104" s="1">
        <v>4.1666666666666664E-2</v>
      </c>
      <c r="J104" s="1">
        <v>4.1666666666666664E-2</v>
      </c>
      <c r="U104" s="1">
        <v>0.125</v>
      </c>
      <c r="V104" s="1">
        <v>0.125</v>
      </c>
      <c r="W104" s="2">
        <v>4.166666666666667</v>
      </c>
      <c r="X104" s="2">
        <v>4.166666666666667</v>
      </c>
      <c r="Y104" s="1">
        <v>8.3333333333333329E-2</v>
      </c>
      <c r="Z104" s="1">
        <v>8.3333333333333329E-2</v>
      </c>
      <c r="AA104" s="2">
        <v>4.166666666666667</v>
      </c>
      <c r="AB104" s="2">
        <v>2.0833333333333335</v>
      </c>
      <c r="AC104">
        <v>0</v>
      </c>
      <c r="AD104">
        <v>0</v>
      </c>
      <c r="AF104" s="1">
        <v>0</v>
      </c>
      <c r="AG104">
        <v>0</v>
      </c>
      <c r="AH104">
        <v>0</v>
      </c>
      <c r="AJ104" s="1">
        <v>0</v>
      </c>
      <c r="AK104" s="1">
        <v>0.20833333333333334</v>
      </c>
      <c r="AL104" s="1">
        <v>0.20833333333333334</v>
      </c>
      <c r="AM104" s="2">
        <v>4.166666666666667</v>
      </c>
      <c r="AN104" t="s">
        <v>61</v>
      </c>
      <c r="AO104" t="s">
        <v>48</v>
      </c>
      <c r="AP104" t="s">
        <v>49</v>
      </c>
    </row>
    <row r="105" spans="1:42">
      <c r="A105" t="s">
        <v>262</v>
      </c>
      <c r="B105">
        <v>87216</v>
      </c>
      <c r="C105">
        <v>553000</v>
      </c>
      <c r="D105" t="s">
        <v>263</v>
      </c>
      <c r="E105" t="s">
        <v>57</v>
      </c>
      <c r="F105" s="1">
        <v>4.1666666666666664E-2</v>
      </c>
      <c r="G105" s="1">
        <v>4.1666666666666664E-2</v>
      </c>
      <c r="H105" s="1">
        <v>4.1666666666666664E-2</v>
      </c>
      <c r="I105" s="1">
        <v>0</v>
      </c>
      <c r="U105" s="1">
        <v>0.125</v>
      </c>
      <c r="V105" s="1">
        <v>0.125</v>
      </c>
      <c r="W105" s="2">
        <v>4.166666666666667</v>
      </c>
      <c r="X105" s="2">
        <v>4.166666666666667</v>
      </c>
      <c r="Y105" s="1">
        <v>0</v>
      </c>
      <c r="Z105" s="1">
        <v>0</v>
      </c>
      <c r="AA105" s="1">
        <v>0</v>
      </c>
      <c r="AB105" s="1">
        <v>0</v>
      </c>
      <c r="AC105">
        <v>0</v>
      </c>
      <c r="AD105">
        <v>0</v>
      </c>
      <c r="AF105" s="1">
        <v>0</v>
      </c>
      <c r="AG105">
        <v>0</v>
      </c>
      <c r="AH105">
        <v>0</v>
      </c>
      <c r="AJ105" s="1">
        <v>0</v>
      </c>
      <c r="AK105" s="1">
        <v>0.125</v>
      </c>
      <c r="AL105" s="1">
        <v>0.125</v>
      </c>
      <c r="AM105" s="2">
        <v>3.125</v>
      </c>
      <c r="AN105" s="2">
        <v>1.0416666666666667</v>
      </c>
      <c r="AO105" t="s">
        <v>48</v>
      </c>
      <c r="AP105" t="s">
        <v>49</v>
      </c>
    </row>
    <row r="106" spans="1:42">
      <c r="A106" t="s">
        <v>264</v>
      </c>
      <c r="B106">
        <v>57552</v>
      </c>
      <c r="C106">
        <v>477722</v>
      </c>
      <c r="D106" t="s">
        <v>265</v>
      </c>
      <c r="E106" t="s">
        <v>52</v>
      </c>
      <c r="F106" s="1">
        <v>4.1666666666666664E-2</v>
      </c>
      <c r="G106" s="1">
        <v>4.1666666666666664E-2</v>
      </c>
      <c r="H106" s="1">
        <v>4.1666666666666664E-2</v>
      </c>
      <c r="I106" s="1">
        <v>4.1666666666666664E-2</v>
      </c>
      <c r="U106" s="1">
        <v>0.125</v>
      </c>
      <c r="V106" s="1">
        <v>0.125</v>
      </c>
      <c r="W106" s="2">
        <v>4.166666666666667</v>
      </c>
      <c r="X106" s="2">
        <v>4.166666666666667</v>
      </c>
      <c r="Y106" s="1">
        <v>4.1666666666666664E-2</v>
      </c>
      <c r="Z106" s="1">
        <v>4.1666666666666664E-2</v>
      </c>
      <c r="AA106" s="2">
        <v>4.166666666666667</v>
      </c>
      <c r="AB106" s="2">
        <v>1.0416666666666667</v>
      </c>
      <c r="AC106">
        <v>0</v>
      </c>
      <c r="AD106">
        <v>0</v>
      </c>
      <c r="AF106" s="1">
        <v>0</v>
      </c>
      <c r="AG106">
        <v>0</v>
      </c>
      <c r="AH106">
        <v>0</v>
      </c>
      <c r="AJ106" s="1">
        <v>0</v>
      </c>
      <c r="AK106" s="1">
        <v>0.16666666666666666</v>
      </c>
      <c r="AL106" s="1">
        <v>0.16666666666666666</v>
      </c>
      <c r="AM106" s="2">
        <v>4.166666666666667</v>
      </c>
      <c r="AN106" s="2">
        <v>1.3979166666666665</v>
      </c>
      <c r="AO106" t="s">
        <v>48</v>
      </c>
      <c r="AP106" t="s">
        <v>49</v>
      </c>
    </row>
    <row r="107" spans="1:42">
      <c r="A107" t="s">
        <v>266</v>
      </c>
      <c r="B107">
        <v>86888</v>
      </c>
      <c r="C107">
        <v>568875</v>
      </c>
      <c r="D107" t="s">
        <v>267</v>
      </c>
      <c r="E107" t="s">
        <v>57</v>
      </c>
      <c r="F107" s="1">
        <v>4.1666666666666664E-2</v>
      </c>
      <c r="G107" s="1">
        <v>4.1666666666666664E-2</v>
      </c>
      <c r="H107" s="1">
        <v>4.1666666666666664E-2</v>
      </c>
      <c r="I107" s="1">
        <v>4.1666666666666664E-2</v>
      </c>
      <c r="U107" s="1">
        <v>0.125</v>
      </c>
      <c r="V107" s="1">
        <v>0.125</v>
      </c>
      <c r="W107" s="2">
        <v>4.166666666666667</v>
      </c>
      <c r="X107" s="2">
        <v>4.166666666666667</v>
      </c>
      <c r="Y107" s="1">
        <v>4.1666666666666664E-2</v>
      </c>
      <c r="Z107" s="1">
        <v>4.1666666666666664E-2</v>
      </c>
      <c r="AA107" s="2">
        <v>4.166666666666667</v>
      </c>
      <c r="AB107" s="2">
        <v>1.0416666666666667</v>
      </c>
      <c r="AC107">
        <v>0</v>
      </c>
      <c r="AD107">
        <v>0</v>
      </c>
      <c r="AF107" s="1">
        <v>0</v>
      </c>
      <c r="AG107">
        <v>0</v>
      </c>
      <c r="AH107">
        <v>0</v>
      </c>
      <c r="AJ107" s="1">
        <v>0</v>
      </c>
      <c r="AK107" s="1">
        <v>0.16666666666666666</v>
      </c>
      <c r="AL107" s="1">
        <v>0.16666666666666666</v>
      </c>
      <c r="AM107" s="2">
        <v>4.166666666666667</v>
      </c>
      <c r="AN107" s="2">
        <v>1.3979166666666665</v>
      </c>
      <c r="AO107" t="s">
        <v>48</v>
      </c>
      <c r="AP107" t="s">
        <v>49</v>
      </c>
    </row>
    <row r="108" spans="1:42">
      <c r="A108" t="s">
        <v>268</v>
      </c>
      <c r="B108">
        <v>85728</v>
      </c>
      <c r="C108">
        <v>570189</v>
      </c>
      <c r="D108" t="s">
        <v>269</v>
      </c>
      <c r="E108" t="s">
        <v>60</v>
      </c>
      <c r="F108" s="1">
        <v>4.1666666666666664E-2</v>
      </c>
      <c r="G108" s="1">
        <v>4.1666666666666664E-2</v>
      </c>
      <c r="H108" s="1">
        <v>0</v>
      </c>
      <c r="I108" s="1">
        <v>4.1666666666666664E-2</v>
      </c>
      <c r="J108" s="1">
        <v>4.1666666666666664E-2</v>
      </c>
      <c r="U108" s="1">
        <v>8.3333333333333329E-2</v>
      </c>
      <c r="V108" s="1">
        <v>8.3333333333333329E-2</v>
      </c>
      <c r="W108" t="s">
        <v>47</v>
      </c>
      <c r="X108" t="s">
        <v>47</v>
      </c>
      <c r="Y108" s="1">
        <v>8.3333333333333329E-2</v>
      </c>
      <c r="Z108" s="1">
        <v>8.3333333333333329E-2</v>
      </c>
      <c r="AA108" s="2">
        <v>4.166666666666667</v>
      </c>
      <c r="AB108" s="2">
        <v>2.0833333333333335</v>
      </c>
      <c r="AC108">
        <v>0</v>
      </c>
      <c r="AD108">
        <v>0</v>
      </c>
      <c r="AF108" s="1">
        <v>0</v>
      </c>
      <c r="AG108">
        <v>0</v>
      </c>
      <c r="AH108">
        <v>0</v>
      </c>
      <c r="AJ108" s="1">
        <v>0</v>
      </c>
      <c r="AK108" s="1">
        <v>0.16666666666666666</v>
      </c>
      <c r="AL108" s="1">
        <v>0.16666666666666666</v>
      </c>
      <c r="AM108" s="2">
        <v>3.3333333333333335</v>
      </c>
      <c r="AN108" s="2">
        <v>1.3979166666666665</v>
      </c>
      <c r="AO108" t="s">
        <v>48</v>
      </c>
      <c r="AP108" t="s">
        <v>49</v>
      </c>
    </row>
    <row r="109" spans="1:42">
      <c r="A109" t="s">
        <v>270</v>
      </c>
      <c r="B109">
        <v>85929</v>
      </c>
      <c r="C109">
        <v>562814</v>
      </c>
      <c r="D109" t="s">
        <v>271</v>
      </c>
      <c r="E109" t="s">
        <v>116</v>
      </c>
      <c r="F109" s="1">
        <v>4.1666666666666664E-2</v>
      </c>
      <c r="G109" s="1">
        <v>4.1666666666666664E-2</v>
      </c>
      <c r="H109" s="1">
        <v>4.1666666666666664E-2</v>
      </c>
      <c r="I109" s="1">
        <v>4.1666666666666664E-2</v>
      </c>
      <c r="J109" s="1">
        <v>0</v>
      </c>
      <c r="U109" s="1">
        <v>0.125</v>
      </c>
      <c r="V109" s="1">
        <v>0.125</v>
      </c>
      <c r="W109" s="2">
        <v>4.166666666666667</v>
      </c>
      <c r="X109" s="2">
        <v>4.166666666666667</v>
      </c>
      <c r="Y109" s="1">
        <v>4.1666666666666664E-2</v>
      </c>
      <c r="Z109" s="1">
        <v>4.1666666666666664E-2</v>
      </c>
      <c r="AA109" s="2">
        <v>2.0833333333333335</v>
      </c>
      <c r="AB109" s="2">
        <v>1.0416666666666667</v>
      </c>
      <c r="AC109">
        <v>0</v>
      </c>
      <c r="AD109">
        <v>0</v>
      </c>
      <c r="AF109" s="1">
        <v>0</v>
      </c>
      <c r="AG109">
        <v>0</v>
      </c>
      <c r="AH109">
        <v>0</v>
      </c>
      <c r="AJ109" s="1">
        <v>0</v>
      </c>
      <c r="AK109" s="1">
        <v>0.16666666666666666</v>
      </c>
      <c r="AL109" s="1">
        <v>0.16666666666666666</v>
      </c>
      <c r="AM109" s="2">
        <v>3.3333333333333335</v>
      </c>
      <c r="AN109" s="2">
        <v>1.3979166666666665</v>
      </c>
      <c r="AO109" t="s">
        <v>48</v>
      </c>
      <c r="AP109" t="s">
        <v>49</v>
      </c>
    </row>
    <row r="110" spans="1:42">
      <c r="A110" t="s">
        <v>272</v>
      </c>
      <c r="B110">
        <v>48908</v>
      </c>
      <c r="C110">
        <v>458577</v>
      </c>
      <c r="D110" t="s">
        <v>273</v>
      </c>
      <c r="E110" t="s">
        <v>60</v>
      </c>
      <c r="F110" s="1">
        <v>4.1666666666666664E-2</v>
      </c>
      <c r="G110" s="1">
        <v>4.1666666666666664E-2</v>
      </c>
      <c r="H110" s="1">
        <v>4.1666666666666664E-2</v>
      </c>
      <c r="I110" s="1">
        <v>4.1666666666666664E-2</v>
      </c>
      <c r="J110" s="1">
        <v>4.1666666666666664E-2</v>
      </c>
      <c r="U110" s="1">
        <v>0.125</v>
      </c>
      <c r="V110" s="1">
        <v>0.125</v>
      </c>
      <c r="W110" s="2">
        <v>4.166666666666667</v>
      </c>
      <c r="X110" s="2">
        <v>4.166666666666667</v>
      </c>
      <c r="Y110" s="1">
        <v>8.3333333333333329E-2</v>
      </c>
      <c r="Z110" s="1">
        <v>8.3333333333333329E-2</v>
      </c>
      <c r="AA110" s="2">
        <v>4.166666666666667</v>
      </c>
      <c r="AB110" s="2">
        <v>2.0833333333333335</v>
      </c>
      <c r="AC110">
        <v>0</v>
      </c>
      <c r="AD110">
        <v>0</v>
      </c>
      <c r="AF110" s="1">
        <v>0</v>
      </c>
      <c r="AG110">
        <v>0</v>
      </c>
      <c r="AH110">
        <v>0</v>
      </c>
      <c r="AJ110" s="1">
        <v>0</v>
      </c>
      <c r="AK110" s="1">
        <v>0.20833333333333334</v>
      </c>
      <c r="AL110" s="1">
        <v>0.20833333333333334</v>
      </c>
      <c r="AM110" s="2">
        <v>4.166666666666667</v>
      </c>
      <c r="AN110" t="s">
        <v>61</v>
      </c>
      <c r="AO110" t="s">
        <v>48</v>
      </c>
      <c r="AP110" t="s">
        <v>49</v>
      </c>
    </row>
    <row r="111" spans="1:42">
      <c r="A111" t="s">
        <v>274</v>
      </c>
      <c r="B111">
        <v>84701</v>
      </c>
      <c r="C111">
        <v>567066</v>
      </c>
      <c r="D111" t="s">
        <v>275</v>
      </c>
      <c r="E111" t="s">
        <v>57</v>
      </c>
      <c r="F111" s="1">
        <v>4.1666666666666664E-2</v>
      </c>
      <c r="G111" s="1">
        <v>4.1666666666666664E-2</v>
      </c>
      <c r="H111" s="1">
        <v>0</v>
      </c>
      <c r="I111" s="1">
        <v>4.1666666666666664E-2</v>
      </c>
      <c r="U111" s="1">
        <v>8.3333333333333329E-2</v>
      </c>
      <c r="V111" s="1">
        <v>8.3333333333333329E-2</v>
      </c>
      <c r="W111" t="s">
        <v>47</v>
      </c>
      <c r="X111" t="s">
        <v>47</v>
      </c>
      <c r="Y111" s="1">
        <v>4.1666666666666664E-2</v>
      </c>
      <c r="Z111" s="1">
        <v>4.1666666666666664E-2</v>
      </c>
      <c r="AA111" s="2">
        <v>4.166666666666667</v>
      </c>
      <c r="AB111" s="2">
        <v>1.0416666666666667</v>
      </c>
      <c r="AC111">
        <v>0</v>
      </c>
      <c r="AD111">
        <v>0</v>
      </c>
      <c r="AF111" s="1">
        <v>0</v>
      </c>
      <c r="AG111">
        <v>0</v>
      </c>
      <c r="AH111">
        <v>0</v>
      </c>
      <c r="AJ111" s="1">
        <v>0</v>
      </c>
      <c r="AK111" s="1">
        <v>0.125</v>
      </c>
      <c r="AL111" s="1">
        <v>0.125</v>
      </c>
      <c r="AM111" s="2">
        <v>3.125</v>
      </c>
      <c r="AN111" s="2">
        <v>1.0416666666666667</v>
      </c>
      <c r="AO111" t="s">
        <v>48</v>
      </c>
      <c r="AP111" t="s">
        <v>49</v>
      </c>
    </row>
    <row r="112" spans="1:42">
      <c r="A112" t="s">
        <v>276</v>
      </c>
      <c r="B112">
        <v>85667</v>
      </c>
      <c r="C112">
        <v>568616</v>
      </c>
      <c r="D112" t="s">
        <v>277</v>
      </c>
      <c r="E112" t="s">
        <v>69</v>
      </c>
      <c r="F112" s="1">
        <v>4.1666666666666664E-2</v>
      </c>
      <c r="G112" s="1">
        <v>4.1666666666666664E-2</v>
      </c>
      <c r="H112" s="1">
        <v>0</v>
      </c>
      <c r="I112" s="1">
        <v>0</v>
      </c>
      <c r="U112" s="1">
        <v>8.3333333333333329E-2</v>
      </c>
      <c r="V112" s="1">
        <v>8.3333333333333329E-2</v>
      </c>
      <c r="W112" t="s">
        <v>47</v>
      </c>
      <c r="X112" t="s">
        <v>47</v>
      </c>
      <c r="Y112" s="1">
        <v>0</v>
      </c>
      <c r="Z112" s="1">
        <v>0</v>
      </c>
      <c r="AA112" s="1">
        <v>0</v>
      </c>
      <c r="AB112" s="1">
        <v>0</v>
      </c>
      <c r="AC112">
        <v>0</v>
      </c>
      <c r="AD112">
        <v>0</v>
      </c>
      <c r="AF112" s="1">
        <v>0</v>
      </c>
      <c r="AG112">
        <v>0</v>
      </c>
      <c r="AH112">
        <v>0</v>
      </c>
      <c r="AJ112" s="1">
        <v>0</v>
      </c>
      <c r="AK112" s="1">
        <v>8.3333333333333329E-2</v>
      </c>
      <c r="AL112" s="1">
        <v>8.3333333333333329E-2</v>
      </c>
      <c r="AM112" s="2">
        <v>2.0833333333333335</v>
      </c>
      <c r="AN112">
        <v>0.71319444444444446</v>
      </c>
      <c r="AO112" t="s">
        <v>48</v>
      </c>
      <c r="AP112" t="s">
        <v>49</v>
      </c>
    </row>
    <row r="113" spans="1:42">
      <c r="A113" t="s">
        <v>278</v>
      </c>
      <c r="B113">
        <v>21193</v>
      </c>
      <c r="C113">
        <v>414891</v>
      </c>
      <c r="D113" t="s">
        <v>279</v>
      </c>
      <c r="E113" t="s">
        <v>87</v>
      </c>
      <c r="F113" s="1">
        <v>4.1666666666666664E-2</v>
      </c>
      <c r="U113" s="1">
        <v>4.1666666666666664E-2</v>
      </c>
      <c r="V113" s="1">
        <v>4.1666666666666664E-2</v>
      </c>
      <c r="W113" s="2">
        <v>4.166666666666667</v>
      </c>
      <c r="X113" s="2">
        <v>1.3979166666666665</v>
      </c>
      <c r="Y113">
        <v>0</v>
      </c>
      <c r="Z113">
        <v>0</v>
      </c>
      <c r="AB113" s="1">
        <v>0</v>
      </c>
      <c r="AC113">
        <v>0</v>
      </c>
      <c r="AD113">
        <v>0</v>
      </c>
      <c r="AF113" s="1">
        <v>0</v>
      </c>
      <c r="AG113">
        <v>0</v>
      </c>
      <c r="AH113">
        <v>0</v>
      </c>
      <c r="AJ113" s="1">
        <v>0</v>
      </c>
      <c r="AK113" s="1">
        <v>4.1666666666666664E-2</v>
      </c>
      <c r="AL113" s="1">
        <v>4.1666666666666664E-2</v>
      </c>
      <c r="AM113" s="2">
        <v>4.166666666666667</v>
      </c>
      <c r="AN113" s="1">
        <v>0.35625000000000001</v>
      </c>
      <c r="AO113" t="s">
        <v>48</v>
      </c>
      <c r="AP113" t="s">
        <v>49</v>
      </c>
    </row>
    <row r="114" spans="1:42">
      <c r="A114" t="s">
        <v>280</v>
      </c>
      <c r="B114">
        <v>84777</v>
      </c>
      <c r="C114">
        <v>558193</v>
      </c>
      <c r="D114" t="s">
        <v>281</v>
      </c>
      <c r="E114" t="s">
        <v>60</v>
      </c>
      <c r="F114" s="1">
        <v>4.1666666666666664E-2</v>
      </c>
      <c r="G114" s="1">
        <v>4.1666666666666664E-2</v>
      </c>
      <c r="H114" s="1">
        <v>4.1666666666666664E-2</v>
      </c>
      <c r="I114" s="1">
        <v>4.1666666666666664E-2</v>
      </c>
      <c r="J114" s="1">
        <v>4.1666666666666664E-2</v>
      </c>
      <c r="U114" s="1">
        <v>0.125</v>
      </c>
      <c r="V114" s="1">
        <v>0.125</v>
      </c>
      <c r="W114" s="2">
        <v>4.166666666666667</v>
      </c>
      <c r="X114" s="2">
        <v>4.166666666666667</v>
      </c>
      <c r="Y114" s="1">
        <v>8.3333333333333329E-2</v>
      </c>
      <c r="Z114" s="1">
        <v>8.3333333333333329E-2</v>
      </c>
      <c r="AA114" s="2">
        <v>4.166666666666667</v>
      </c>
      <c r="AB114" s="2">
        <v>2.0833333333333335</v>
      </c>
      <c r="AC114">
        <v>0</v>
      </c>
      <c r="AD114">
        <v>0</v>
      </c>
      <c r="AF114" s="1">
        <v>0</v>
      </c>
      <c r="AG114">
        <v>0</v>
      </c>
      <c r="AH114">
        <v>0</v>
      </c>
      <c r="AJ114" s="1">
        <v>0</v>
      </c>
      <c r="AK114" s="1">
        <v>0.20833333333333334</v>
      </c>
      <c r="AL114" s="1">
        <v>0.20833333333333334</v>
      </c>
      <c r="AM114" s="2">
        <v>4.166666666666667</v>
      </c>
      <c r="AN114" t="s">
        <v>61</v>
      </c>
      <c r="AO114" t="s">
        <v>48</v>
      </c>
      <c r="AP114" t="s">
        <v>49</v>
      </c>
    </row>
    <row r="115" spans="1:42">
      <c r="A115" t="s">
        <v>282</v>
      </c>
      <c r="B115">
        <v>83606</v>
      </c>
      <c r="C115">
        <v>568431</v>
      </c>
      <c r="D115" t="s">
        <v>283</v>
      </c>
      <c r="E115" t="s">
        <v>69</v>
      </c>
      <c r="F115" s="1">
        <v>4.1666666666666664E-2</v>
      </c>
      <c r="G115" s="1">
        <v>4.1666666666666664E-2</v>
      </c>
      <c r="H115" s="1">
        <v>0</v>
      </c>
      <c r="I115" s="1">
        <v>0</v>
      </c>
      <c r="U115" s="1">
        <v>8.3333333333333329E-2</v>
      </c>
      <c r="V115" s="1">
        <v>8.3333333333333329E-2</v>
      </c>
      <c r="W115" t="s">
        <v>47</v>
      </c>
      <c r="X115" t="s">
        <v>47</v>
      </c>
      <c r="Y115" s="1">
        <v>0</v>
      </c>
      <c r="Z115" s="1">
        <v>0</v>
      </c>
      <c r="AA115" s="1">
        <v>0</v>
      </c>
      <c r="AB115" s="1">
        <v>0</v>
      </c>
      <c r="AC115">
        <v>0</v>
      </c>
      <c r="AD115">
        <v>0</v>
      </c>
      <c r="AF115" s="1">
        <v>0</v>
      </c>
      <c r="AG115">
        <v>0</v>
      </c>
      <c r="AH115">
        <v>0</v>
      </c>
      <c r="AJ115" s="1">
        <v>0</v>
      </c>
      <c r="AK115" s="1">
        <v>8.3333333333333329E-2</v>
      </c>
      <c r="AL115" s="1">
        <v>8.3333333333333329E-2</v>
      </c>
      <c r="AM115" s="2">
        <v>2.0833333333333335</v>
      </c>
      <c r="AN115">
        <v>0.71319444444444446</v>
      </c>
      <c r="AO115" t="s">
        <v>48</v>
      </c>
      <c r="AP115" t="s">
        <v>49</v>
      </c>
    </row>
    <row r="116" spans="1:42">
      <c r="A116" t="s">
        <v>284</v>
      </c>
      <c r="B116">
        <v>83651</v>
      </c>
      <c r="C116">
        <v>566100</v>
      </c>
      <c r="D116" t="s">
        <v>285</v>
      </c>
      <c r="E116" t="s">
        <v>64</v>
      </c>
      <c r="F116" s="1">
        <v>4.1666666666666664E-2</v>
      </c>
      <c r="G116" s="1">
        <v>4.1666666666666664E-2</v>
      </c>
      <c r="H116" s="1">
        <v>4.1666666666666664E-2</v>
      </c>
      <c r="I116" s="1">
        <v>4.1666666666666664E-2</v>
      </c>
      <c r="J116" s="1">
        <v>4.1666666666666664E-2</v>
      </c>
      <c r="U116" s="1">
        <v>0.125</v>
      </c>
      <c r="V116" s="1">
        <v>0.125</v>
      </c>
      <c r="W116" s="2">
        <v>4.166666666666667</v>
      </c>
      <c r="X116" s="2">
        <v>4.166666666666667</v>
      </c>
      <c r="Y116" s="1">
        <v>8.3333333333333329E-2</v>
      </c>
      <c r="Z116" s="1">
        <v>8.3333333333333329E-2</v>
      </c>
      <c r="AA116" s="2">
        <v>4.166666666666667</v>
      </c>
      <c r="AB116" s="2">
        <v>2.0833333333333335</v>
      </c>
      <c r="AC116">
        <v>0</v>
      </c>
      <c r="AD116">
        <v>0</v>
      </c>
      <c r="AF116" s="1">
        <v>0</v>
      </c>
      <c r="AG116">
        <v>0</v>
      </c>
      <c r="AH116">
        <v>0</v>
      </c>
      <c r="AJ116" s="1">
        <v>0</v>
      </c>
      <c r="AK116" s="1">
        <v>0.20833333333333334</v>
      </c>
      <c r="AL116" s="1">
        <v>0.20833333333333334</v>
      </c>
      <c r="AM116" s="2">
        <v>4.166666666666667</v>
      </c>
      <c r="AN116" t="s">
        <v>61</v>
      </c>
      <c r="AO116" t="s">
        <v>48</v>
      </c>
      <c r="AP116" t="s">
        <v>49</v>
      </c>
    </row>
    <row r="117" spans="1:42">
      <c r="A117" t="s">
        <v>286</v>
      </c>
      <c r="B117">
        <v>5135</v>
      </c>
      <c r="C117">
        <v>462711</v>
      </c>
      <c r="D117" t="s">
        <v>287</v>
      </c>
      <c r="E117" t="s">
        <v>80</v>
      </c>
      <c r="F117" s="1">
        <v>4.1666666666666664E-2</v>
      </c>
      <c r="G117" s="1">
        <v>4.1666666666666664E-2</v>
      </c>
      <c r="H117" s="1">
        <v>4.1666666666666664E-2</v>
      </c>
      <c r="I117" s="1">
        <v>4.1666666666666664E-2</v>
      </c>
      <c r="J117" s="1">
        <v>4.1666666666666664E-2</v>
      </c>
      <c r="U117" s="1">
        <v>0.125</v>
      </c>
      <c r="V117" s="1">
        <v>0.125</v>
      </c>
      <c r="W117" s="2">
        <v>4.166666666666667</v>
      </c>
      <c r="X117" s="2">
        <v>4.166666666666667</v>
      </c>
      <c r="Y117" s="1">
        <v>8.3333333333333329E-2</v>
      </c>
      <c r="Z117" s="1">
        <v>8.3333333333333329E-2</v>
      </c>
      <c r="AA117" s="2">
        <v>4.166666666666667</v>
      </c>
      <c r="AB117" s="2">
        <v>2.0833333333333335</v>
      </c>
      <c r="AC117">
        <v>0</v>
      </c>
      <c r="AD117">
        <v>0</v>
      </c>
      <c r="AF117" s="1">
        <v>0</v>
      </c>
      <c r="AG117">
        <v>0</v>
      </c>
      <c r="AH117">
        <v>0</v>
      </c>
      <c r="AJ117" s="1">
        <v>0</v>
      </c>
      <c r="AK117" s="1">
        <v>0.20833333333333334</v>
      </c>
      <c r="AL117" s="1">
        <v>0.20833333333333334</v>
      </c>
      <c r="AM117" s="2">
        <v>4.166666666666667</v>
      </c>
      <c r="AN117" t="s">
        <v>61</v>
      </c>
      <c r="AO117" t="s">
        <v>48</v>
      </c>
      <c r="AP117" t="s">
        <v>49</v>
      </c>
    </row>
    <row r="118" spans="1:42">
      <c r="A118" t="s">
        <v>288</v>
      </c>
      <c r="B118">
        <v>89222</v>
      </c>
      <c r="C118">
        <v>564523</v>
      </c>
      <c r="D118" t="s">
        <v>289</v>
      </c>
      <c r="E118" t="s">
        <v>131</v>
      </c>
      <c r="F118" s="1">
        <v>4.1666666666666664E-2</v>
      </c>
      <c r="G118" s="1">
        <v>4.1666666666666664E-2</v>
      </c>
      <c r="U118" s="1">
        <v>8.3333333333333329E-2</v>
      </c>
      <c r="V118" s="1">
        <v>8.3333333333333329E-2</v>
      </c>
      <c r="W118" s="2">
        <v>4.166666666666667</v>
      </c>
      <c r="X118" t="s">
        <v>47</v>
      </c>
      <c r="Y118">
        <v>0</v>
      </c>
      <c r="Z118">
        <v>0</v>
      </c>
      <c r="AB118" s="1">
        <v>0</v>
      </c>
      <c r="AC118">
        <v>0</v>
      </c>
      <c r="AD118">
        <v>0</v>
      </c>
      <c r="AF118" s="1">
        <v>0</v>
      </c>
      <c r="AG118">
        <v>0</v>
      </c>
      <c r="AH118">
        <v>0</v>
      </c>
      <c r="AJ118" s="1">
        <v>0</v>
      </c>
      <c r="AK118" s="1">
        <v>8.3333333333333329E-2</v>
      </c>
      <c r="AL118" s="1">
        <v>8.3333333333333329E-2</v>
      </c>
      <c r="AM118" s="2">
        <v>4.166666666666667</v>
      </c>
      <c r="AN118">
        <v>0.71319444444444446</v>
      </c>
      <c r="AO118" t="s">
        <v>48</v>
      </c>
      <c r="AP118" t="s">
        <v>49</v>
      </c>
    </row>
    <row r="119" spans="1:42">
      <c r="A119" t="s">
        <v>290</v>
      </c>
      <c r="B119">
        <v>41358</v>
      </c>
      <c r="C119">
        <v>481861</v>
      </c>
      <c r="D119" t="s">
        <v>291</v>
      </c>
      <c r="E119" t="s">
        <v>52</v>
      </c>
      <c r="F119" s="1">
        <v>4.1666666666666664E-2</v>
      </c>
      <c r="G119" s="1">
        <v>4.1666666666666664E-2</v>
      </c>
      <c r="H119" s="1">
        <v>4.1666666666666664E-2</v>
      </c>
      <c r="I119" s="1">
        <v>4.1666666666666664E-2</v>
      </c>
      <c r="U119" s="1">
        <v>0.125</v>
      </c>
      <c r="V119" s="1">
        <v>0.125</v>
      </c>
      <c r="W119" s="2">
        <v>4.166666666666667</v>
      </c>
      <c r="X119" s="2">
        <v>4.166666666666667</v>
      </c>
      <c r="Y119" s="1">
        <v>4.1666666666666664E-2</v>
      </c>
      <c r="Z119" s="1">
        <v>4.1666666666666664E-2</v>
      </c>
      <c r="AA119" s="2">
        <v>4.166666666666667</v>
      </c>
      <c r="AB119" s="2">
        <v>1.0416666666666667</v>
      </c>
      <c r="AC119">
        <v>0</v>
      </c>
      <c r="AD119">
        <v>0</v>
      </c>
      <c r="AF119" s="1">
        <v>0</v>
      </c>
      <c r="AG119">
        <v>0</v>
      </c>
      <c r="AH119">
        <v>0</v>
      </c>
      <c r="AJ119" s="1">
        <v>0</v>
      </c>
      <c r="AK119" s="1">
        <v>0.16666666666666666</v>
      </c>
      <c r="AL119" s="1">
        <v>0.16666666666666666</v>
      </c>
      <c r="AM119" s="2">
        <v>4.166666666666667</v>
      </c>
      <c r="AN119" s="2">
        <v>1.3979166666666665</v>
      </c>
      <c r="AO119" t="s">
        <v>48</v>
      </c>
      <c r="AP119" t="s">
        <v>49</v>
      </c>
    </row>
    <row r="120" spans="1:42">
      <c r="A120" t="s">
        <v>292</v>
      </c>
      <c r="B120">
        <v>84007</v>
      </c>
      <c r="C120">
        <v>562056</v>
      </c>
      <c r="D120" t="s">
        <v>293</v>
      </c>
      <c r="E120" t="s">
        <v>60</v>
      </c>
      <c r="F120" s="1">
        <v>4.1666666666666664E-2</v>
      </c>
      <c r="G120" s="1">
        <v>4.1666666666666664E-2</v>
      </c>
      <c r="H120" s="1">
        <v>4.1666666666666664E-2</v>
      </c>
      <c r="I120" s="1">
        <v>4.1666666666666664E-2</v>
      </c>
      <c r="J120" s="1">
        <v>4.1666666666666664E-2</v>
      </c>
      <c r="U120" s="1">
        <v>0.125</v>
      </c>
      <c r="V120" s="1">
        <v>0.125</v>
      </c>
      <c r="W120" s="2">
        <v>4.166666666666667</v>
      </c>
      <c r="X120" s="2">
        <v>4.166666666666667</v>
      </c>
      <c r="Y120" s="1">
        <v>8.3333333333333329E-2</v>
      </c>
      <c r="Z120" s="1">
        <v>8.3333333333333329E-2</v>
      </c>
      <c r="AA120" s="2">
        <v>4.166666666666667</v>
      </c>
      <c r="AB120" s="2">
        <v>2.0833333333333335</v>
      </c>
      <c r="AC120">
        <v>0</v>
      </c>
      <c r="AD120">
        <v>0</v>
      </c>
      <c r="AF120" s="1">
        <v>0</v>
      </c>
      <c r="AG120">
        <v>0</v>
      </c>
      <c r="AH120">
        <v>0</v>
      </c>
      <c r="AJ120" s="1">
        <v>0</v>
      </c>
      <c r="AK120" s="1">
        <v>0.20833333333333334</v>
      </c>
      <c r="AL120" s="1">
        <v>0.20833333333333334</v>
      </c>
      <c r="AM120" s="2">
        <v>4.166666666666667</v>
      </c>
      <c r="AN120" t="s">
        <v>61</v>
      </c>
      <c r="AO120" t="s">
        <v>48</v>
      </c>
      <c r="AP120" t="s">
        <v>49</v>
      </c>
    </row>
    <row r="121" spans="1:42">
      <c r="A121" t="s">
        <v>294</v>
      </c>
      <c r="B121">
        <v>87862</v>
      </c>
      <c r="C121">
        <v>263765</v>
      </c>
      <c r="D121" t="s">
        <v>295</v>
      </c>
      <c r="E121" t="s">
        <v>116</v>
      </c>
      <c r="F121" s="1">
        <v>4.1666666666666664E-2</v>
      </c>
      <c r="G121" s="1">
        <v>4.1666666666666664E-2</v>
      </c>
      <c r="H121" s="1">
        <v>0</v>
      </c>
      <c r="I121" s="1">
        <v>4.1666666666666664E-2</v>
      </c>
      <c r="J121" s="1">
        <v>0</v>
      </c>
      <c r="U121" s="1">
        <v>8.3333333333333329E-2</v>
      </c>
      <c r="V121" s="1">
        <v>8.3333333333333329E-2</v>
      </c>
      <c r="W121" t="s">
        <v>47</v>
      </c>
      <c r="X121" t="s">
        <v>47</v>
      </c>
      <c r="Y121" s="1">
        <v>4.1666666666666664E-2</v>
      </c>
      <c r="Z121" s="1">
        <v>4.1666666666666664E-2</v>
      </c>
      <c r="AA121" s="2">
        <v>2.0833333333333335</v>
      </c>
      <c r="AB121" s="2">
        <v>1.0416666666666667</v>
      </c>
      <c r="AC121">
        <v>0</v>
      </c>
      <c r="AD121">
        <v>0</v>
      </c>
      <c r="AF121" s="1">
        <v>0</v>
      </c>
      <c r="AG121">
        <v>0</v>
      </c>
      <c r="AH121">
        <v>0</v>
      </c>
      <c r="AJ121" s="1">
        <v>0</v>
      </c>
      <c r="AK121" s="1">
        <v>0.125</v>
      </c>
      <c r="AL121" s="1">
        <v>0.125</v>
      </c>
      <c r="AM121" s="2">
        <v>2.5</v>
      </c>
      <c r="AN121" s="2">
        <v>1.0416666666666667</v>
      </c>
      <c r="AO121" t="s">
        <v>48</v>
      </c>
      <c r="AP121" t="s">
        <v>49</v>
      </c>
    </row>
    <row r="122" spans="1:42">
      <c r="A122" t="s">
        <v>296</v>
      </c>
      <c r="B122">
        <v>82856</v>
      </c>
      <c r="C122">
        <v>558913</v>
      </c>
      <c r="D122" t="s">
        <v>297</v>
      </c>
      <c r="E122" t="s">
        <v>46</v>
      </c>
      <c r="F122" s="1">
        <v>4.1666666666666664E-2</v>
      </c>
      <c r="G122" s="1">
        <v>4.1666666666666664E-2</v>
      </c>
      <c r="H122" s="1">
        <v>4.1666666666666664E-2</v>
      </c>
      <c r="I122" s="1">
        <v>4.1666666666666664E-2</v>
      </c>
      <c r="J122" s="1">
        <v>4.1666666666666664E-2</v>
      </c>
      <c r="U122" s="1">
        <v>0.125</v>
      </c>
      <c r="V122" s="1">
        <v>0.125</v>
      </c>
      <c r="W122" s="2">
        <v>4.166666666666667</v>
      </c>
      <c r="X122" s="2">
        <v>4.166666666666667</v>
      </c>
      <c r="Y122" s="1">
        <v>8.3333333333333329E-2</v>
      </c>
      <c r="Z122" s="1">
        <v>8.3333333333333329E-2</v>
      </c>
      <c r="AA122" s="2">
        <v>4.166666666666667</v>
      </c>
      <c r="AB122" s="2">
        <v>2.0833333333333335</v>
      </c>
      <c r="AC122">
        <v>0</v>
      </c>
      <c r="AD122">
        <v>0</v>
      </c>
      <c r="AF122" s="1">
        <v>0</v>
      </c>
      <c r="AG122">
        <v>0</v>
      </c>
      <c r="AH122">
        <v>0</v>
      </c>
      <c r="AJ122" s="1">
        <v>0</v>
      </c>
      <c r="AK122" s="1">
        <v>0.20833333333333334</v>
      </c>
      <c r="AL122" s="1">
        <v>0.20833333333333334</v>
      </c>
      <c r="AM122" s="2">
        <v>4.166666666666667</v>
      </c>
      <c r="AN122" t="s">
        <v>61</v>
      </c>
      <c r="AO122" t="s">
        <v>48</v>
      </c>
      <c r="AP122" t="s">
        <v>49</v>
      </c>
    </row>
    <row r="123" spans="1:42">
      <c r="A123" t="s">
        <v>298</v>
      </c>
      <c r="B123">
        <v>56674</v>
      </c>
      <c r="C123">
        <v>436649</v>
      </c>
      <c r="D123" t="s">
        <v>299</v>
      </c>
      <c r="E123" t="s">
        <v>46</v>
      </c>
      <c r="F123" s="1">
        <v>4.1666666666666664E-2</v>
      </c>
      <c r="G123" s="1">
        <v>4.1666666666666664E-2</v>
      </c>
      <c r="H123" s="1">
        <v>4.1666666666666664E-2</v>
      </c>
      <c r="I123" s="1">
        <v>4.1666666666666664E-2</v>
      </c>
      <c r="J123" s="1">
        <v>0</v>
      </c>
      <c r="U123" s="1">
        <v>0.125</v>
      </c>
      <c r="V123" s="1">
        <v>0.125</v>
      </c>
      <c r="W123" s="2">
        <v>4.166666666666667</v>
      </c>
      <c r="X123" s="2">
        <v>4.166666666666667</v>
      </c>
      <c r="Y123" s="1">
        <v>4.1666666666666664E-2</v>
      </c>
      <c r="Z123" s="1">
        <v>4.1666666666666664E-2</v>
      </c>
      <c r="AA123" s="2">
        <v>2.0833333333333335</v>
      </c>
      <c r="AB123" s="2">
        <v>1.0416666666666667</v>
      </c>
      <c r="AC123">
        <v>0</v>
      </c>
      <c r="AD123">
        <v>0</v>
      </c>
      <c r="AF123" s="1">
        <v>0</v>
      </c>
      <c r="AG123">
        <v>0</v>
      </c>
      <c r="AH123">
        <v>0</v>
      </c>
      <c r="AJ123" s="1">
        <v>0</v>
      </c>
      <c r="AK123" s="1">
        <v>0.16666666666666666</v>
      </c>
      <c r="AL123" s="1">
        <v>0.16666666666666666</v>
      </c>
      <c r="AM123" s="2">
        <v>3.3333333333333335</v>
      </c>
      <c r="AN123" s="2">
        <v>1.3979166666666665</v>
      </c>
      <c r="AO123" t="s">
        <v>48</v>
      </c>
      <c r="AP123" t="s">
        <v>49</v>
      </c>
    </row>
    <row r="124" spans="1:42">
      <c r="A124" t="s">
        <v>300</v>
      </c>
      <c r="B124">
        <v>88894</v>
      </c>
      <c r="C124">
        <v>571274</v>
      </c>
      <c r="D124" t="s">
        <v>301</v>
      </c>
      <c r="E124" t="s">
        <v>116</v>
      </c>
      <c r="F124" s="1">
        <v>4.1666666666666664E-2</v>
      </c>
      <c r="G124" s="1">
        <v>4.1666666666666664E-2</v>
      </c>
      <c r="H124" s="1">
        <v>4.1666666666666664E-2</v>
      </c>
      <c r="I124" s="1">
        <v>4.1666666666666664E-2</v>
      </c>
      <c r="J124" s="1">
        <v>0</v>
      </c>
      <c r="U124" s="1">
        <v>0.125</v>
      </c>
      <c r="V124" s="1">
        <v>0.125</v>
      </c>
      <c r="W124" s="2">
        <v>4.166666666666667</v>
      </c>
      <c r="X124" s="2">
        <v>4.166666666666667</v>
      </c>
      <c r="Y124" s="1">
        <v>4.1666666666666664E-2</v>
      </c>
      <c r="Z124" s="1">
        <v>4.1666666666666664E-2</v>
      </c>
      <c r="AA124" s="2">
        <v>2.0833333333333335</v>
      </c>
      <c r="AB124" s="2">
        <v>1.0416666666666667</v>
      </c>
      <c r="AC124">
        <v>0</v>
      </c>
      <c r="AD124">
        <v>0</v>
      </c>
      <c r="AF124" s="1">
        <v>0</v>
      </c>
      <c r="AG124">
        <v>0</v>
      </c>
      <c r="AH124">
        <v>0</v>
      </c>
      <c r="AJ124" s="1">
        <v>0</v>
      </c>
      <c r="AK124" s="1">
        <v>0.16666666666666666</v>
      </c>
      <c r="AL124" s="1">
        <v>0.16666666666666666</v>
      </c>
      <c r="AM124" s="2">
        <v>3.3333333333333335</v>
      </c>
      <c r="AN124" s="2">
        <v>1.3979166666666665</v>
      </c>
      <c r="AO124" t="s">
        <v>48</v>
      </c>
      <c r="AP124" t="s">
        <v>49</v>
      </c>
    </row>
    <row r="125" spans="1:42">
      <c r="A125" t="s">
        <v>302</v>
      </c>
      <c r="B125">
        <v>85497</v>
      </c>
      <c r="C125">
        <v>557127</v>
      </c>
      <c r="D125" t="s">
        <v>303</v>
      </c>
      <c r="E125" t="s">
        <v>116</v>
      </c>
      <c r="F125" s="1">
        <v>4.1666666666666664E-2</v>
      </c>
      <c r="G125" s="1">
        <v>4.1666666666666664E-2</v>
      </c>
      <c r="H125" s="1">
        <v>4.1666666666666664E-2</v>
      </c>
      <c r="I125" s="1">
        <v>4.1666666666666664E-2</v>
      </c>
      <c r="J125" s="1">
        <v>0</v>
      </c>
      <c r="U125" s="1">
        <v>0.125</v>
      </c>
      <c r="V125" s="1">
        <v>0.125</v>
      </c>
      <c r="W125" s="2">
        <v>4.166666666666667</v>
      </c>
      <c r="X125" s="2">
        <v>4.166666666666667</v>
      </c>
      <c r="Y125" s="1">
        <v>4.1666666666666664E-2</v>
      </c>
      <c r="Z125" s="1">
        <v>4.1666666666666664E-2</v>
      </c>
      <c r="AA125" s="2">
        <v>2.0833333333333335</v>
      </c>
      <c r="AB125" s="2">
        <v>1.0416666666666667</v>
      </c>
      <c r="AC125">
        <v>0</v>
      </c>
      <c r="AD125">
        <v>0</v>
      </c>
      <c r="AF125" s="1">
        <v>0</v>
      </c>
      <c r="AG125">
        <v>0</v>
      </c>
      <c r="AH125">
        <v>0</v>
      </c>
      <c r="AJ125" s="1">
        <v>0</v>
      </c>
      <c r="AK125" s="1">
        <v>0.16666666666666666</v>
      </c>
      <c r="AL125" s="1">
        <v>0.16666666666666666</v>
      </c>
      <c r="AM125" s="2">
        <v>3.3333333333333335</v>
      </c>
      <c r="AN125" s="2">
        <v>1.3979166666666665</v>
      </c>
      <c r="AO125" t="s">
        <v>48</v>
      </c>
      <c r="AP125" t="s">
        <v>49</v>
      </c>
    </row>
    <row r="126" spans="1:42">
      <c r="A126" t="s">
        <v>304</v>
      </c>
      <c r="B126">
        <v>86591</v>
      </c>
      <c r="C126">
        <v>560456</v>
      </c>
      <c r="D126" t="s">
        <v>305</v>
      </c>
      <c r="E126" t="s">
        <v>46</v>
      </c>
      <c r="F126" s="1">
        <v>4.1666666666666664E-2</v>
      </c>
      <c r="G126" s="1">
        <v>4.1666666666666664E-2</v>
      </c>
      <c r="H126" s="1">
        <v>4.1666666666666664E-2</v>
      </c>
      <c r="I126" s="1">
        <v>4.1666666666666664E-2</v>
      </c>
      <c r="J126" s="1">
        <v>0</v>
      </c>
      <c r="U126" s="1">
        <v>0.125</v>
      </c>
      <c r="V126" s="1">
        <v>0.125</v>
      </c>
      <c r="W126" s="2">
        <v>4.166666666666667</v>
      </c>
      <c r="X126" s="2">
        <v>4.166666666666667</v>
      </c>
      <c r="Y126" s="1">
        <v>4.1666666666666664E-2</v>
      </c>
      <c r="Z126" s="1">
        <v>4.1666666666666664E-2</v>
      </c>
      <c r="AA126" s="2">
        <v>2.0833333333333335</v>
      </c>
      <c r="AB126" s="2">
        <v>1.0416666666666667</v>
      </c>
      <c r="AC126">
        <v>0</v>
      </c>
      <c r="AD126">
        <v>0</v>
      </c>
      <c r="AF126" s="1">
        <v>0</v>
      </c>
      <c r="AG126">
        <v>0</v>
      </c>
      <c r="AH126">
        <v>0</v>
      </c>
      <c r="AJ126" s="1">
        <v>0</v>
      </c>
      <c r="AK126" s="1">
        <v>0.16666666666666666</v>
      </c>
      <c r="AL126" s="1">
        <v>0.16666666666666666</v>
      </c>
      <c r="AM126" s="2">
        <v>3.3333333333333335</v>
      </c>
      <c r="AN126" s="2">
        <v>1.3979166666666665</v>
      </c>
      <c r="AO126" t="s">
        <v>48</v>
      </c>
      <c r="AP126" t="s">
        <v>49</v>
      </c>
    </row>
    <row r="127" spans="1:42">
      <c r="A127" t="s">
        <v>306</v>
      </c>
      <c r="B127">
        <v>85992</v>
      </c>
      <c r="C127">
        <v>567920</v>
      </c>
      <c r="D127" t="s">
        <v>307</v>
      </c>
      <c r="E127" t="s">
        <v>57</v>
      </c>
      <c r="F127" s="1">
        <v>4.1666666666666664E-2</v>
      </c>
      <c r="G127" s="1">
        <v>4.1666666666666664E-2</v>
      </c>
      <c r="H127" s="1">
        <v>4.1666666666666664E-2</v>
      </c>
      <c r="I127" s="1">
        <v>0</v>
      </c>
      <c r="U127" s="1">
        <v>0.125</v>
      </c>
      <c r="V127" s="1">
        <v>0.125</v>
      </c>
      <c r="W127" s="2">
        <v>4.166666666666667</v>
      </c>
      <c r="X127" s="2">
        <v>4.166666666666667</v>
      </c>
      <c r="Y127" s="1">
        <v>0</v>
      </c>
      <c r="Z127" s="1">
        <v>0</v>
      </c>
      <c r="AA127" s="1">
        <v>0</v>
      </c>
      <c r="AB127" s="1">
        <v>0</v>
      </c>
      <c r="AC127">
        <v>0</v>
      </c>
      <c r="AD127">
        <v>0</v>
      </c>
      <c r="AF127" s="1">
        <v>0</v>
      </c>
      <c r="AG127">
        <v>0</v>
      </c>
      <c r="AH127">
        <v>0</v>
      </c>
      <c r="AJ127" s="1">
        <v>0</v>
      </c>
      <c r="AK127" s="1">
        <v>0.125</v>
      </c>
      <c r="AL127" s="1">
        <v>0.125</v>
      </c>
      <c r="AM127" s="2">
        <v>3.125</v>
      </c>
      <c r="AN127" s="2">
        <v>1.0416666666666667</v>
      </c>
      <c r="AO127" t="s">
        <v>48</v>
      </c>
      <c r="AP127" t="s">
        <v>49</v>
      </c>
    </row>
    <row r="128" spans="1:42">
      <c r="A128" t="s">
        <v>308</v>
      </c>
      <c r="B128">
        <v>84833</v>
      </c>
      <c r="C128">
        <v>466178</v>
      </c>
      <c r="D128" t="s">
        <v>309</v>
      </c>
      <c r="E128" t="s">
        <v>64</v>
      </c>
      <c r="U128">
        <v>0</v>
      </c>
      <c r="V128">
        <v>0</v>
      </c>
      <c r="X128" s="1">
        <v>0</v>
      </c>
      <c r="Y128">
        <v>0</v>
      </c>
      <c r="Z128">
        <v>0</v>
      </c>
      <c r="AB128" s="1">
        <v>0</v>
      </c>
      <c r="AC128">
        <v>0</v>
      </c>
      <c r="AD128">
        <v>0</v>
      </c>
      <c r="AF128" s="1">
        <v>0</v>
      </c>
      <c r="AG128">
        <v>0</v>
      </c>
      <c r="AH128">
        <v>0</v>
      </c>
      <c r="AJ128" s="1">
        <v>0</v>
      </c>
      <c r="AK128" s="1">
        <v>0</v>
      </c>
      <c r="AL128" s="1">
        <v>0</v>
      </c>
      <c r="AN128" s="1">
        <v>0</v>
      </c>
      <c r="AP128" t="s">
        <v>49</v>
      </c>
    </row>
    <row r="129" spans="1:42">
      <c r="A129" t="s">
        <v>310</v>
      </c>
      <c r="B129">
        <v>87699</v>
      </c>
      <c r="C129">
        <v>567143</v>
      </c>
      <c r="D129" t="s">
        <v>311</v>
      </c>
      <c r="E129" t="s">
        <v>46</v>
      </c>
      <c r="F129" s="1">
        <v>4.1666666666666664E-2</v>
      </c>
      <c r="G129" s="1">
        <v>4.1666666666666664E-2</v>
      </c>
      <c r="H129" s="1">
        <v>4.1666666666666664E-2</v>
      </c>
      <c r="I129" s="1">
        <v>4.1666666666666664E-2</v>
      </c>
      <c r="J129" s="1">
        <v>4.1666666666666664E-2</v>
      </c>
      <c r="U129" s="1">
        <v>0.125</v>
      </c>
      <c r="V129" s="1">
        <v>0.125</v>
      </c>
      <c r="W129" s="2">
        <v>4.166666666666667</v>
      </c>
      <c r="X129" s="2">
        <v>4.166666666666667</v>
      </c>
      <c r="Y129" s="1">
        <v>8.3333333333333329E-2</v>
      </c>
      <c r="Z129" s="1">
        <v>8.3333333333333329E-2</v>
      </c>
      <c r="AA129" s="2">
        <v>4.166666666666667</v>
      </c>
      <c r="AB129" s="2">
        <v>2.0833333333333335</v>
      </c>
      <c r="AC129">
        <v>0</v>
      </c>
      <c r="AD129">
        <v>0</v>
      </c>
      <c r="AF129" s="1">
        <v>0</v>
      </c>
      <c r="AG129">
        <v>0</v>
      </c>
      <c r="AH129">
        <v>0</v>
      </c>
      <c r="AJ129" s="1">
        <v>0</v>
      </c>
      <c r="AK129" s="1">
        <v>0.20833333333333334</v>
      </c>
      <c r="AL129" s="1">
        <v>0.20833333333333334</v>
      </c>
      <c r="AM129" s="2">
        <v>4.166666666666667</v>
      </c>
      <c r="AN129" t="s">
        <v>61</v>
      </c>
      <c r="AO129" t="s">
        <v>48</v>
      </c>
      <c r="AP129" t="s">
        <v>49</v>
      </c>
    </row>
    <row r="130" spans="1:42">
      <c r="A130" t="s">
        <v>312</v>
      </c>
      <c r="B130">
        <v>83434</v>
      </c>
      <c r="C130">
        <v>566263</v>
      </c>
      <c r="D130" t="s">
        <v>313</v>
      </c>
      <c r="E130" t="s">
        <v>87</v>
      </c>
      <c r="F130" s="1">
        <v>4.1666666666666664E-2</v>
      </c>
      <c r="G130" s="1">
        <v>4.1666666666666664E-2</v>
      </c>
      <c r="H130" s="1">
        <v>4.1666666666666664E-2</v>
      </c>
      <c r="I130" s="1">
        <v>4.1666666666666664E-2</v>
      </c>
      <c r="J130" s="1">
        <v>4.1666666666666664E-2</v>
      </c>
      <c r="U130" s="1">
        <v>0.125</v>
      </c>
      <c r="V130" s="1">
        <v>0.125</v>
      </c>
      <c r="W130" s="2">
        <v>4.166666666666667</v>
      </c>
      <c r="X130" s="2">
        <v>4.166666666666667</v>
      </c>
      <c r="Y130" s="1">
        <v>8.3333333333333329E-2</v>
      </c>
      <c r="Z130" s="1">
        <v>8.3333333333333329E-2</v>
      </c>
      <c r="AA130" s="2">
        <v>4.166666666666667</v>
      </c>
      <c r="AB130" s="2">
        <v>2.0833333333333335</v>
      </c>
      <c r="AC130">
        <v>0</v>
      </c>
      <c r="AD130">
        <v>0</v>
      </c>
      <c r="AF130" s="1">
        <v>0</v>
      </c>
      <c r="AG130">
        <v>0</v>
      </c>
      <c r="AH130">
        <v>0</v>
      </c>
      <c r="AJ130" s="1">
        <v>0</v>
      </c>
      <c r="AK130" s="1">
        <v>0.20833333333333334</v>
      </c>
      <c r="AL130" s="1">
        <v>0.20833333333333334</v>
      </c>
      <c r="AM130" s="2">
        <v>4.166666666666667</v>
      </c>
      <c r="AN130" t="s">
        <v>61</v>
      </c>
      <c r="AO130" t="s">
        <v>48</v>
      </c>
      <c r="AP130" t="s">
        <v>49</v>
      </c>
    </row>
    <row r="131" spans="1:42">
      <c r="A131" t="s">
        <v>314</v>
      </c>
      <c r="B131">
        <v>87404</v>
      </c>
      <c r="C131">
        <v>566517</v>
      </c>
      <c r="D131" t="s">
        <v>315</v>
      </c>
      <c r="E131" t="s">
        <v>116</v>
      </c>
      <c r="F131" s="1">
        <v>4.1666666666666664E-2</v>
      </c>
      <c r="G131" s="1">
        <v>4.1666666666666664E-2</v>
      </c>
      <c r="H131" s="1">
        <v>4.1666666666666664E-2</v>
      </c>
      <c r="I131" s="1">
        <v>4.1666666666666664E-2</v>
      </c>
      <c r="J131" s="1">
        <v>0</v>
      </c>
      <c r="U131" s="1">
        <v>0.125</v>
      </c>
      <c r="V131" s="1">
        <v>0.125</v>
      </c>
      <c r="W131" s="2">
        <v>4.166666666666667</v>
      </c>
      <c r="X131" s="2">
        <v>4.166666666666667</v>
      </c>
      <c r="Y131" s="1">
        <v>4.1666666666666664E-2</v>
      </c>
      <c r="Z131" s="1">
        <v>4.1666666666666664E-2</v>
      </c>
      <c r="AA131" s="2">
        <v>2.0833333333333335</v>
      </c>
      <c r="AB131" s="2">
        <v>1.0416666666666667</v>
      </c>
      <c r="AC131">
        <v>0</v>
      </c>
      <c r="AD131">
        <v>0</v>
      </c>
      <c r="AF131" s="1">
        <v>0</v>
      </c>
      <c r="AG131">
        <v>0</v>
      </c>
      <c r="AH131">
        <v>0</v>
      </c>
      <c r="AJ131" s="1">
        <v>0</v>
      </c>
      <c r="AK131" s="1">
        <v>0.16666666666666666</v>
      </c>
      <c r="AL131" s="1">
        <v>0.16666666666666666</v>
      </c>
      <c r="AM131" s="2">
        <v>3.3333333333333335</v>
      </c>
      <c r="AN131" s="2">
        <v>1.3979166666666665</v>
      </c>
      <c r="AO131" t="s">
        <v>48</v>
      </c>
      <c r="AP131" t="s">
        <v>49</v>
      </c>
    </row>
    <row r="132" spans="1:42">
      <c r="A132" t="s">
        <v>316</v>
      </c>
      <c r="B132">
        <v>89247</v>
      </c>
      <c r="C132">
        <v>562731</v>
      </c>
      <c r="D132" t="s">
        <v>317</v>
      </c>
      <c r="E132" t="s">
        <v>87</v>
      </c>
      <c r="F132" s="1">
        <v>4.1666666666666664E-2</v>
      </c>
      <c r="G132" s="1">
        <v>4.1666666666666664E-2</v>
      </c>
      <c r="H132" s="1">
        <v>4.1666666666666664E-2</v>
      </c>
      <c r="I132" s="1">
        <v>4.1666666666666664E-2</v>
      </c>
      <c r="J132" s="1">
        <v>0</v>
      </c>
      <c r="U132" s="1">
        <v>0.125</v>
      </c>
      <c r="V132" s="1">
        <v>0.125</v>
      </c>
      <c r="W132" s="2">
        <v>4.166666666666667</v>
      </c>
      <c r="X132" s="2">
        <v>4.166666666666667</v>
      </c>
      <c r="Y132" s="1">
        <v>4.1666666666666664E-2</v>
      </c>
      <c r="Z132" s="1">
        <v>4.1666666666666664E-2</v>
      </c>
      <c r="AA132" s="2">
        <v>2.0833333333333335</v>
      </c>
      <c r="AB132" s="2">
        <v>1.0416666666666667</v>
      </c>
      <c r="AC132">
        <v>0</v>
      </c>
      <c r="AD132">
        <v>0</v>
      </c>
      <c r="AF132" s="1">
        <v>0</v>
      </c>
      <c r="AG132">
        <v>0</v>
      </c>
      <c r="AH132">
        <v>0</v>
      </c>
      <c r="AJ132" s="1">
        <v>0</v>
      </c>
      <c r="AK132" s="1">
        <v>0.16666666666666666</v>
      </c>
      <c r="AL132" s="1">
        <v>0.16666666666666666</v>
      </c>
      <c r="AM132" s="2">
        <v>3.3333333333333335</v>
      </c>
      <c r="AN132" s="2">
        <v>1.3979166666666665</v>
      </c>
      <c r="AO132" t="s">
        <v>48</v>
      </c>
      <c r="AP132" t="s">
        <v>49</v>
      </c>
    </row>
    <row r="133" spans="1:42">
      <c r="A133" t="s">
        <v>318</v>
      </c>
      <c r="B133">
        <v>88688</v>
      </c>
      <c r="C133">
        <v>570502</v>
      </c>
      <c r="D133" t="s">
        <v>319</v>
      </c>
      <c r="E133" t="s">
        <v>46</v>
      </c>
      <c r="U133">
        <v>0</v>
      </c>
      <c r="V133">
        <v>0</v>
      </c>
      <c r="X133" s="1">
        <v>0</v>
      </c>
      <c r="Y133">
        <v>0</v>
      </c>
      <c r="Z133">
        <v>0</v>
      </c>
      <c r="AB133" s="1">
        <v>0</v>
      </c>
      <c r="AC133">
        <v>0</v>
      </c>
      <c r="AD133">
        <v>0</v>
      </c>
      <c r="AF133" s="1">
        <v>0</v>
      </c>
      <c r="AG133">
        <v>0</v>
      </c>
      <c r="AH133">
        <v>0</v>
      </c>
      <c r="AJ133" s="1">
        <v>0</v>
      </c>
      <c r="AK133" s="1">
        <v>0</v>
      </c>
      <c r="AL133" s="1">
        <v>0</v>
      </c>
      <c r="AN133" s="1">
        <v>0</v>
      </c>
      <c r="AP133" t="s">
        <v>49</v>
      </c>
    </row>
    <row r="134" spans="1:42">
      <c r="A134" t="s">
        <v>320</v>
      </c>
      <c r="B134">
        <v>86567</v>
      </c>
      <c r="C134">
        <v>267555</v>
      </c>
      <c r="D134" t="s">
        <v>321</v>
      </c>
      <c r="E134" t="s">
        <v>57</v>
      </c>
      <c r="F134" s="1">
        <v>4.1666666666666664E-2</v>
      </c>
      <c r="G134" s="1">
        <v>4.1666666666666664E-2</v>
      </c>
      <c r="H134" s="1">
        <v>0</v>
      </c>
      <c r="I134" s="1">
        <v>0</v>
      </c>
      <c r="U134" s="1">
        <v>8.3333333333333329E-2</v>
      </c>
      <c r="V134" s="1">
        <v>8.3333333333333329E-2</v>
      </c>
      <c r="W134" t="s">
        <v>47</v>
      </c>
      <c r="X134" t="s">
        <v>47</v>
      </c>
      <c r="Y134" s="1">
        <v>0</v>
      </c>
      <c r="Z134" s="1">
        <v>0</v>
      </c>
      <c r="AA134" s="1">
        <v>0</v>
      </c>
      <c r="AB134" s="1">
        <v>0</v>
      </c>
      <c r="AC134">
        <v>0</v>
      </c>
      <c r="AD134">
        <v>0</v>
      </c>
      <c r="AF134" s="1">
        <v>0</v>
      </c>
      <c r="AG134">
        <v>0</v>
      </c>
      <c r="AH134">
        <v>0</v>
      </c>
      <c r="AJ134" s="1">
        <v>0</v>
      </c>
      <c r="AK134" s="1">
        <v>8.3333333333333329E-2</v>
      </c>
      <c r="AL134" s="1">
        <v>8.3333333333333329E-2</v>
      </c>
      <c r="AM134" s="2">
        <v>2.0833333333333335</v>
      </c>
      <c r="AN134">
        <v>0.71319444444444446</v>
      </c>
      <c r="AO134" t="s">
        <v>48</v>
      </c>
      <c r="AP134" t="s">
        <v>49</v>
      </c>
    </row>
    <row r="135" spans="1:42">
      <c r="A135" t="s">
        <v>322</v>
      </c>
      <c r="B135">
        <v>86044</v>
      </c>
      <c r="C135">
        <v>551331</v>
      </c>
      <c r="D135" t="s">
        <v>323</v>
      </c>
      <c r="E135" t="s">
        <v>64</v>
      </c>
      <c r="F135" s="1">
        <v>4.1666666666666664E-2</v>
      </c>
      <c r="G135" s="1">
        <v>0</v>
      </c>
      <c r="I135" s="1">
        <v>0</v>
      </c>
      <c r="U135" s="1">
        <v>4.1666666666666664E-2</v>
      </c>
      <c r="V135" s="1">
        <v>4.1666666666666664E-2</v>
      </c>
      <c r="W135" s="2">
        <v>2.0833333333333335</v>
      </c>
      <c r="X135" s="2">
        <v>1.3979166666666665</v>
      </c>
      <c r="Y135" s="1">
        <v>0</v>
      </c>
      <c r="Z135" s="1">
        <v>0</v>
      </c>
      <c r="AA135" s="1">
        <v>0</v>
      </c>
      <c r="AB135" s="1">
        <v>0</v>
      </c>
      <c r="AC135">
        <v>0</v>
      </c>
      <c r="AD135">
        <v>0</v>
      </c>
      <c r="AF135" s="1">
        <v>0</v>
      </c>
      <c r="AG135">
        <v>0</v>
      </c>
      <c r="AH135">
        <v>0</v>
      </c>
      <c r="AJ135" s="1">
        <v>0</v>
      </c>
      <c r="AK135" s="1">
        <v>4.1666666666666664E-2</v>
      </c>
      <c r="AL135" s="1">
        <v>4.1666666666666664E-2</v>
      </c>
      <c r="AM135" s="2">
        <v>1.3979166666666665</v>
      </c>
      <c r="AN135" s="1">
        <v>0.35625000000000001</v>
      </c>
      <c r="AO135" t="s">
        <v>49</v>
      </c>
      <c r="AP135" t="s">
        <v>49</v>
      </c>
    </row>
    <row r="136" spans="1:42">
      <c r="A136" t="s">
        <v>324</v>
      </c>
      <c r="B136">
        <v>89611</v>
      </c>
      <c r="C136">
        <v>458322</v>
      </c>
      <c r="D136" t="s">
        <v>325</v>
      </c>
      <c r="E136" t="s">
        <v>131</v>
      </c>
      <c r="F136" s="1">
        <v>4.1666666666666664E-2</v>
      </c>
      <c r="G136" s="1">
        <v>4.1666666666666664E-2</v>
      </c>
      <c r="H136" s="1">
        <v>4.1666666666666664E-2</v>
      </c>
      <c r="I136" s="1">
        <v>4.1666666666666664E-2</v>
      </c>
      <c r="J136" s="1">
        <v>0</v>
      </c>
      <c r="U136" s="1">
        <v>0.125</v>
      </c>
      <c r="V136" s="1">
        <v>0.125</v>
      </c>
      <c r="W136" s="2">
        <v>4.166666666666667</v>
      </c>
      <c r="X136" s="2">
        <v>4.166666666666667</v>
      </c>
      <c r="Y136" s="1">
        <v>4.1666666666666664E-2</v>
      </c>
      <c r="Z136" s="1">
        <v>4.1666666666666664E-2</v>
      </c>
      <c r="AA136" s="2">
        <v>2.0833333333333335</v>
      </c>
      <c r="AB136" s="2">
        <v>1.0416666666666667</v>
      </c>
      <c r="AC136">
        <v>0</v>
      </c>
      <c r="AD136">
        <v>0</v>
      </c>
      <c r="AF136" s="1">
        <v>0</v>
      </c>
      <c r="AG136">
        <v>0</v>
      </c>
      <c r="AH136">
        <v>0</v>
      </c>
      <c r="AJ136" s="1">
        <v>0</v>
      </c>
      <c r="AK136" s="1">
        <v>0.16666666666666666</v>
      </c>
      <c r="AL136" s="1">
        <v>0.16666666666666666</v>
      </c>
      <c r="AM136" s="2">
        <v>3.3333333333333335</v>
      </c>
      <c r="AN136" s="2">
        <v>1.3979166666666665</v>
      </c>
      <c r="AO136" t="s">
        <v>48</v>
      </c>
      <c r="AP136" t="s">
        <v>49</v>
      </c>
    </row>
    <row r="137" spans="1:42">
      <c r="A137" t="s">
        <v>326</v>
      </c>
      <c r="B137">
        <v>85019</v>
      </c>
      <c r="C137">
        <v>570690</v>
      </c>
      <c r="D137" t="s">
        <v>327</v>
      </c>
      <c r="E137" t="s">
        <v>57</v>
      </c>
      <c r="F137" s="1">
        <v>4.1666666666666664E-2</v>
      </c>
      <c r="G137" s="1">
        <v>0</v>
      </c>
      <c r="I137" s="1">
        <v>0</v>
      </c>
      <c r="U137" s="1">
        <v>4.1666666666666664E-2</v>
      </c>
      <c r="V137" s="1">
        <v>4.1666666666666664E-2</v>
      </c>
      <c r="W137" s="2">
        <v>2.0833333333333335</v>
      </c>
      <c r="X137" s="2">
        <v>1.3979166666666665</v>
      </c>
      <c r="Y137" s="1">
        <v>0</v>
      </c>
      <c r="Z137" s="1">
        <v>0</v>
      </c>
      <c r="AA137" s="1">
        <v>0</v>
      </c>
      <c r="AB137" s="1">
        <v>0</v>
      </c>
      <c r="AC137">
        <v>0</v>
      </c>
      <c r="AD137">
        <v>0</v>
      </c>
      <c r="AF137" s="1">
        <v>0</v>
      </c>
      <c r="AG137">
        <v>0</v>
      </c>
      <c r="AH137">
        <v>0</v>
      </c>
      <c r="AJ137" s="1">
        <v>0</v>
      </c>
      <c r="AK137" s="1">
        <v>4.1666666666666664E-2</v>
      </c>
      <c r="AL137" s="1">
        <v>4.1666666666666664E-2</v>
      </c>
      <c r="AM137" s="2">
        <v>1.3979166666666665</v>
      </c>
      <c r="AN137" s="1">
        <v>0.35625000000000001</v>
      </c>
      <c r="AO137" t="s">
        <v>49</v>
      </c>
      <c r="AP137" t="s">
        <v>49</v>
      </c>
    </row>
    <row r="138" spans="1:42">
      <c r="A138" t="s">
        <v>328</v>
      </c>
      <c r="B138">
        <v>25734</v>
      </c>
      <c r="C138">
        <v>534202</v>
      </c>
      <c r="D138" t="s">
        <v>329</v>
      </c>
      <c r="E138" t="s">
        <v>52</v>
      </c>
      <c r="G138" s="1">
        <v>4.1666666666666664E-2</v>
      </c>
      <c r="H138" s="1">
        <v>0</v>
      </c>
      <c r="U138" s="1">
        <v>4.1666666666666664E-2</v>
      </c>
      <c r="V138" s="1">
        <v>4.1666666666666664E-2</v>
      </c>
      <c r="W138" s="2">
        <v>2.0833333333333335</v>
      </c>
      <c r="X138" s="2">
        <v>1.3979166666666665</v>
      </c>
      <c r="Y138">
        <v>0</v>
      </c>
      <c r="Z138">
        <v>0</v>
      </c>
      <c r="AB138" s="1">
        <v>0</v>
      </c>
      <c r="AC138">
        <v>0</v>
      </c>
      <c r="AD138">
        <v>0</v>
      </c>
      <c r="AF138" s="1">
        <v>0</v>
      </c>
      <c r="AG138">
        <v>0</v>
      </c>
      <c r="AH138">
        <v>0</v>
      </c>
      <c r="AJ138" s="1">
        <v>0</v>
      </c>
      <c r="AK138" s="1">
        <v>4.1666666666666664E-2</v>
      </c>
      <c r="AL138" s="1">
        <v>4.1666666666666664E-2</v>
      </c>
      <c r="AM138" s="2">
        <v>2.0833333333333335</v>
      </c>
      <c r="AN138" s="1">
        <v>0.35625000000000001</v>
      </c>
      <c r="AO138" t="s">
        <v>48</v>
      </c>
      <c r="AP138" t="s">
        <v>49</v>
      </c>
    </row>
    <row r="139" spans="1:42">
      <c r="A139" t="s">
        <v>330</v>
      </c>
      <c r="B139">
        <v>59166</v>
      </c>
      <c r="C139">
        <v>465013</v>
      </c>
      <c r="D139" t="s">
        <v>331</v>
      </c>
      <c r="E139" t="s">
        <v>52</v>
      </c>
      <c r="F139" s="1">
        <v>4.1666666666666664E-2</v>
      </c>
      <c r="G139" s="1">
        <v>4.1666666666666664E-2</v>
      </c>
      <c r="H139" s="1">
        <v>4.1666666666666664E-2</v>
      </c>
      <c r="I139" s="1">
        <v>4.1666666666666664E-2</v>
      </c>
      <c r="U139" s="1">
        <v>0.125</v>
      </c>
      <c r="V139" s="1">
        <v>0.125</v>
      </c>
      <c r="W139" s="2">
        <v>4.166666666666667</v>
      </c>
      <c r="X139" s="2">
        <v>4.166666666666667</v>
      </c>
      <c r="Y139" s="1">
        <v>4.1666666666666664E-2</v>
      </c>
      <c r="Z139" s="1">
        <v>4.1666666666666664E-2</v>
      </c>
      <c r="AA139" s="2">
        <v>4.166666666666667</v>
      </c>
      <c r="AB139" s="2">
        <v>1.0416666666666667</v>
      </c>
      <c r="AC139">
        <v>0</v>
      </c>
      <c r="AD139">
        <v>0</v>
      </c>
      <c r="AF139" s="1">
        <v>0</v>
      </c>
      <c r="AG139">
        <v>0</v>
      </c>
      <c r="AH139">
        <v>0</v>
      </c>
      <c r="AJ139" s="1">
        <v>0</v>
      </c>
      <c r="AK139" s="1">
        <v>0.16666666666666666</v>
      </c>
      <c r="AL139" s="1">
        <v>0.16666666666666666</v>
      </c>
      <c r="AM139" s="2">
        <v>4.166666666666667</v>
      </c>
      <c r="AN139" s="2">
        <v>1.3979166666666665</v>
      </c>
      <c r="AO139" t="s">
        <v>48</v>
      </c>
      <c r="AP139" t="s">
        <v>49</v>
      </c>
    </row>
    <row r="140" spans="1:42">
      <c r="A140" t="s">
        <v>332</v>
      </c>
      <c r="B140">
        <v>84360</v>
      </c>
      <c r="C140">
        <v>549674</v>
      </c>
      <c r="D140" t="s">
        <v>333</v>
      </c>
      <c r="E140" t="s">
        <v>60</v>
      </c>
      <c r="F140" s="1">
        <v>4.1666666666666664E-2</v>
      </c>
      <c r="G140" s="1">
        <v>4.1666666666666664E-2</v>
      </c>
      <c r="H140" s="1">
        <v>4.1666666666666664E-2</v>
      </c>
      <c r="I140" s="1">
        <v>4.1666666666666664E-2</v>
      </c>
      <c r="J140" s="1">
        <v>4.1666666666666664E-2</v>
      </c>
      <c r="U140" s="1">
        <v>0.125</v>
      </c>
      <c r="V140" s="1">
        <v>0.125</v>
      </c>
      <c r="W140" s="2">
        <v>4.166666666666667</v>
      </c>
      <c r="X140" s="2">
        <v>4.166666666666667</v>
      </c>
      <c r="Y140" s="1">
        <v>8.3333333333333329E-2</v>
      </c>
      <c r="Z140" s="1">
        <v>8.3333333333333329E-2</v>
      </c>
      <c r="AA140" s="2">
        <v>4.166666666666667</v>
      </c>
      <c r="AB140" s="2">
        <v>2.0833333333333335</v>
      </c>
      <c r="AC140">
        <v>0</v>
      </c>
      <c r="AD140">
        <v>0</v>
      </c>
      <c r="AF140" s="1">
        <v>0</v>
      </c>
      <c r="AG140">
        <v>0</v>
      </c>
      <c r="AH140">
        <v>0</v>
      </c>
      <c r="AJ140" s="1">
        <v>0</v>
      </c>
      <c r="AK140" s="1">
        <v>0.20833333333333334</v>
      </c>
      <c r="AL140" s="1">
        <v>0.20833333333333334</v>
      </c>
      <c r="AM140" s="2">
        <v>4.166666666666667</v>
      </c>
      <c r="AN140" t="s">
        <v>61</v>
      </c>
      <c r="AO140" t="s">
        <v>48</v>
      </c>
      <c r="AP140" t="s">
        <v>49</v>
      </c>
    </row>
    <row r="141" spans="1:42">
      <c r="A141" t="s">
        <v>334</v>
      </c>
      <c r="B141">
        <v>83968</v>
      </c>
      <c r="C141">
        <v>564721</v>
      </c>
      <c r="D141" t="s">
        <v>335</v>
      </c>
      <c r="E141" t="s">
        <v>131</v>
      </c>
      <c r="F141" s="1">
        <v>4.1666666666666664E-2</v>
      </c>
      <c r="G141" s="1">
        <v>4.1666666666666664E-2</v>
      </c>
      <c r="H141" s="1">
        <v>4.1666666666666664E-2</v>
      </c>
      <c r="I141" s="1">
        <v>4.1666666666666664E-2</v>
      </c>
      <c r="J141" s="1">
        <v>0</v>
      </c>
      <c r="U141" s="1">
        <v>0.125</v>
      </c>
      <c r="V141" s="1">
        <v>0.125</v>
      </c>
      <c r="W141" s="2">
        <v>4.166666666666667</v>
      </c>
      <c r="X141" s="2">
        <v>4.166666666666667</v>
      </c>
      <c r="Y141" s="1">
        <v>4.1666666666666664E-2</v>
      </c>
      <c r="Z141" s="1">
        <v>4.1666666666666664E-2</v>
      </c>
      <c r="AA141" s="2">
        <v>2.0833333333333335</v>
      </c>
      <c r="AB141" s="2">
        <v>1.0416666666666667</v>
      </c>
      <c r="AC141">
        <v>0</v>
      </c>
      <c r="AD141">
        <v>0</v>
      </c>
      <c r="AF141" s="1">
        <v>0</v>
      </c>
      <c r="AG141">
        <v>0</v>
      </c>
      <c r="AH141">
        <v>0</v>
      </c>
      <c r="AJ141" s="1">
        <v>0</v>
      </c>
      <c r="AK141" s="1">
        <v>0.16666666666666666</v>
      </c>
      <c r="AL141" s="1">
        <v>0.16666666666666666</v>
      </c>
      <c r="AM141" s="2">
        <v>3.3333333333333335</v>
      </c>
      <c r="AN141" s="2">
        <v>1.3979166666666665</v>
      </c>
      <c r="AO141" t="s">
        <v>48</v>
      </c>
      <c r="AP141" t="s">
        <v>49</v>
      </c>
    </row>
    <row r="142" spans="1:42">
      <c r="A142" t="s">
        <v>336</v>
      </c>
      <c r="B142">
        <v>84262</v>
      </c>
      <c r="C142">
        <v>554179</v>
      </c>
      <c r="D142" t="s">
        <v>337</v>
      </c>
      <c r="E142" t="s">
        <v>131</v>
      </c>
      <c r="F142" s="1">
        <v>4.1666666666666664E-2</v>
      </c>
      <c r="G142" s="1">
        <v>4.1666666666666664E-2</v>
      </c>
      <c r="H142" s="1">
        <v>4.1666666666666664E-2</v>
      </c>
      <c r="I142" s="1">
        <v>4.1666666666666664E-2</v>
      </c>
      <c r="J142" s="1">
        <v>4.1666666666666664E-2</v>
      </c>
      <c r="U142" s="1">
        <v>0.125</v>
      </c>
      <c r="V142" s="1">
        <v>0.125</v>
      </c>
      <c r="W142" s="2">
        <v>4.166666666666667</v>
      </c>
      <c r="X142" s="2">
        <v>4.166666666666667</v>
      </c>
      <c r="Y142" s="1">
        <v>8.3333333333333329E-2</v>
      </c>
      <c r="Z142" s="1">
        <v>8.3333333333333329E-2</v>
      </c>
      <c r="AA142" s="2">
        <v>4.166666666666667</v>
      </c>
      <c r="AB142" s="2">
        <v>2.0833333333333335</v>
      </c>
      <c r="AC142">
        <v>0</v>
      </c>
      <c r="AD142">
        <v>0</v>
      </c>
      <c r="AF142" s="1">
        <v>0</v>
      </c>
      <c r="AG142">
        <v>0</v>
      </c>
      <c r="AH142">
        <v>0</v>
      </c>
      <c r="AJ142" s="1">
        <v>0</v>
      </c>
      <c r="AK142" s="1">
        <v>0.20833333333333334</v>
      </c>
      <c r="AL142" s="1">
        <v>0.20833333333333334</v>
      </c>
      <c r="AM142" s="2">
        <v>4.166666666666667</v>
      </c>
      <c r="AN142" t="s">
        <v>61</v>
      </c>
      <c r="AO142" t="s">
        <v>48</v>
      </c>
      <c r="AP142" t="s">
        <v>49</v>
      </c>
    </row>
    <row r="143" spans="1:42">
      <c r="A143" t="s">
        <v>338</v>
      </c>
      <c r="B143">
        <v>84460</v>
      </c>
      <c r="C143">
        <v>567488</v>
      </c>
      <c r="D143" t="s">
        <v>339</v>
      </c>
      <c r="E143" t="s">
        <v>116</v>
      </c>
      <c r="F143" s="1">
        <v>4.1666666666666664E-2</v>
      </c>
      <c r="G143" s="1">
        <v>4.1666666666666664E-2</v>
      </c>
      <c r="H143" s="1">
        <v>4.1666666666666664E-2</v>
      </c>
      <c r="I143" s="1">
        <v>4.1666666666666664E-2</v>
      </c>
      <c r="J143" s="1">
        <v>4.1666666666666664E-2</v>
      </c>
      <c r="U143" s="1">
        <v>0.125</v>
      </c>
      <c r="V143" s="1">
        <v>0.125</v>
      </c>
      <c r="W143" s="2">
        <v>4.166666666666667</v>
      </c>
      <c r="X143" s="2">
        <v>4.166666666666667</v>
      </c>
      <c r="Y143" s="1">
        <v>8.3333333333333329E-2</v>
      </c>
      <c r="Z143" s="1">
        <v>8.3333333333333329E-2</v>
      </c>
      <c r="AA143" s="2">
        <v>4.166666666666667</v>
      </c>
      <c r="AB143" s="2">
        <v>2.0833333333333335</v>
      </c>
      <c r="AC143">
        <v>0</v>
      </c>
      <c r="AD143">
        <v>0</v>
      </c>
      <c r="AF143" s="1">
        <v>0</v>
      </c>
      <c r="AG143">
        <v>0</v>
      </c>
      <c r="AH143">
        <v>0</v>
      </c>
      <c r="AJ143" s="1">
        <v>0</v>
      </c>
      <c r="AK143" s="1">
        <v>0.20833333333333334</v>
      </c>
      <c r="AL143" s="1">
        <v>0.20833333333333334</v>
      </c>
      <c r="AM143" s="2">
        <v>4.166666666666667</v>
      </c>
      <c r="AN143" t="s">
        <v>61</v>
      </c>
      <c r="AO143" t="s">
        <v>48</v>
      </c>
      <c r="AP143" t="s">
        <v>49</v>
      </c>
    </row>
    <row r="144" spans="1:42">
      <c r="A144" t="s">
        <v>340</v>
      </c>
      <c r="B144">
        <v>83961</v>
      </c>
      <c r="C144">
        <v>568015</v>
      </c>
      <c r="D144" t="s">
        <v>341</v>
      </c>
      <c r="E144" t="s">
        <v>57</v>
      </c>
      <c r="F144" s="1">
        <v>4.1666666666666664E-2</v>
      </c>
      <c r="G144" s="1">
        <v>4.1666666666666664E-2</v>
      </c>
      <c r="H144" s="1">
        <v>4.1666666666666664E-2</v>
      </c>
      <c r="I144" s="1">
        <v>0</v>
      </c>
      <c r="U144" s="1">
        <v>0.125</v>
      </c>
      <c r="V144" s="1">
        <v>0.125</v>
      </c>
      <c r="W144" s="2">
        <v>4.166666666666667</v>
      </c>
      <c r="X144" s="2">
        <v>4.166666666666667</v>
      </c>
      <c r="Y144" s="1">
        <v>0</v>
      </c>
      <c r="Z144" s="1">
        <v>0</v>
      </c>
      <c r="AA144" s="1">
        <v>0</v>
      </c>
      <c r="AB144" s="1">
        <v>0</v>
      </c>
      <c r="AC144">
        <v>0</v>
      </c>
      <c r="AD144">
        <v>0</v>
      </c>
      <c r="AF144" s="1">
        <v>0</v>
      </c>
      <c r="AG144">
        <v>0</v>
      </c>
      <c r="AH144">
        <v>0</v>
      </c>
      <c r="AJ144" s="1">
        <v>0</v>
      </c>
      <c r="AK144" s="1">
        <v>0.125</v>
      </c>
      <c r="AL144" s="1">
        <v>0.125</v>
      </c>
      <c r="AM144" s="2">
        <v>3.125</v>
      </c>
      <c r="AN144" s="2">
        <v>1.0416666666666667</v>
      </c>
      <c r="AO144" t="s">
        <v>48</v>
      </c>
      <c r="AP144" t="s">
        <v>49</v>
      </c>
    </row>
    <row r="145" spans="1:42">
      <c r="A145" t="s">
        <v>342</v>
      </c>
      <c r="B145">
        <v>83144</v>
      </c>
      <c r="C145">
        <v>567359</v>
      </c>
      <c r="D145" t="s">
        <v>343</v>
      </c>
      <c r="E145" t="s">
        <v>116</v>
      </c>
      <c r="F145" s="1">
        <v>4.1666666666666664E-2</v>
      </c>
      <c r="G145" s="1">
        <v>4.1666666666666664E-2</v>
      </c>
      <c r="H145" s="1">
        <v>4.1666666666666664E-2</v>
      </c>
      <c r="I145" s="1">
        <v>0</v>
      </c>
      <c r="J145" s="1">
        <v>0</v>
      </c>
      <c r="U145" s="1">
        <v>0.125</v>
      </c>
      <c r="V145" s="1">
        <v>0.125</v>
      </c>
      <c r="W145" s="2">
        <v>4.166666666666667</v>
      </c>
      <c r="X145" s="2">
        <v>4.166666666666667</v>
      </c>
      <c r="Y145" s="1">
        <v>0</v>
      </c>
      <c r="Z145" s="1">
        <v>0</v>
      </c>
      <c r="AA145" s="1">
        <v>0</v>
      </c>
      <c r="AB145" s="1">
        <v>0</v>
      </c>
      <c r="AC145">
        <v>0</v>
      </c>
      <c r="AD145">
        <v>0</v>
      </c>
      <c r="AF145" s="1">
        <v>0</v>
      </c>
      <c r="AG145">
        <v>0</v>
      </c>
      <c r="AH145">
        <v>0</v>
      </c>
      <c r="AJ145" s="1">
        <v>0</v>
      </c>
      <c r="AK145" s="1">
        <v>0.125</v>
      </c>
      <c r="AL145" s="1">
        <v>0.125</v>
      </c>
      <c r="AM145" s="2">
        <v>2.5</v>
      </c>
      <c r="AN145" s="2">
        <v>1.0416666666666667</v>
      </c>
      <c r="AO145" t="s">
        <v>48</v>
      </c>
      <c r="AP145" t="s">
        <v>49</v>
      </c>
    </row>
    <row r="146" spans="1:42">
      <c r="A146" t="s">
        <v>344</v>
      </c>
      <c r="B146">
        <v>85808</v>
      </c>
      <c r="C146">
        <v>566411</v>
      </c>
      <c r="D146" t="s">
        <v>345</v>
      </c>
      <c r="E146" t="s">
        <v>64</v>
      </c>
      <c r="F146" s="1">
        <v>4.1666666666666664E-2</v>
      </c>
      <c r="G146" s="1">
        <v>4.1666666666666664E-2</v>
      </c>
      <c r="H146" s="1">
        <v>4.1666666666666664E-2</v>
      </c>
      <c r="I146" s="1">
        <v>4.1666666666666664E-2</v>
      </c>
      <c r="J146" s="1">
        <v>4.1666666666666664E-2</v>
      </c>
      <c r="U146" s="1">
        <v>0.125</v>
      </c>
      <c r="V146" s="1">
        <v>0.125</v>
      </c>
      <c r="W146" s="2">
        <v>4.166666666666667</v>
      </c>
      <c r="X146" s="2">
        <v>4.166666666666667</v>
      </c>
      <c r="Y146" s="1">
        <v>8.3333333333333329E-2</v>
      </c>
      <c r="Z146" s="1">
        <v>8.3333333333333329E-2</v>
      </c>
      <c r="AA146" s="2">
        <v>4.166666666666667</v>
      </c>
      <c r="AB146" s="2">
        <v>2.0833333333333335</v>
      </c>
      <c r="AC146">
        <v>0</v>
      </c>
      <c r="AD146">
        <v>0</v>
      </c>
      <c r="AF146" s="1">
        <v>0</v>
      </c>
      <c r="AG146">
        <v>0</v>
      </c>
      <c r="AH146">
        <v>0</v>
      </c>
      <c r="AJ146" s="1">
        <v>0</v>
      </c>
      <c r="AK146" s="1">
        <v>0.20833333333333334</v>
      </c>
      <c r="AL146" s="1">
        <v>0.20833333333333334</v>
      </c>
      <c r="AM146" s="2">
        <v>4.166666666666667</v>
      </c>
      <c r="AN146" t="s">
        <v>61</v>
      </c>
      <c r="AO146" t="s">
        <v>48</v>
      </c>
      <c r="AP146" t="s">
        <v>49</v>
      </c>
    </row>
    <row r="147" spans="1:42">
      <c r="A147" t="s">
        <v>346</v>
      </c>
      <c r="B147">
        <v>86036</v>
      </c>
      <c r="C147">
        <v>567870</v>
      </c>
      <c r="D147" t="s">
        <v>347</v>
      </c>
      <c r="E147" t="s">
        <v>116</v>
      </c>
      <c r="F147" s="1">
        <v>4.1666666666666664E-2</v>
      </c>
      <c r="G147" s="1">
        <v>4.1666666666666664E-2</v>
      </c>
      <c r="H147" s="1">
        <v>4.1666666666666664E-2</v>
      </c>
      <c r="I147" s="1">
        <v>4.1666666666666664E-2</v>
      </c>
      <c r="J147" s="1">
        <v>4.1666666666666664E-2</v>
      </c>
      <c r="U147" s="1">
        <v>0.125</v>
      </c>
      <c r="V147" s="1">
        <v>0.125</v>
      </c>
      <c r="W147" s="2">
        <v>4.166666666666667</v>
      </c>
      <c r="X147" s="2">
        <v>4.166666666666667</v>
      </c>
      <c r="Y147" s="1">
        <v>8.3333333333333329E-2</v>
      </c>
      <c r="Z147" s="1">
        <v>8.3333333333333329E-2</v>
      </c>
      <c r="AA147" s="2">
        <v>4.166666666666667</v>
      </c>
      <c r="AB147" s="2">
        <v>2.0833333333333335</v>
      </c>
      <c r="AC147">
        <v>0</v>
      </c>
      <c r="AD147">
        <v>0</v>
      </c>
      <c r="AF147" s="1">
        <v>0</v>
      </c>
      <c r="AG147">
        <v>0</v>
      </c>
      <c r="AH147">
        <v>0</v>
      </c>
      <c r="AJ147" s="1">
        <v>0</v>
      </c>
      <c r="AK147" s="1">
        <v>0.20833333333333334</v>
      </c>
      <c r="AL147" s="1">
        <v>0.20833333333333334</v>
      </c>
      <c r="AM147" s="2">
        <v>4.166666666666667</v>
      </c>
      <c r="AN147" t="s">
        <v>61</v>
      </c>
      <c r="AO147" t="s">
        <v>48</v>
      </c>
      <c r="AP147" t="s">
        <v>49</v>
      </c>
    </row>
    <row r="148" spans="1:42">
      <c r="A148" t="s">
        <v>348</v>
      </c>
      <c r="B148">
        <v>83343</v>
      </c>
      <c r="C148">
        <v>565495</v>
      </c>
      <c r="D148" t="s">
        <v>349</v>
      </c>
      <c r="E148" t="s">
        <v>57</v>
      </c>
      <c r="F148" s="1">
        <v>4.1666666666666664E-2</v>
      </c>
      <c r="G148" s="1">
        <v>4.1666666666666664E-2</v>
      </c>
      <c r="H148" s="1">
        <v>0</v>
      </c>
      <c r="I148" s="1">
        <v>0</v>
      </c>
      <c r="U148" s="1">
        <v>8.3333333333333329E-2</v>
      </c>
      <c r="V148" s="1">
        <v>8.3333333333333329E-2</v>
      </c>
      <c r="W148" t="s">
        <v>47</v>
      </c>
      <c r="X148" t="s">
        <v>47</v>
      </c>
      <c r="Y148" s="1">
        <v>0</v>
      </c>
      <c r="Z148" s="1">
        <v>0</v>
      </c>
      <c r="AA148" s="1">
        <v>0</v>
      </c>
      <c r="AB148" s="1">
        <v>0</v>
      </c>
      <c r="AC148">
        <v>0</v>
      </c>
      <c r="AD148">
        <v>0</v>
      </c>
      <c r="AF148" s="1">
        <v>0</v>
      </c>
      <c r="AG148">
        <v>0</v>
      </c>
      <c r="AH148">
        <v>0</v>
      </c>
      <c r="AJ148" s="1">
        <v>0</v>
      </c>
      <c r="AK148" s="1">
        <v>8.3333333333333329E-2</v>
      </c>
      <c r="AL148" s="1">
        <v>8.3333333333333329E-2</v>
      </c>
      <c r="AM148" s="2">
        <v>2.0833333333333335</v>
      </c>
      <c r="AN148">
        <v>0.71319444444444446</v>
      </c>
      <c r="AO148" t="s">
        <v>48</v>
      </c>
      <c r="AP148" t="s">
        <v>49</v>
      </c>
    </row>
    <row r="149" spans="1:42">
      <c r="A149" t="s">
        <v>350</v>
      </c>
      <c r="B149">
        <v>87667</v>
      </c>
      <c r="C149">
        <v>570272</v>
      </c>
      <c r="D149" t="s">
        <v>351</v>
      </c>
      <c r="E149" t="s">
        <v>87</v>
      </c>
      <c r="F149" s="1">
        <v>4.1666666666666664E-2</v>
      </c>
      <c r="G149" s="1">
        <v>4.1666666666666664E-2</v>
      </c>
      <c r="H149" s="1">
        <v>4.1666666666666664E-2</v>
      </c>
      <c r="I149" s="1">
        <v>4.1666666666666664E-2</v>
      </c>
      <c r="J149" s="1">
        <v>0</v>
      </c>
      <c r="U149" s="1">
        <v>0.125</v>
      </c>
      <c r="V149" s="1">
        <v>0.125</v>
      </c>
      <c r="W149" s="2">
        <v>4.166666666666667</v>
      </c>
      <c r="X149" s="2">
        <v>4.166666666666667</v>
      </c>
      <c r="Y149" s="1">
        <v>4.1666666666666664E-2</v>
      </c>
      <c r="Z149" s="1">
        <v>4.1666666666666664E-2</v>
      </c>
      <c r="AA149" s="2">
        <v>2.0833333333333335</v>
      </c>
      <c r="AB149" s="2">
        <v>1.0416666666666667</v>
      </c>
      <c r="AC149">
        <v>0</v>
      </c>
      <c r="AD149">
        <v>0</v>
      </c>
      <c r="AF149" s="1">
        <v>0</v>
      </c>
      <c r="AG149">
        <v>0</v>
      </c>
      <c r="AH149">
        <v>0</v>
      </c>
      <c r="AJ149" s="1">
        <v>0</v>
      </c>
      <c r="AK149" s="1">
        <v>0.16666666666666666</v>
      </c>
      <c r="AL149" s="1">
        <v>0.16666666666666666</v>
      </c>
      <c r="AM149" s="2">
        <v>3.3333333333333335</v>
      </c>
      <c r="AN149" s="2">
        <v>1.3979166666666665</v>
      </c>
      <c r="AO149" t="s">
        <v>48</v>
      </c>
      <c r="AP149" t="s">
        <v>49</v>
      </c>
    </row>
    <row r="150" spans="1:42">
      <c r="A150" t="s">
        <v>352</v>
      </c>
      <c r="B150">
        <v>85926</v>
      </c>
      <c r="C150">
        <v>563689</v>
      </c>
      <c r="D150" t="s">
        <v>353</v>
      </c>
      <c r="E150" t="s">
        <v>64</v>
      </c>
      <c r="F150" s="1">
        <v>4.1666666666666664E-2</v>
      </c>
      <c r="I150" s="1">
        <v>4.1666666666666664E-2</v>
      </c>
      <c r="U150" s="1">
        <v>4.1666666666666664E-2</v>
      </c>
      <c r="V150" s="1">
        <v>4.1666666666666664E-2</v>
      </c>
      <c r="W150" s="2">
        <v>4.166666666666667</v>
      </c>
      <c r="X150" s="2">
        <v>1.3979166666666665</v>
      </c>
      <c r="Y150" s="1">
        <v>4.1666666666666664E-2</v>
      </c>
      <c r="Z150" s="1">
        <v>4.1666666666666664E-2</v>
      </c>
      <c r="AA150" s="2">
        <v>4.166666666666667</v>
      </c>
      <c r="AB150" s="2">
        <v>1.0416666666666667</v>
      </c>
      <c r="AC150">
        <v>0</v>
      </c>
      <c r="AD150">
        <v>0</v>
      </c>
      <c r="AF150" s="1">
        <v>0</v>
      </c>
      <c r="AG150">
        <v>0</v>
      </c>
      <c r="AH150">
        <v>0</v>
      </c>
      <c r="AJ150" s="1">
        <v>0</v>
      </c>
      <c r="AK150" s="1">
        <v>8.3333333333333329E-2</v>
      </c>
      <c r="AL150" s="1">
        <v>8.3333333333333329E-2</v>
      </c>
      <c r="AM150" s="2">
        <v>4.166666666666667</v>
      </c>
      <c r="AN150">
        <v>0.71319444444444446</v>
      </c>
      <c r="AO150" t="s">
        <v>48</v>
      </c>
      <c r="AP150" t="s">
        <v>49</v>
      </c>
    </row>
    <row r="151" spans="1:42">
      <c r="A151" t="s">
        <v>354</v>
      </c>
      <c r="B151">
        <v>85734</v>
      </c>
      <c r="C151">
        <v>555436</v>
      </c>
      <c r="D151" t="s">
        <v>355</v>
      </c>
      <c r="E151" t="s">
        <v>116</v>
      </c>
      <c r="F151" s="1">
        <v>4.1666666666666664E-2</v>
      </c>
      <c r="G151" s="1">
        <v>4.1666666666666664E-2</v>
      </c>
      <c r="H151" s="1">
        <v>4.1666666666666664E-2</v>
      </c>
      <c r="I151" s="1">
        <v>0</v>
      </c>
      <c r="J151" s="1">
        <v>0</v>
      </c>
      <c r="U151" s="1">
        <v>0.125</v>
      </c>
      <c r="V151" s="1">
        <v>0.125</v>
      </c>
      <c r="W151" s="2">
        <v>4.166666666666667</v>
      </c>
      <c r="X151" s="2">
        <v>4.166666666666667</v>
      </c>
      <c r="Y151" s="1">
        <v>0</v>
      </c>
      <c r="Z151" s="1">
        <v>0</v>
      </c>
      <c r="AA151" s="1">
        <v>0</v>
      </c>
      <c r="AB151" s="1">
        <v>0</v>
      </c>
      <c r="AC151">
        <v>0</v>
      </c>
      <c r="AD151">
        <v>0</v>
      </c>
      <c r="AF151" s="1">
        <v>0</v>
      </c>
      <c r="AG151">
        <v>0</v>
      </c>
      <c r="AH151">
        <v>0</v>
      </c>
      <c r="AJ151" s="1">
        <v>0</v>
      </c>
      <c r="AK151" s="1">
        <v>0.125</v>
      </c>
      <c r="AL151" s="1">
        <v>0.125</v>
      </c>
      <c r="AM151" s="2">
        <v>2.5</v>
      </c>
      <c r="AN151" s="2">
        <v>1.0416666666666667</v>
      </c>
      <c r="AO151" t="s">
        <v>48</v>
      </c>
      <c r="AP151" t="s">
        <v>49</v>
      </c>
    </row>
    <row r="152" spans="1:42">
      <c r="A152" t="s">
        <v>356</v>
      </c>
      <c r="B152">
        <v>85319</v>
      </c>
      <c r="C152">
        <v>560151</v>
      </c>
      <c r="D152" t="s">
        <v>357</v>
      </c>
      <c r="E152" t="s">
        <v>116</v>
      </c>
      <c r="F152" s="1">
        <v>4.1666666666666664E-2</v>
      </c>
      <c r="G152" s="1">
        <v>4.1666666666666664E-2</v>
      </c>
      <c r="H152" s="1">
        <v>4.1666666666666664E-2</v>
      </c>
      <c r="I152" s="1">
        <v>4.1666666666666664E-2</v>
      </c>
      <c r="J152" s="1">
        <v>0</v>
      </c>
      <c r="U152" s="1">
        <v>0.125</v>
      </c>
      <c r="V152" s="1">
        <v>0.125</v>
      </c>
      <c r="W152" s="2">
        <v>4.166666666666667</v>
      </c>
      <c r="X152" s="2">
        <v>4.166666666666667</v>
      </c>
      <c r="Y152" s="1">
        <v>4.1666666666666664E-2</v>
      </c>
      <c r="Z152" s="1">
        <v>4.1666666666666664E-2</v>
      </c>
      <c r="AA152" s="2">
        <v>2.0833333333333335</v>
      </c>
      <c r="AB152" s="2">
        <v>1.0416666666666667</v>
      </c>
      <c r="AC152">
        <v>0</v>
      </c>
      <c r="AD152">
        <v>0</v>
      </c>
      <c r="AF152" s="1">
        <v>0</v>
      </c>
      <c r="AG152">
        <v>0</v>
      </c>
      <c r="AH152">
        <v>0</v>
      </c>
      <c r="AJ152" s="1">
        <v>0</v>
      </c>
      <c r="AK152" s="1">
        <v>0.16666666666666666</v>
      </c>
      <c r="AL152" s="1">
        <v>0.16666666666666666</v>
      </c>
      <c r="AM152" s="2">
        <v>3.3333333333333335</v>
      </c>
      <c r="AN152" s="2">
        <v>1.3979166666666665</v>
      </c>
      <c r="AO152" t="s">
        <v>48</v>
      </c>
      <c r="AP152" t="s">
        <v>49</v>
      </c>
    </row>
    <row r="153" spans="1:42">
      <c r="A153" t="s">
        <v>358</v>
      </c>
      <c r="B153">
        <v>82636</v>
      </c>
      <c r="C153">
        <v>565550</v>
      </c>
      <c r="D153" t="s">
        <v>359</v>
      </c>
      <c r="E153">
        <v>9</v>
      </c>
      <c r="F153" s="1">
        <v>4.1666666666666664E-2</v>
      </c>
      <c r="G153" s="1">
        <v>0</v>
      </c>
      <c r="I153" s="1">
        <v>4.1666666666666664E-2</v>
      </c>
      <c r="U153" s="1">
        <v>4.1666666666666664E-2</v>
      </c>
      <c r="V153" s="1">
        <v>4.1666666666666664E-2</v>
      </c>
      <c r="W153" s="2">
        <v>2.0833333333333335</v>
      </c>
      <c r="X153" s="2">
        <v>1.3979166666666665</v>
      </c>
      <c r="Y153" s="1">
        <v>4.1666666666666664E-2</v>
      </c>
      <c r="Z153" s="1">
        <v>4.1666666666666664E-2</v>
      </c>
      <c r="AA153" s="2">
        <v>4.166666666666667</v>
      </c>
      <c r="AB153" s="2">
        <v>1.0416666666666667</v>
      </c>
      <c r="AC153">
        <v>0</v>
      </c>
      <c r="AD153">
        <v>0</v>
      </c>
      <c r="AF153" s="1">
        <v>0</v>
      </c>
      <c r="AG153">
        <v>0</v>
      </c>
      <c r="AH153">
        <v>0</v>
      </c>
      <c r="AJ153" s="1">
        <v>0</v>
      </c>
      <c r="AK153" s="1">
        <v>8.3333333333333329E-2</v>
      </c>
      <c r="AL153" s="1">
        <v>8.3333333333333329E-2</v>
      </c>
      <c r="AM153" t="s">
        <v>47</v>
      </c>
      <c r="AN153">
        <v>0.71319444444444446</v>
      </c>
      <c r="AO153" t="s">
        <v>48</v>
      </c>
      <c r="AP153" t="s">
        <v>49</v>
      </c>
    </row>
    <row r="154" spans="1:42">
      <c r="A154" t="s">
        <v>360</v>
      </c>
      <c r="B154">
        <v>87811</v>
      </c>
      <c r="C154">
        <v>565604</v>
      </c>
      <c r="D154" t="s">
        <v>361</v>
      </c>
      <c r="E154" t="s">
        <v>69</v>
      </c>
      <c r="F154" s="1">
        <v>4.1666666666666664E-2</v>
      </c>
      <c r="G154" s="1">
        <v>4.1666666666666664E-2</v>
      </c>
      <c r="H154" s="1">
        <v>0</v>
      </c>
      <c r="I154" s="1">
        <v>0</v>
      </c>
      <c r="U154" s="1">
        <v>8.3333333333333329E-2</v>
      </c>
      <c r="V154" s="1">
        <v>8.3333333333333329E-2</v>
      </c>
      <c r="W154" t="s">
        <v>47</v>
      </c>
      <c r="X154" t="s">
        <v>47</v>
      </c>
      <c r="Y154" s="1">
        <v>0</v>
      </c>
      <c r="Z154" s="1">
        <v>0</v>
      </c>
      <c r="AA154" s="1">
        <v>0</v>
      </c>
      <c r="AB154" s="1">
        <v>0</v>
      </c>
      <c r="AC154">
        <v>0</v>
      </c>
      <c r="AD154">
        <v>0</v>
      </c>
      <c r="AF154" s="1">
        <v>0</v>
      </c>
      <c r="AG154">
        <v>0</v>
      </c>
      <c r="AH154">
        <v>0</v>
      </c>
      <c r="AJ154" s="1">
        <v>0</v>
      </c>
      <c r="AK154" s="1">
        <v>8.3333333333333329E-2</v>
      </c>
      <c r="AL154" s="1">
        <v>8.3333333333333329E-2</v>
      </c>
      <c r="AM154" s="2">
        <v>2.0833333333333335</v>
      </c>
      <c r="AN154">
        <v>0.71319444444444446</v>
      </c>
      <c r="AO154" t="s">
        <v>48</v>
      </c>
      <c r="AP154" t="s">
        <v>49</v>
      </c>
    </row>
    <row r="155" spans="1:42">
      <c r="A155" t="s">
        <v>362</v>
      </c>
      <c r="B155">
        <v>86619</v>
      </c>
      <c r="C155">
        <v>562779</v>
      </c>
      <c r="D155" t="s">
        <v>363</v>
      </c>
      <c r="E155" t="s">
        <v>69</v>
      </c>
      <c r="F155" s="1">
        <v>4.1666666666666664E-2</v>
      </c>
      <c r="G155" s="1">
        <v>4.1666666666666664E-2</v>
      </c>
      <c r="H155" s="1">
        <v>0</v>
      </c>
      <c r="I155" s="1">
        <v>0</v>
      </c>
      <c r="U155" s="1">
        <v>8.3333333333333329E-2</v>
      </c>
      <c r="V155" s="1">
        <v>8.3333333333333329E-2</v>
      </c>
      <c r="W155" t="s">
        <v>47</v>
      </c>
      <c r="X155" t="s">
        <v>47</v>
      </c>
      <c r="Y155" s="1">
        <v>0</v>
      </c>
      <c r="Z155" s="1">
        <v>0</v>
      </c>
      <c r="AA155" s="1">
        <v>0</v>
      </c>
      <c r="AB155" s="1">
        <v>0</v>
      </c>
      <c r="AC155">
        <v>0</v>
      </c>
      <c r="AD155">
        <v>0</v>
      </c>
      <c r="AF155" s="1">
        <v>0</v>
      </c>
      <c r="AG155">
        <v>0</v>
      </c>
      <c r="AH155">
        <v>0</v>
      </c>
      <c r="AJ155" s="1">
        <v>0</v>
      </c>
      <c r="AK155" s="1">
        <v>8.3333333333333329E-2</v>
      </c>
      <c r="AL155" s="1">
        <v>8.3333333333333329E-2</v>
      </c>
      <c r="AM155" s="2">
        <v>2.0833333333333335</v>
      </c>
      <c r="AN155">
        <v>0.71319444444444446</v>
      </c>
      <c r="AO155" t="s">
        <v>48</v>
      </c>
      <c r="AP155" t="s">
        <v>49</v>
      </c>
    </row>
    <row r="156" spans="1:42">
      <c r="A156" t="s">
        <v>364</v>
      </c>
      <c r="B156">
        <v>84589</v>
      </c>
      <c r="C156">
        <v>432363</v>
      </c>
      <c r="D156" t="s">
        <v>365</v>
      </c>
      <c r="E156" t="s">
        <v>46</v>
      </c>
      <c r="F156" s="1">
        <v>4.1666666666666664E-2</v>
      </c>
      <c r="I156" s="1">
        <v>4.1666666666666664E-2</v>
      </c>
      <c r="U156" s="1">
        <v>4.1666666666666664E-2</v>
      </c>
      <c r="V156" s="1">
        <v>4.1666666666666664E-2</v>
      </c>
      <c r="W156" s="2">
        <v>4.166666666666667</v>
      </c>
      <c r="X156" s="2">
        <v>1.3979166666666665</v>
      </c>
      <c r="Y156" s="1">
        <v>4.1666666666666664E-2</v>
      </c>
      <c r="Z156" s="1">
        <v>4.1666666666666664E-2</v>
      </c>
      <c r="AA156" s="2">
        <v>4.166666666666667</v>
      </c>
      <c r="AB156" s="2">
        <v>1.0416666666666667</v>
      </c>
      <c r="AC156">
        <v>0</v>
      </c>
      <c r="AD156">
        <v>0</v>
      </c>
      <c r="AF156" s="1">
        <v>0</v>
      </c>
      <c r="AG156">
        <v>0</v>
      </c>
      <c r="AH156">
        <v>0</v>
      </c>
      <c r="AJ156" s="1">
        <v>0</v>
      </c>
      <c r="AK156" s="1">
        <v>8.3333333333333329E-2</v>
      </c>
      <c r="AL156" s="1">
        <v>8.3333333333333329E-2</v>
      </c>
      <c r="AM156" s="2">
        <v>4.166666666666667</v>
      </c>
      <c r="AN156">
        <v>0.71319444444444446</v>
      </c>
      <c r="AO156" t="s">
        <v>48</v>
      </c>
      <c r="AP156" t="s">
        <v>49</v>
      </c>
    </row>
    <row r="157" spans="1:42">
      <c r="A157" t="s">
        <v>366</v>
      </c>
      <c r="B157">
        <v>84245</v>
      </c>
      <c r="C157">
        <v>555476</v>
      </c>
      <c r="D157" t="s">
        <v>367</v>
      </c>
      <c r="E157" t="s">
        <v>116</v>
      </c>
      <c r="F157" s="1">
        <v>4.1666666666666664E-2</v>
      </c>
      <c r="G157" s="1">
        <v>4.1666666666666664E-2</v>
      </c>
      <c r="H157" s="1">
        <v>4.1666666666666664E-2</v>
      </c>
      <c r="I157" s="1">
        <v>4.1666666666666664E-2</v>
      </c>
      <c r="J157" s="1">
        <v>0</v>
      </c>
      <c r="U157" s="1">
        <v>0.125</v>
      </c>
      <c r="V157" s="1">
        <v>0.125</v>
      </c>
      <c r="W157" s="2">
        <v>4.166666666666667</v>
      </c>
      <c r="X157" s="2">
        <v>4.166666666666667</v>
      </c>
      <c r="Y157" s="1">
        <v>4.1666666666666664E-2</v>
      </c>
      <c r="Z157" s="1">
        <v>4.1666666666666664E-2</v>
      </c>
      <c r="AA157" s="2">
        <v>2.0833333333333335</v>
      </c>
      <c r="AB157" s="2">
        <v>1.0416666666666667</v>
      </c>
      <c r="AC157">
        <v>0</v>
      </c>
      <c r="AD157">
        <v>0</v>
      </c>
      <c r="AF157" s="1">
        <v>0</v>
      </c>
      <c r="AG157">
        <v>0</v>
      </c>
      <c r="AH157">
        <v>0</v>
      </c>
      <c r="AJ157" s="1">
        <v>0</v>
      </c>
      <c r="AK157" s="1">
        <v>0.16666666666666666</v>
      </c>
      <c r="AL157" s="1">
        <v>0.16666666666666666</v>
      </c>
      <c r="AM157" s="2">
        <v>3.3333333333333335</v>
      </c>
      <c r="AN157" s="2">
        <v>1.3979166666666665</v>
      </c>
      <c r="AO157" t="s">
        <v>48</v>
      </c>
      <c r="AP157" t="s">
        <v>49</v>
      </c>
    </row>
    <row r="158" spans="1:42">
      <c r="A158" t="s">
        <v>368</v>
      </c>
      <c r="B158">
        <v>22630</v>
      </c>
      <c r="C158">
        <v>465152</v>
      </c>
      <c r="D158" t="s">
        <v>369</v>
      </c>
      <c r="E158" t="s">
        <v>46</v>
      </c>
      <c r="U158">
        <v>0</v>
      </c>
      <c r="V158">
        <v>0</v>
      </c>
      <c r="X158" s="1">
        <v>0</v>
      </c>
      <c r="Y158">
        <v>0</v>
      </c>
      <c r="Z158">
        <v>0</v>
      </c>
      <c r="AB158" s="1">
        <v>0</v>
      </c>
      <c r="AC158">
        <v>0</v>
      </c>
      <c r="AD158">
        <v>0</v>
      </c>
      <c r="AF158" s="1">
        <v>0</v>
      </c>
      <c r="AG158">
        <v>0</v>
      </c>
      <c r="AH158">
        <v>0</v>
      </c>
      <c r="AJ158" s="1">
        <v>0</v>
      </c>
      <c r="AK158" s="1">
        <v>0</v>
      </c>
      <c r="AL158" s="1">
        <v>0</v>
      </c>
      <c r="AN158" s="1">
        <v>0</v>
      </c>
      <c r="AP158" t="s">
        <v>49</v>
      </c>
    </row>
    <row r="159" spans="1:42">
      <c r="A159" t="s">
        <v>370</v>
      </c>
      <c r="B159">
        <v>56912</v>
      </c>
      <c r="C159">
        <v>465506</v>
      </c>
      <c r="D159" t="s">
        <v>371</v>
      </c>
      <c r="E159" t="s">
        <v>52</v>
      </c>
      <c r="F159" s="1">
        <v>4.1666666666666664E-2</v>
      </c>
      <c r="G159" s="1">
        <v>4.1666666666666664E-2</v>
      </c>
      <c r="H159" s="1">
        <v>0</v>
      </c>
      <c r="I159" s="1">
        <v>4.1666666666666664E-2</v>
      </c>
      <c r="U159" s="1">
        <v>8.3333333333333329E-2</v>
      </c>
      <c r="V159" s="1">
        <v>8.3333333333333329E-2</v>
      </c>
      <c r="W159" t="s">
        <v>47</v>
      </c>
      <c r="X159" t="s">
        <v>47</v>
      </c>
      <c r="Y159" s="1">
        <v>4.1666666666666664E-2</v>
      </c>
      <c r="Z159" s="1">
        <v>4.1666666666666664E-2</v>
      </c>
      <c r="AA159" s="2">
        <v>4.166666666666667</v>
      </c>
      <c r="AB159" s="2">
        <v>1.0416666666666667</v>
      </c>
      <c r="AC159">
        <v>0</v>
      </c>
      <c r="AD159">
        <v>0</v>
      </c>
      <c r="AF159" s="1">
        <v>0</v>
      </c>
      <c r="AG159">
        <v>0</v>
      </c>
      <c r="AH159">
        <v>0</v>
      </c>
      <c r="AJ159" s="1">
        <v>0</v>
      </c>
      <c r="AK159" s="1">
        <v>0.125</v>
      </c>
      <c r="AL159" s="1">
        <v>0.125</v>
      </c>
      <c r="AM159" s="2">
        <v>3.125</v>
      </c>
      <c r="AN159" s="2">
        <v>1.0416666666666667</v>
      </c>
      <c r="AO159" t="s">
        <v>48</v>
      </c>
      <c r="AP159" t="s">
        <v>49</v>
      </c>
    </row>
    <row r="160" spans="1:42">
      <c r="A160" t="s">
        <v>372</v>
      </c>
      <c r="B160">
        <v>26848</v>
      </c>
      <c r="C160">
        <v>432493</v>
      </c>
      <c r="D160" t="s">
        <v>373</v>
      </c>
      <c r="E160" t="s">
        <v>52</v>
      </c>
      <c r="F160" s="1">
        <v>4.1666666666666664E-2</v>
      </c>
      <c r="G160" s="1">
        <v>4.1666666666666664E-2</v>
      </c>
      <c r="H160" s="1">
        <v>4.1666666666666664E-2</v>
      </c>
      <c r="I160" s="1">
        <v>4.1666666666666664E-2</v>
      </c>
      <c r="U160" s="1">
        <v>0.125</v>
      </c>
      <c r="V160" s="1">
        <v>0.125</v>
      </c>
      <c r="W160" s="2">
        <v>4.166666666666667</v>
      </c>
      <c r="X160" s="2">
        <v>4.166666666666667</v>
      </c>
      <c r="Y160" s="1">
        <v>4.1666666666666664E-2</v>
      </c>
      <c r="Z160" s="1">
        <v>4.1666666666666664E-2</v>
      </c>
      <c r="AA160" s="2">
        <v>4.166666666666667</v>
      </c>
      <c r="AB160" s="2">
        <v>1.0416666666666667</v>
      </c>
      <c r="AC160">
        <v>0</v>
      </c>
      <c r="AD160">
        <v>0</v>
      </c>
      <c r="AF160" s="1">
        <v>0</v>
      </c>
      <c r="AG160">
        <v>0</v>
      </c>
      <c r="AH160">
        <v>0</v>
      </c>
      <c r="AJ160" s="1">
        <v>0</v>
      </c>
      <c r="AK160" s="1">
        <v>0.16666666666666666</v>
      </c>
      <c r="AL160" s="1">
        <v>0.16666666666666666</v>
      </c>
      <c r="AM160" s="2">
        <v>4.166666666666667</v>
      </c>
      <c r="AN160" s="2">
        <v>1.3979166666666665</v>
      </c>
      <c r="AO160" t="s">
        <v>48</v>
      </c>
      <c r="AP160" t="s">
        <v>49</v>
      </c>
    </row>
    <row r="161" spans="1:42">
      <c r="A161" t="s">
        <v>374</v>
      </c>
      <c r="B161">
        <v>85426</v>
      </c>
      <c r="C161">
        <v>570976</v>
      </c>
      <c r="D161" t="s">
        <v>375</v>
      </c>
      <c r="E161" t="s">
        <v>131</v>
      </c>
      <c r="F161" s="1">
        <v>4.1666666666666664E-2</v>
      </c>
      <c r="G161" s="1">
        <v>4.1666666666666664E-2</v>
      </c>
      <c r="H161" s="1">
        <v>4.1666666666666664E-2</v>
      </c>
      <c r="I161" s="1">
        <v>4.1666666666666664E-2</v>
      </c>
      <c r="J161" s="1">
        <v>4.1666666666666664E-2</v>
      </c>
      <c r="U161" s="1">
        <v>0.125</v>
      </c>
      <c r="V161" s="1">
        <v>0.125</v>
      </c>
      <c r="W161" s="2">
        <v>4.166666666666667</v>
      </c>
      <c r="X161" s="2">
        <v>4.166666666666667</v>
      </c>
      <c r="Y161" s="1">
        <v>8.3333333333333329E-2</v>
      </c>
      <c r="Z161" s="1">
        <v>8.3333333333333329E-2</v>
      </c>
      <c r="AA161" s="2">
        <v>4.166666666666667</v>
      </c>
      <c r="AB161" s="2">
        <v>2.0833333333333335</v>
      </c>
      <c r="AC161">
        <v>0</v>
      </c>
      <c r="AD161">
        <v>0</v>
      </c>
      <c r="AF161" s="1">
        <v>0</v>
      </c>
      <c r="AG161">
        <v>0</v>
      </c>
      <c r="AH161">
        <v>0</v>
      </c>
      <c r="AJ161" s="1">
        <v>0</v>
      </c>
      <c r="AK161" s="1">
        <v>0.20833333333333334</v>
      </c>
      <c r="AL161" s="1">
        <v>0.20833333333333334</v>
      </c>
      <c r="AM161" s="2">
        <v>4.166666666666667</v>
      </c>
      <c r="AN161" t="s">
        <v>61</v>
      </c>
      <c r="AO161" t="s">
        <v>48</v>
      </c>
      <c r="AP161" t="s">
        <v>49</v>
      </c>
    </row>
    <row r="162" spans="1:42">
      <c r="A162" t="s">
        <v>376</v>
      </c>
      <c r="B162">
        <v>85628</v>
      </c>
      <c r="C162">
        <v>559499</v>
      </c>
      <c r="D162" t="s">
        <v>377</v>
      </c>
      <c r="E162" t="s">
        <v>64</v>
      </c>
      <c r="F162" s="1">
        <v>4.1666666666666664E-2</v>
      </c>
      <c r="G162" s="1">
        <v>4.1666666666666664E-2</v>
      </c>
      <c r="H162" s="1">
        <v>4.1666666666666664E-2</v>
      </c>
      <c r="I162" s="1">
        <v>4.1666666666666664E-2</v>
      </c>
      <c r="J162" s="1">
        <v>4.1666666666666664E-2</v>
      </c>
      <c r="U162" s="1">
        <v>0.125</v>
      </c>
      <c r="V162" s="1">
        <v>0.125</v>
      </c>
      <c r="W162" s="2">
        <v>4.166666666666667</v>
      </c>
      <c r="X162" s="2">
        <v>4.166666666666667</v>
      </c>
      <c r="Y162" s="1">
        <v>8.3333333333333329E-2</v>
      </c>
      <c r="Z162" s="1">
        <v>8.3333333333333329E-2</v>
      </c>
      <c r="AA162" s="2">
        <v>4.166666666666667</v>
      </c>
      <c r="AB162" s="2">
        <v>2.0833333333333335</v>
      </c>
      <c r="AC162">
        <v>0</v>
      </c>
      <c r="AD162">
        <v>0</v>
      </c>
      <c r="AF162" s="1">
        <v>0</v>
      </c>
      <c r="AG162">
        <v>0</v>
      </c>
      <c r="AH162">
        <v>0</v>
      </c>
      <c r="AJ162" s="1">
        <v>0</v>
      </c>
      <c r="AK162" s="1">
        <v>0.20833333333333334</v>
      </c>
      <c r="AL162" s="1">
        <v>0.20833333333333334</v>
      </c>
      <c r="AM162" s="2">
        <v>4.166666666666667</v>
      </c>
      <c r="AN162" t="s">
        <v>61</v>
      </c>
      <c r="AO162" t="s">
        <v>48</v>
      </c>
      <c r="AP162" t="s">
        <v>49</v>
      </c>
    </row>
    <row r="163" spans="1:42">
      <c r="A163" t="s">
        <v>378</v>
      </c>
      <c r="B163">
        <v>83317</v>
      </c>
      <c r="C163">
        <v>568913</v>
      </c>
      <c r="D163" t="s">
        <v>379</v>
      </c>
      <c r="E163" t="s">
        <v>64</v>
      </c>
      <c r="F163" s="1">
        <v>4.1666666666666664E-2</v>
      </c>
      <c r="G163" s="1">
        <v>4.1666666666666664E-2</v>
      </c>
      <c r="H163" s="1">
        <v>4.1666666666666664E-2</v>
      </c>
      <c r="I163" s="1">
        <v>4.1666666666666664E-2</v>
      </c>
      <c r="J163" s="1">
        <v>4.1666666666666664E-2</v>
      </c>
      <c r="U163" s="1">
        <v>0.125</v>
      </c>
      <c r="V163" s="1">
        <v>0.125</v>
      </c>
      <c r="W163" s="2">
        <v>4.166666666666667</v>
      </c>
      <c r="X163" s="2">
        <v>4.166666666666667</v>
      </c>
      <c r="Y163" s="1">
        <v>8.3333333333333329E-2</v>
      </c>
      <c r="Z163" s="1">
        <v>8.3333333333333329E-2</v>
      </c>
      <c r="AA163" s="2">
        <v>4.166666666666667</v>
      </c>
      <c r="AB163" s="2">
        <v>2.0833333333333335</v>
      </c>
      <c r="AC163">
        <v>0</v>
      </c>
      <c r="AD163">
        <v>0</v>
      </c>
      <c r="AF163" s="1">
        <v>0</v>
      </c>
      <c r="AG163">
        <v>0</v>
      </c>
      <c r="AH163">
        <v>0</v>
      </c>
      <c r="AJ163" s="1">
        <v>0</v>
      </c>
      <c r="AK163" s="1">
        <v>0.20833333333333334</v>
      </c>
      <c r="AL163" s="1">
        <v>0.20833333333333334</v>
      </c>
      <c r="AM163" s="2">
        <v>4.166666666666667</v>
      </c>
      <c r="AN163" t="s">
        <v>61</v>
      </c>
      <c r="AO163" t="s">
        <v>48</v>
      </c>
      <c r="AP163" t="s">
        <v>49</v>
      </c>
    </row>
    <row r="164" spans="1:42">
      <c r="A164" t="s">
        <v>380</v>
      </c>
      <c r="B164">
        <v>86771</v>
      </c>
      <c r="C164">
        <v>549839</v>
      </c>
      <c r="D164" t="s">
        <v>381</v>
      </c>
      <c r="E164" t="s">
        <v>116</v>
      </c>
      <c r="F164" s="1">
        <v>4.1666666666666664E-2</v>
      </c>
      <c r="G164" s="1">
        <v>4.1666666666666664E-2</v>
      </c>
      <c r="H164" s="1">
        <v>4.1666666666666664E-2</v>
      </c>
      <c r="I164" s="1">
        <v>4.1666666666666664E-2</v>
      </c>
      <c r="J164" s="1">
        <v>0</v>
      </c>
      <c r="U164" s="1">
        <v>0.125</v>
      </c>
      <c r="V164" s="1">
        <v>0.125</v>
      </c>
      <c r="W164" s="2">
        <v>4.166666666666667</v>
      </c>
      <c r="X164" s="2">
        <v>4.166666666666667</v>
      </c>
      <c r="Y164" s="1">
        <v>4.1666666666666664E-2</v>
      </c>
      <c r="Z164" s="1">
        <v>4.1666666666666664E-2</v>
      </c>
      <c r="AA164" s="2">
        <v>2.0833333333333335</v>
      </c>
      <c r="AB164" s="2">
        <v>1.0416666666666667</v>
      </c>
      <c r="AC164">
        <v>0</v>
      </c>
      <c r="AD164">
        <v>0</v>
      </c>
      <c r="AF164" s="1">
        <v>0</v>
      </c>
      <c r="AG164">
        <v>0</v>
      </c>
      <c r="AH164">
        <v>0</v>
      </c>
      <c r="AJ164" s="1">
        <v>0</v>
      </c>
      <c r="AK164" s="1">
        <v>0.16666666666666666</v>
      </c>
      <c r="AL164" s="1">
        <v>0.16666666666666666</v>
      </c>
      <c r="AM164" s="2">
        <v>3.3333333333333335</v>
      </c>
      <c r="AN164" s="2">
        <v>1.3979166666666665</v>
      </c>
      <c r="AO164" t="s">
        <v>48</v>
      </c>
      <c r="AP164" t="s">
        <v>49</v>
      </c>
    </row>
    <row r="165" spans="1:42">
      <c r="A165" t="s">
        <v>382</v>
      </c>
      <c r="B165">
        <v>83234</v>
      </c>
      <c r="C165">
        <v>561358</v>
      </c>
      <c r="D165" t="s">
        <v>383</v>
      </c>
      <c r="E165" t="s">
        <v>87</v>
      </c>
      <c r="F165" s="1">
        <v>4.1666666666666664E-2</v>
      </c>
      <c r="G165" s="1">
        <v>4.1666666666666664E-2</v>
      </c>
      <c r="H165" s="1">
        <v>4.1666666666666664E-2</v>
      </c>
      <c r="I165" s="1">
        <v>4.1666666666666664E-2</v>
      </c>
      <c r="J165" s="1">
        <v>4.1666666666666664E-2</v>
      </c>
      <c r="U165" s="1">
        <v>0.125</v>
      </c>
      <c r="V165" s="1">
        <v>0.125</v>
      </c>
      <c r="W165" s="2">
        <v>4.166666666666667</v>
      </c>
      <c r="X165" s="2">
        <v>4.166666666666667</v>
      </c>
      <c r="Y165" s="1">
        <v>8.3333333333333329E-2</v>
      </c>
      <c r="Z165" s="1">
        <v>8.3333333333333329E-2</v>
      </c>
      <c r="AA165" s="2">
        <v>4.166666666666667</v>
      </c>
      <c r="AB165" s="2">
        <v>2.0833333333333335</v>
      </c>
      <c r="AC165">
        <v>0</v>
      </c>
      <c r="AD165">
        <v>0</v>
      </c>
      <c r="AF165" s="1">
        <v>0</v>
      </c>
      <c r="AG165">
        <v>0</v>
      </c>
      <c r="AH165">
        <v>0</v>
      </c>
      <c r="AJ165" s="1">
        <v>0</v>
      </c>
      <c r="AK165" s="1">
        <v>0.20833333333333334</v>
      </c>
      <c r="AL165" s="1">
        <v>0.20833333333333334</v>
      </c>
      <c r="AM165" s="2">
        <v>4.166666666666667</v>
      </c>
      <c r="AN165" t="s">
        <v>61</v>
      </c>
      <c r="AO165" t="s">
        <v>48</v>
      </c>
      <c r="AP165" t="s">
        <v>49</v>
      </c>
    </row>
    <row r="166" spans="1:42">
      <c r="A166" t="s">
        <v>384</v>
      </c>
      <c r="B166">
        <v>89560</v>
      </c>
      <c r="C166">
        <v>569594</v>
      </c>
      <c r="D166" t="s">
        <v>385</v>
      </c>
      <c r="E166" t="s">
        <v>131</v>
      </c>
      <c r="F166" s="1">
        <v>4.1666666666666664E-2</v>
      </c>
      <c r="G166" s="1">
        <v>4.1666666666666664E-2</v>
      </c>
      <c r="H166" s="1">
        <v>4.1666666666666664E-2</v>
      </c>
      <c r="I166" s="1">
        <v>4.1666666666666664E-2</v>
      </c>
      <c r="J166" s="1">
        <v>0</v>
      </c>
      <c r="U166" s="1">
        <v>0.125</v>
      </c>
      <c r="V166" s="1">
        <v>0.125</v>
      </c>
      <c r="W166" s="2">
        <v>4.166666666666667</v>
      </c>
      <c r="X166" s="2">
        <v>4.166666666666667</v>
      </c>
      <c r="Y166" s="1">
        <v>4.1666666666666664E-2</v>
      </c>
      <c r="Z166" s="1">
        <v>4.1666666666666664E-2</v>
      </c>
      <c r="AA166" s="2">
        <v>2.0833333333333335</v>
      </c>
      <c r="AB166" s="2">
        <v>1.0416666666666667</v>
      </c>
      <c r="AC166">
        <v>0</v>
      </c>
      <c r="AD166">
        <v>0</v>
      </c>
      <c r="AF166" s="1">
        <v>0</v>
      </c>
      <c r="AG166">
        <v>0</v>
      </c>
      <c r="AH166">
        <v>0</v>
      </c>
      <c r="AJ166" s="1">
        <v>0</v>
      </c>
      <c r="AK166" s="1">
        <v>0.16666666666666666</v>
      </c>
      <c r="AL166" s="1">
        <v>0.16666666666666666</v>
      </c>
      <c r="AM166" s="2">
        <v>3.3333333333333335</v>
      </c>
      <c r="AN166" s="2">
        <v>1.3979166666666665</v>
      </c>
      <c r="AO166" t="s">
        <v>48</v>
      </c>
      <c r="AP166" t="s">
        <v>49</v>
      </c>
    </row>
    <row r="167" spans="1:42">
      <c r="A167" t="s">
        <v>386</v>
      </c>
      <c r="B167">
        <v>87480</v>
      </c>
      <c r="C167">
        <v>566087</v>
      </c>
      <c r="D167" t="s">
        <v>387</v>
      </c>
      <c r="E167" t="s">
        <v>116</v>
      </c>
      <c r="F167" s="1">
        <v>4.1666666666666664E-2</v>
      </c>
      <c r="G167" s="1">
        <v>4.1666666666666664E-2</v>
      </c>
      <c r="H167" s="1">
        <v>4.1666666666666664E-2</v>
      </c>
      <c r="I167" s="1">
        <v>4.1666666666666664E-2</v>
      </c>
      <c r="J167" s="1">
        <v>0</v>
      </c>
      <c r="U167" s="1">
        <v>0.125</v>
      </c>
      <c r="V167" s="1">
        <v>0.125</v>
      </c>
      <c r="W167" s="2">
        <v>4.166666666666667</v>
      </c>
      <c r="X167" s="2">
        <v>4.166666666666667</v>
      </c>
      <c r="Y167" s="1">
        <v>4.1666666666666664E-2</v>
      </c>
      <c r="Z167" s="1">
        <v>4.1666666666666664E-2</v>
      </c>
      <c r="AA167" s="2">
        <v>2.0833333333333335</v>
      </c>
      <c r="AB167" s="2">
        <v>1.0416666666666667</v>
      </c>
      <c r="AC167">
        <v>0</v>
      </c>
      <c r="AD167">
        <v>0</v>
      </c>
      <c r="AF167" s="1">
        <v>0</v>
      </c>
      <c r="AG167">
        <v>0</v>
      </c>
      <c r="AH167">
        <v>0</v>
      </c>
      <c r="AJ167" s="1">
        <v>0</v>
      </c>
      <c r="AK167" s="1">
        <v>0.16666666666666666</v>
      </c>
      <c r="AL167" s="1">
        <v>0.16666666666666666</v>
      </c>
      <c r="AM167" s="2">
        <v>3.3333333333333335</v>
      </c>
      <c r="AN167" s="2">
        <v>1.3979166666666665</v>
      </c>
      <c r="AO167" t="s">
        <v>48</v>
      </c>
      <c r="AP167" t="s">
        <v>49</v>
      </c>
    </row>
    <row r="168" spans="1:42">
      <c r="A168" t="s">
        <v>388</v>
      </c>
      <c r="B168">
        <v>83418</v>
      </c>
      <c r="C168">
        <v>556398</v>
      </c>
      <c r="D168" t="s">
        <v>389</v>
      </c>
      <c r="E168" t="s">
        <v>64</v>
      </c>
      <c r="F168" s="1">
        <v>4.1666666666666664E-2</v>
      </c>
      <c r="G168" s="1">
        <v>4.1666666666666664E-2</v>
      </c>
      <c r="H168" s="1">
        <v>4.1666666666666664E-2</v>
      </c>
      <c r="I168" s="1">
        <v>4.1666666666666664E-2</v>
      </c>
      <c r="J168" s="1">
        <v>0</v>
      </c>
      <c r="U168" s="1">
        <v>0.125</v>
      </c>
      <c r="V168" s="1">
        <v>0.125</v>
      </c>
      <c r="W168" s="2">
        <v>4.166666666666667</v>
      </c>
      <c r="X168" s="2">
        <v>4.166666666666667</v>
      </c>
      <c r="Y168" s="1">
        <v>4.1666666666666664E-2</v>
      </c>
      <c r="Z168" s="1">
        <v>4.1666666666666664E-2</v>
      </c>
      <c r="AA168" s="2">
        <v>2.0833333333333335</v>
      </c>
      <c r="AB168" s="2">
        <v>1.0416666666666667</v>
      </c>
      <c r="AC168">
        <v>0</v>
      </c>
      <c r="AD168">
        <v>0</v>
      </c>
      <c r="AF168" s="1">
        <v>0</v>
      </c>
      <c r="AG168">
        <v>0</v>
      </c>
      <c r="AH168">
        <v>0</v>
      </c>
      <c r="AJ168" s="1">
        <v>0</v>
      </c>
      <c r="AK168" s="1">
        <v>0.16666666666666666</v>
      </c>
      <c r="AL168" s="1">
        <v>0.16666666666666666</v>
      </c>
      <c r="AM168" s="2">
        <v>3.3333333333333335</v>
      </c>
      <c r="AN168" s="2">
        <v>1.3979166666666665</v>
      </c>
      <c r="AO168" t="s">
        <v>48</v>
      </c>
      <c r="AP168" t="s">
        <v>49</v>
      </c>
    </row>
    <row r="169" spans="1:42">
      <c r="A169" t="s">
        <v>390</v>
      </c>
      <c r="B169">
        <v>88499</v>
      </c>
      <c r="C169">
        <v>555389</v>
      </c>
      <c r="D169" t="s">
        <v>391</v>
      </c>
      <c r="E169" t="s">
        <v>80</v>
      </c>
      <c r="F169" s="1">
        <v>4.1666666666666664E-2</v>
      </c>
      <c r="G169" s="1">
        <v>4.1666666666666664E-2</v>
      </c>
      <c r="H169" s="1">
        <v>4.1666666666666664E-2</v>
      </c>
      <c r="I169" s="1">
        <v>4.1666666666666664E-2</v>
      </c>
      <c r="U169" s="1">
        <v>0.125</v>
      </c>
      <c r="V169" s="1">
        <v>0.125</v>
      </c>
      <c r="W169" s="2">
        <v>4.166666666666667</v>
      </c>
      <c r="X169" s="2">
        <v>4.166666666666667</v>
      </c>
      <c r="Y169" s="1">
        <v>4.1666666666666664E-2</v>
      </c>
      <c r="Z169" s="1">
        <v>4.1666666666666664E-2</v>
      </c>
      <c r="AA169" s="2">
        <v>4.166666666666667</v>
      </c>
      <c r="AB169" s="2">
        <v>1.0416666666666667</v>
      </c>
      <c r="AC169">
        <v>0</v>
      </c>
      <c r="AD169">
        <v>0</v>
      </c>
      <c r="AF169" s="1">
        <v>0</v>
      </c>
      <c r="AG169">
        <v>0</v>
      </c>
      <c r="AH169">
        <v>0</v>
      </c>
      <c r="AJ169" s="1">
        <v>0</v>
      </c>
      <c r="AK169" s="1">
        <v>0.16666666666666666</v>
      </c>
      <c r="AL169" s="1">
        <v>0.16666666666666666</v>
      </c>
      <c r="AM169" s="2">
        <v>4.166666666666667</v>
      </c>
      <c r="AN169" s="2">
        <v>1.3979166666666665</v>
      </c>
      <c r="AO169" t="s">
        <v>48</v>
      </c>
      <c r="AP169" t="s">
        <v>49</v>
      </c>
    </row>
    <row r="170" spans="1:42">
      <c r="A170" t="s">
        <v>392</v>
      </c>
      <c r="B170">
        <v>89826</v>
      </c>
      <c r="C170">
        <v>567126</v>
      </c>
      <c r="D170" t="s">
        <v>393</v>
      </c>
      <c r="E170" t="s">
        <v>131</v>
      </c>
      <c r="F170" s="1">
        <v>4.1666666666666664E-2</v>
      </c>
      <c r="G170" s="1">
        <v>4.1666666666666664E-2</v>
      </c>
      <c r="H170" s="1">
        <v>4.1666666666666664E-2</v>
      </c>
      <c r="I170" s="1">
        <v>4.1666666666666664E-2</v>
      </c>
      <c r="J170" s="1">
        <v>4.1666666666666664E-2</v>
      </c>
      <c r="U170" s="1">
        <v>0.125</v>
      </c>
      <c r="V170" s="1">
        <v>0.125</v>
      </c>
      <c r="W170" s="2">
        <v>4.166666666666667</v>
      </c>
      <c r="X170" s="2">
        <v>4.166666666666667</v>
      </c>
      <c r="Y170" s="1">
        <v>8.3333333333333329E-2</v>
      </c>
      <c r="Z170" s="1">
        <v>8.3333333333333329E-2</v>
      </c>
      <c r="AA170" s="2">
        <v>4.166666666666667</v>
      </c>
      <c r="AB170" s="2">
        <v>2.0833333333333335</v>
      </c>
      <c r="AC170">
        <v>0</v>
      </c>
      <c r="AD170">
        <v>0</v>
      </c>
      <c r="AF170" s="1">
        <v>0</v>
      </c>
      <c r="AG170">
        <v>0</v>
      </c>
      <c r="AH170">
        <v>0</v>
      </c>
      <c r="AJ170" s="1">
        <v>0</v>
      </c>
      <c r="AK170" s="1">
        <v>0.20833333333333334</v>
      </c>
      <c r="AL170" s="1">
        <v>0.20833333333333334</v>
      </c>
      <c r="AM170" s="2">
        <v>4.166666666666667</v>
      </c>
      <c r="AN170" t="s">
        <v>61</v>
      </c>
      <c r="AO170" t="s">
        <v>48</v>
      </c>
      <c r="AP170" t="s">
        <v>49</v>
      </c>
    </row>
    <row r="171" spans="1:42">
      <c r="A171" t="s">
        <v>394</v>
      </c>
      <c r="B171">
        <v>82834</v>
      </c>
      <c r="C171">
        <v>560718</v>
      </c>
      <c r="D171" t="s">
        <v>395</v>
      </c>
      <c r="E171" t="s">
        <v>52</v>
      </c>
      <c r="F171" s="1">
        <v>4.1666666666666664E-2</v>
      </c>
      <c r="U171" s="1">
        <v>4.1666666666666664E-2</v>
      </c>
      <c r="V171" s="1">
        <v>4.1666666666666664E-2</v>
      </c>
      <c r="W171" s="2">
        <v>4.166666666666667</v>
      </c>
      <c r="X171" s="2">
        <v>1.3979166666666665</v>
      </c>
      <c r="Y171">
        <v>0</v>
      </c>
      <c r="Z171">
        <v>0</v>
      </c>
      <c r="AB171" s="1">
        <v>0</v>
      </c>
      <c r="AC171">
        <v>0</v>
      </c>
      <c r="AD171">
        <v>0</v>
      </c>
      <c r="AF171" s="1">
        <v>0</v>
      </c>
      <c r="AG171">
        <v>0</v>
      </c>
      <c r="AH171">
        <v>0</v>
      </c>
      <c r="AJ171" s="1">
        <v>0</v>
      </c>
      <c r="AK171" s="1">
        <v>4.1666666666666664E-2</v>
      </c>
      <c r="AL171" s="1">
        <v>4.1666666666666664E-2</v>
      </c>
      <c r="AM171" s="2">
        <v>4.166666666666667</v>
      </c>
      <c r="AN171" s="1">
        <v>0.35625000000000001</v>
      </c>
      <c r="AO171" t="s">
        <v>48</v>
      </c>
      <c r="AP171" t="s">
        <v>49</v>
      </c>
    </row>
    <row r="172" spans="1:42">
      <c r="A172" t="s">
        <v>396</v>
      </c>
      <c r="B172">
        <v>26030</v>
      </c>
      <c r="C172">
        <v>459296</v>
      </c>
      <c r="D172" t="s">
        <v>397</v>
      </c>
      <c r="E172" t="s">
        <v>57</v>
      </c>
      <c r="F172" s="1">
        <v>4.1666666666666664E-2</v>
      </c>
      <c r="G172" s="1">
        <v>4.1666666666666664E-2</v>
      </c>
      <c r="H172" s="1">
        <v>4.1666666666666664E-2</v>
      </c>
      <c r="I172" s="1">
        <v>0</v>
      </c>
      <c r="U172" s="1">
        <v>0.125</v>
      </c>
      <c r="V172" s="1">
        <v>0.125</v>
      </c>
      <c r="W172" s="2">
        <v>4.166666666666667</v>
      </c>
      <c r="X172" s="2">
        <v>4.166666666666667</v>
      </c>
      <c r="Y172" s="1">
        <v>0</v>
      </c>
      <c r="Z172" s="1">
        <v>0</v>
      </c>
      <c r="AA172" s="1">
        <v>0</v>
      </c>
      <c r="AB172" s="1">
        <v>0</v>
      </c>
      <c r="AC172">
        <v>0</v>
      </c>
      <c r="AD172">
        <v>0</v>
      </c>
      <c r="AF172" s="1">
        <v>0</v>
      </c>
      <c r="AG172">
        <v>0</v>
      </c>
      <c r="AH172">
        <v>0</v>
      </c>
      <c r="AJ172" s="1">
        <v>0</v>
      </c>
      <c r="AK172" s="1">
        <v>0.125</v>
      </c>
      <c r="AL172" s="1">
        <v>0.125</v>
      </c>
      <c r="AM172" s="2">
        <v>3.125</v>
      </c>
      <c r="AN172" s="2">
        <v>1.0416666666666667</v>
      </c>
      <c r="AO172" t="s">
        <v>48</v>
      </c>
      <c r="AP172" t="s">
        <v>49</v>
      </c>
    </row>
    <row r="173" spans="1:42">
      <c r="A173" t="s">
        <v>398</v>
      </c>
      <c r="B173">
        <v>84093</v>
      </c>
      <c r="C173">
        <v>564665</v>
      </c>
      <c r="D173" t="s">
        <v>399</v>
      </c>
      <c r="E173" t="s">
        <v>57</v>
      </c>
      <c r="F173" s="1">
        <v>4.1666666666666664E-2</v>
      </c>
      <c r="G173" s="1">
        <v>4.1666666666666664E-2</v>
      </c>
      <c r="H173" s="1">
        <v>4.1666666666666664E-2</v>
      </c>
      <c r="I173" s="1">
        <v>4.1666666666666664E-2</v>
      </c>
      <c r="U173" s="1">
        <v>0.125</v>
      </c>
      <c r="V173" s="1">
        <v>0.125</v>
      </c>
      <c r="W173" s="2">
        <v>4.166666666666667</v>
      </c>
      <c r="X173" s="2">
        <v>4.166666666666667</v>
      </c>
      <c r="Y173" s="1">
        <v>4.1666666666666664E-2</v>
      </c>
      <c r="Z173" s="1">
        <v>4.1666666666666664E-2</v>
      </c>
      <c r="AA173" s="2">
        <v>4.166666666666667</v>
      </c>
      <c r="AB173" s="2">
        <v>1.0416666666666667</v>
      </c>
      <c r="AC173">
        <v>0</v>
      </c>
      <c r="AD173">
        <v>0</v>
      </c>
      <c r="AF173" s="1">
        <v>0</v>
      </c>
      <c r="AG173">
        <v>0</v>
      </c>
      <c r="AH173">
        <v>0</v>
      </c>
      <c r="AJ173" s="1">
        <v>0</v>
      </c>
      <c r="AK173" s="1">
        <v>0.16666666666666666</v>
      </c>
      <c r="AL173" s="1">
        <v>0.16666666666666666</v>
      </c>
      <c r="AM173" s="2">
        <v>4.166666666666667</v>
      </c>
      <c r="AN173" s="2">
        <v>1.3979166666666665</v>
      </c>
      <c r="AO173" t="s">
        <v>48</v>
      </c>
      <c r="AP173" t="s">
        <v>49</v>
      </c>
    </row>
    <row r="174" spans="1:42">
      <c r="A174" t="s">
        <v>400</v>
      </c>
      <c r="B174">
        <v>86363</v>
      </c>
      <c r="C174">
        <v>555954</v>
      </c>
      <c r="D174" t="s">
        <v>401</v>
      </c>
      <c r="E174" t="s">
        <v>87</v>
      </c>
      <c r="F174" s="1">
        <v>4.1666666666666664E-2</v>
      </c>
      <c r="G174" s="1">
        <v>4.1666666666666664E-2</v>
      </c>
      <c r="H174" s="1">
        <v>4.1666666666666664E-2</v>
      </c>
      <c r="I174" s="1">
        <v>4.1666666666666664E-2</v>
      </c>
      <c r="J174" s="1">
        <v>0</v>
      </c>
      <c r="U174" s="1">
        <v>0.125</v>
      </c>
      <c r="V174" s="1">
        <v>0.125</v>
      </c>
      <c r="W174" s="2">
        <v>4.166666666666667</v>
      </c>
      <c r="X174" s="2">
        <v>4.166666666666667</v>
      </c>
      <c r="Y174" s="1">
        <v>4.1666666666666664E-2</v>
      </c>
      <c r="Z174" s="1">
        <v>4.1666666666666664E-2</v>
      </c>
      <c r="AA174" s="2">
        <v>2.0833333333333335</v>
      </c>
      <c r="AB174" s="2">
        <v>1.0416666666666667</v>
      </c>
      <c r="AC174">
        <v>0</v>
      </c>
      <c r="AD174">
        <v>0</v>
      </c>
      <c r="AF174" s="1">
        <v>0</v>
      </c>
      <c r="AG174">
        <v>0</v>
      </c>
      <c r="AH174">
        <v>0</v>
      </c>
      <c r="AJ174" s="1">
        <v>0</v>
      </c>
      <c r="AK174" s="1">
        <v>0.16666666666666666</v>
      </c>
      <c r="AL174" s="1">
        <v>0.16666666666666666</v>
      </c>
      <c r="AM174" s="2">
        <v>3.3333333333333335</v>
      </c>
      <c r="AN174" s="2">
        <v>1.3979166666666665</v>
      </c>
      <c r="AO174" t="s">
        <v>48</v>
      </c>
      <c r="AP174" t="s">
        <v>49</v>
      </c>
    </row>
    <row r="175" spans="1:42">
      <c r="A175" t="s">
        <v>402</v>
      </c>
      <c r="B175">
        <v>86195</v>
      </c>
      <c r="C175">
        <v>457466</v>
      </c>
      <c r="D175" t="s">
        <v>403</v>
      </c>
      <c r="E175" t="s">
        <v>80</v>
      </c>
      <c r="F175" s="1">
        <v>4.1666666666666664E-2</v>
      </c>
      <c r="G175" s="1">
        <v>4.1666666666666664E-2</v>
      </c>
      <c r="H175" s="1">
        <v>4.1666666666666664E-2</v>
      </c>
      <c r="I175" s="1">
        <v>4.1666666666666664E-2</v>
      </c>
      <c r="J175" s="1">
        <v>4.1666666666666664E-2</v>
      </c>
      <c r="U175" s="1">
        <v>0.125</v>
      </c>
      <c r="V175" s="1">
        <v>0.125</v>
      </c>
      <c r="W175" s="2">
        <v>4.166666666666667</v>
      </c>
      <c r="X175" s="2">
        <v>4.166666666666667</v>
      </c>
      <c r="Y175" s="1">
        <v>8.3333333333333329E-2</v>
      </c>
      <c r="Z175" s="1">
        <v>8.3333333333333329E-2</v>
      </c>
      <c r="AA175" s="2">
        <v>4.166666666666667</v>
      </c>
      <c r="AB175" s="2">
        <v>2.0833333333333335</v>
      </c>
      <c r="AC175">
        <v>0</v>
      </c>
      <c r="AD175">
        <v>0</v>
      </c>
      <c r="AF175" s="1">
        <v>0</v>
      </c>
      <c r="AG175">
        <v>0</v>
      </c>
      <c r="AH175">
        <v>0</v>
      </c>
      <c r="AJ175" s="1">
        <v>0</v>
      </c>
      <c r="AK175" s="1">
        <v>0.20833333333333334</v>
      </c>
      <c r="AL175" s="1">
        <v>0.20833333333333334</v>
      </c>
      <c r="AM175" s="2">
        <v>4.166666666666667</v>
      </c>
      <c r="AN175" t="s">
        <v>61</v>
      </c>
      <c r="AO175" t="s">
        <v>48</v>
      </c>
      <c r="AP175" t="s">
        <v>49</v>
      </c>
    </row>
    <row r="176" spans="1:42">
      <c r="A176" t="s">
        <v>404</v>
      </c>
      <c r="B176">
        <v>82630</v>
      </c>
      <c r="C176">
        <v>566215</v>
      </c>
      <c r="D176" t="s">
        <v>405</v>
      </c>
      <c r="E176" t="s">
        <v>80</v>
      </c>
      <c r="F176" s="1">
        <v>4.1666666666666664E-2</v>
      </c>
      <c r="G176" s="1">
        <v>4.1666666666666664E-2</v>
      </c>
      <c r="H176" s="1">
        <v>4.1666666666666664E-2</v>
      </c>
      <c r="I176" s="1">
        <v>4.1666666666666664E-2</v>
      </c>
      <c r="J176" s="1">
        <v>0</v>
      </c>
      <c r="U176" s="1">
        <v>0.125</v>
      </c>
      <c r="V176" s="1">
        <v>0.125</v>
      </c>
      <c r="W176" s="2">
        <v>4.166666666666667</v>
      </c>
      <c r="X176" s="2">
        <v>4.166666666666667</v>
      </c>
      <c r="Y176" s="1">
        <v>4.1666666666666664E-2</v>
      </c>
      <c r="Z176" s="1">
        <v>4.1666666666666664E-2</v>
      </c>
      <c r="AA176" s="2">
        <v>2.0833333333333335</v>
      </c>
      <c r="AB176" s="2">
        <v>1.0416666666666667</v>
      </c>
      <c r="AC176">
        <v>0</v>
      </c>
      <c r="AD176">
        <v>0</v>
      </c>
      <c r="AF176" s="1">
        <v>0</v>
      </c>
      <c r="AG176">
        <v>0</v>
      </c>
      <c r="AH176">
        <v>0</v>
      </c>
      <c r="AJ176" s="1">
        <v>0</v>
      </c>
      <c r="AK176" s="1">
        <v>0.16666666666666666</v>
      </c>
      <c r="AL176" s="1">
        <v>0.16666666666666666</v>
      </c>
      <c r="AM176" s="2">
        <v>3.3333333333333335</v>
      </c>
      <c r="AN176" s="2">
        <v>1.3979166666666665</v>
      </c>
      <c r="AO176" t="s">
        <v>48</v>
      </c>
      <c r="AP176" t="s">
        <v>49</v>
      </c>
    </row>
    <row r="177" spans="1:42">
      <c r="A177" t="s">
        <v>406</v>
      </c>
      <c r="B177">
        <v>87657</v>
      </c>
      <c r="C177">
        <v>571330</v>
      </c>
      <c r="D177" t="s">
        <v>407</v>
      </c>
      <c r="E177" t="s">
        <v>116</v>
      </c>
      <c r="F177" s="1">
        <v>4.1666666666666664E-2</v>
      </c>
      <c r="G177" s="1">
        <v>4.1666666666666664E-2</v>
      </c>
      <c r="H177" s="1">
        <v>4.1666666666666664E-2</v>
      </c>
      <c r="I177" s="1">
        <v>4.1666666666666664E-2</v>
      </c>
      <c r="J177" s="1">
        <v>0</v>
      </c>
      <c r="U177" s="1">
        <v>0.125</v>
      </c>
      <c r="V177" s="1">
        <v>0.125</v>
      </c>
      <c r="W177" s="2">
        <v>4.166666666666667</v>
      </c>
      <c r="X177" s="2">
        <v>4.166666666666667</v>
      </c>
      <c r="Y177" s="1">
        <v>4.1666666666666664E-2</v>
      </c>
      <c r="Z177" s="1">
        <v>4.1666666666666664E-2</v>
      </c>
      <c r="AA177" s="2">
        <v>2.0833333333333335</v>
      </c>
      <c r="AB177" s="2">
        <v>1.0416666666666667</v>
      </c>
      <c r="AC177">
        <v>0</v>
      </c>
      <c r="AD177">
        <v>0</v>
      </c>
      <c r="AF177" s="1">
        <v>0</v>
      </c>
      <c r="AG177">
        <v>0</v>
      </c>
      <c r="AH177">
        <v>0</v>
      </c>
      <c r="AJ177" s="1">
        <v>0</v>
      </c>
      <c r="AK177" s="1">
        <v>0.16666666666666666</v>
      </c>
      <c r="AL177" s="1">
        <v>0.16666666666666666</v>
      </c>
      <c r="AM177" s="2">
        <v>3.3333333333333335</v>
      </c>
      <c r="AN177" s="2">
        <v>1.3979166666666665</v>
      </c>
      <c r="AO177" t="s">
        <v>48</v>
      </c>
      <c r="AP177" t="s">
        <v>49</v>
      </c>
    </row>
    <row r="178" spans="1:42">
      <c r="A178" t="s">
        <v>408</v>
      </c>
      <c r="B178">
        <v>47767</v>
      </c>
      <c r="C178">
        <v>497376</v>
      </c>
      <c r="D178" t="s">
        <v>409</v>
      </c>
      <c r="E178" t="s">
        <v>52</v>
      </c>
      <c r="F178" s="1">
        <v>4.1666666666666664E-2</v>
      </c>
      <c r="G178" s="1">
        <v>4.1666666666666664E-2</v>
      </c>
      <c r="H178" s="1">
        <v>0</v>
      </c>
      <c r="I178" s="1">
        <v>4.1666666666666664E-2</v>
      </c>
      <c r="U178" s="1">
        <v>8.3333333333333329E-2</v>
      </c>
      <c r="V178" s="1">
        <v>8.3333333333333329E-2</v>
      </c>
      <c r="W178" t="s">
        <v>47</v>
      </c>
      <c r="X178" t="s">
        <v>47</v>
      </c>
      <c r="Y178" s="1">
        <v>4.1666666666666664E-2</v>
      </c>
      <c r="Z178" s="1">
        <v>4.1666666666666664E-2</v>
      </c>
      <c r="AA178" s="2">
        <v>4.166666666666667</v>
      </c>
      <c r="AB178" s="2">
        <v>1.0416666666666667</v>
      </c>
      <c r="AC178">
        <v>0</v>
      </c>
      <c r="AD178">
        <v>0</v>
      </c>
      <c r="AF178" s="1">
        <v>0</v>
      </c>
      <c r="AG178">
        <v>0</v>
      </c>
      <c r="AH178">
        <v>0</v>
      </c>
      <c r="AJ178" s="1">
        <v>0</v>
      </c>
      <c r="AK178" s="1">
        <v>0.125</v>
      </c>
      <c r="AL178" s="1">
        <v>0.125</v>
      </c>
      <c r="AM178" s="2">
        <v>3.125</v>
      </c>
      <c r="AN178" s="2">
        <v>1.0416666666666667</v>
      </c>
      <c r="AO178" t="s">
        <v>48</v>
      </c>
      <c r="AP178" t="s">
        <v>49</v>
      </c>
    </row>
    <row r="179" spans="1:42">
      <c r="A179" t="s">
        <v>410</v>
      </c>
      <c r="B179">
        <v>86816</v>
      </c>
      <c r="C179">
        <v>562053</v>
      </c>
      <c r="D179" t="s">
        <v>411</v>
      </c>
      <c r="E179" t="s">
        <v>87</v>
      </c>
      <c r="F179" s="1">
        <v>4.1666666666666664E-2</v>
      </c>
      <c r="G179" s="1">
        <v>4.1666666666666664E-2</v>
      </c>
      <c r="H179" s="1">
        <v>4.1666666666666664E-2</v>
      </c>
      <c r="I179" s="1">
        <v>4.1666666666666664E-2</v>
      </c>
      <c r="J179" s="1">
        <v>4.1666666666666664E-2</v>
      </c>
      <c r="U179" s="1">
        <v>0.125</v>
      </c>
      <c r="V179" s="1">
        <v>0.125</v>
      </c>
      <c r="W179" s="2">
        <v>4.166666666666667</v>
      </c>
      <c r="X179" s="2">
        <v>4.166666666666667</v>
      </c>
      <c r="Y179" s="1">
        <v>8.3333333333333329E-2</v>
      </c>
      <c r="Z179" s="1">
        <v>8.3333333333333329E-2</v>
      </c>
      <c r="AA179" s="2">
        <v>4.166666666666667</v>
      </c>
      <c r="AB179" s="2">
        <v>2.0833333333333335</v>
      </c>
      <c r="AC179">
        <v>0</v>
      </c>
      <c r="AD179">
        <v>0</v>
      </c>
      <c r="AF179" s="1">
        <v>0</v>
      </c>
      <c r="AG179">
        <v>0</v>
      </c>
      <c r="AH179">
        <v>0</v>
      </c>
      <c r="AJ179" s="1">
        <v>0</v>
      </c>
      <c r="AK179" s="1">
        <v>0.20833333333333334</v>
      </c>
      <c r="AL179" s="1">
        <v>0.20833333333333334</v>
      </c>
      <c r="AM179" s="2">
        <v>4.166666666666667</v>
      </c>
      <c r="AN179" t="s">
        <v>61</v>
      </c>
      <c r="AO179" t="s">
        <v>48</v>
      </c>
      <c r="AP179" t="s">
        <v>49</v>
      </c>
    </row>
    <row r="180" spans="1:42">
      <c r="A180" t="s">
        <v>412</v>
      </c>
      <c r="B180">
        <v>84011</v>
      </c>
      <c r="C180">
        <v>568495</v>
      </c>
      <c r="D180" t="s">
        <v>413</v>
      </c>
      <c r="E180" t="s">
        <v>69</v>
      </c>
      <c r="F180" s="1">
        <v>4.1666666666666664E-2</v>
      </c>
      <c r="G180" s="1">
        <v>4.1666666666666664E-2</v>
      </c>
      <c r="H180" s="1">
        <v>0</v>
      </c>
      <c r="I180" s="1">
        <v>0</v>
      </c>
      <c r="U180" s="1">
        <v>8.3333333333333329E-2</v>
      </c>
      <c r="V180" s="1">
        <v>8.3333333333333329E-2</v>
      </c>
      <c r="W180" t="s">
        <v>47</v>
      </c>
      <c r="X180" t="s">
        <v>47</v>
      </c>
      <c r="Y180" s="1">
        <v>0</v>
      </c>
      <c r="Z180" s="1">
        <v>0</v>
      </c>
      <c r="AA180" s="1">
        <v>0</v>
      </c>
      <c r="AB180" s="1">
        <v>0</v>
      </c>
      <c r="AC180">
        <v>0</v>
      </c>
      <c r="AD180">
        <v>0</v>
      </c>
      <c r="AF180" s="1">
        <v>0</v>
      </c>
      <c r="AG180">
        <v>0</v>
      </c>
      <c r="AH180">
        <v>0</v>
      </c>
      <c r="AJ180" s="1">
        <v>0</v>
      </c>
      <c r="AK180" s="1">
        <v>8.3333333333333329E-2</v>
      </c>
      <c r="AL180" s="1">
        <v>8.3333333333333329E-2</v>
      </c>
      <c r="AM180" s="2">
        <v>2.0833333333333335</v>
      </c>
      <c r="AN180">
        <v>0.71319444444444446</v>
      </c>
      <c r="AO180" t="s">
        <v>48</v>
      </c>
      <c r="AP180" t="s">
        <v>49</v>
      </c>
    </row>
    <row r="181" spans="1:42">
      <c r="A181" t="s">
        <v>414</v>
      </c>
      <c r="B181">
        <v>83257</v>
      </c>
      <c r="C181">
        <v>566055</v>
      </c>
      <c r="D181" t="s">
        <v>415</v>
      </c>
      <c r="E181" t="s">
        <v>131</v>
      </c>
      <c r="F181" s="1">
        <v>4.1666666666666664E-2</v>
      </c>
      <c r="G181" s="1">
        <v>4.1666666666666664E-2</v>
      </c>
      <c r="H181" s="1">
        <v>4.1666666666666664E-2</v>
      </c>
      <c r="I181" s="1">
        <v>4.1666666666666664E-2</v>
      </c>
      <c r="J181" s="1">
        <v>4.1666666666666664E-2</v>
      </c>
      <c r="U181" s="1">
        <v>0.125</v>
      </c>
      <c r="V181" s="1">
        <v>0.125</v>
      </c>
      <c r="W181" s="2">
        <v>4.166666666666667</v>
      </c>
      <c r="X181" s="2">
        <v>4.166666666666667</v>
      </c>
      <c r="Y181" s="1">
        <v>8.3333333333333329E-2</v>
      </c>
      <c r="Z181" s="1">
        <v>8.3333333333333329E-2</v>
      </c>
      <c r="AA181" s="2">
        <v>4.166666666666667</v>
      </c>
      <c r="AB181" s="2">
        <v>2.0833333333333335</v>
      </c>
      <c r="AC181">
        <v>0</v>
      </c>
      <c r="AD181">
        <v>0</v>
      </c>
      <c r="AF181" s="1">
        <v>0</v>
      </c>
      <c r="AG181">
        <v>0</v>
      </c>
      <c r="AH181">
        <v>0</v>
      </c>
      <c r="AJ181" s="1">
        <v>0</v>
      </c>
      <c r="AK181" s="1">
        <v>0.20833333333333334</v>
      </c>
      <c r="AL181" s="1">
        <v>0.20833333333333334</v>
      </c>
      <c r="AM181" s="2">
        <v>4.166666666666667</v>
      </c>
      <c r="AN181" t="s">
        <v>61</v>
      </c>
      <c r="AO181" t="s">
        <v>48</v>
      </c>
      <c r="AP181" t="s">
        <v>49</v>
      </c>
    </row>
    <row r="182" spans="1:42">
      <c r="A182" t="s">
        <v>416</v>
      </c>
      <c r="B182">
        <v>87092</v>
      </c>
      <c r="C182">
        <v>570530</v>
      </c>
      <c r="D182" t="s">
        <v>417</v>
      </c>
      <c r="E182" t="s">
        <v>60</v>
      </c>
      <c r="F182" s="1">
        <v>4.1666666666666664E-2</v>
      </c>
      <c r="G182" s="1">
        <v>4.1666666666666664E-2</v>
      </c>
      <c r="H182" s="1">
        <v>4.1666666666666664E-2</v>
      </c>
      <c r="I182" s="1">
        <v>4.1666666666666664E-2</v>
      </c>
      <c r="J182" s="1">
        <v>4.1666666666666664E-2</v>
      </c>
      <c r="U182" s="1">
        <v>0.125</v>
      </c>
      <c r="V182" s="1">
        <v>0.125</v>
      </c>
      <c r="W182" s="2">
        <v>4.166666666666667</v>
      </c>
      <c r="X182" s="2">
        <v>4.166666666666667</v>
      </c>
      <c r="Y182" s="1">
        <v>8.3333333333333329E-2</v>
      </c>
      <c r="Z182" s="1">
        <v>8.3333333333333329E-2</v>
      </c>
      <c r="AA182" s="2">
        <v>4.166666666666667</v>
      </c>
      <c r="AB182" s="2">
        <v>2.0833333333333335</v>
      </c>
      <c r="AC182">
        <v>0</v>
      </c>
      <c r="AD182">
        <v>0</v>
      </c>
      <c r="AF182" s="1">
        <v>0</v>
      </c>
      <c r="AG182">
        <v>0</v>
      </c>
      <c r="AH182">
        <v>0</v>
      </c>
      <c r="AJ182" s="1">
        <v>0</v>
      </c>
      <c r="AK182" s="1">
        <v>0.20833333333333334</v>
      </c>
      <c r="AL182" s="1">
        <v>0.20833333333333334</v>
      </c>
      <c r="AM182" s="2">
        <v>4.166666666666667</v>
      </c>
      <c r="AN182" t="s">
        <v>61</v>
      </c>
      <c r="AO182" t="s">
        <v>48</v>
      </c>
      <c r="AP182" t="s">
        <v>49</v>
      </c>
    </row>
    <row r="183" spans="1:42">
      <c r="A183" t="s">
        <v>418</v>
      </c>
      <c r="B183">
        <v>8514</v>
      </c>
      <c r="C183">
        <v>494035</v>
      </c>
      <c r="D183" t="s">
        <v>419</v>
      </c>
      <c r="E183" t="s">
        <v>52</v>
      </c>
      <c r="F183" s="1">
        <v>4.1666666666666664E-2</v>
      </c>
      <c r="G183" s="1">
        <v>4.1666666666666664E-2</v>
      </c>
      <c r="H183" s="1">
        <v>4.1666666666666664E-2</v>
      </c>
      <c r="I183" s="1">
        <v>4.1666666666666664E-2</v>
      </c>
      <c r="U183" s="1">
        <v>0.125</v>
      </c>
      <c r="V183" s="1">
        <v>0.125</v>
      </c>
      <c r="W183" s="2">
        <v>4.166666666666667</v>
      </c>
      <c r="X183" s="2">
        <v>4.166666666666667</v>
      </c>
      <c r="Y183" s="1">
        <v>4.1666666666666664E-2</v>
      </c>
      <c r="Z183" s="1">
        <v>4.1666666666666664E-2</v>
      </c>
      <c r="AA183" s="2">
        <v>4.166666666666667</v>
      </c>
      <c r="AB183" s="2">
        <v>1.0416666666666667</v>
      </c>
      <c r="AC183">
        <v>0</v>
      </c>
      <c r="AD183">
        <v>0</v>
      </c>
      <c r="AF183" s="1">
        <v>0</v>
      </c>
      <c r="AG183">
        <v>0</v>
      </c>
      <c r="AH183">
        <v>0</v>
      </c>
      <c r="AJ183" s="1">
        <v>0</v>
      </c>
      <c r="AK183" s="1">
        <v>0.16666666666666666</v>
      </c>
      <c r="AL183" s="1">
        <v>0.16666666666666666</v>
      </c>
      <c r="AM183" s="2">
        <v>4.166666666666667</v>
      </c>
      <c r="AN183" s="2">
        <v>1.3979166666666665</v>
      </c>
      <c r="AO183" t="s">
        <v>48</v>
      </c>
      <c r="AP183" t="s">
        <v>49</v>
      </c>
    </row>
    <row r="184" spans="1:42">
      <c r="A184" t="s">
        <v>420</v>
      </c>
      <c r="B184">
        <v>84756</v>
      </c>
      <c r="C184">
        <v>566142</v>
      </c>
      <c r="D184" t="s">
        <v>421</v>
      </c>
      <c r="E184" t="s">
        <v>60</v>
      </c>
      <c r="F184" s="1">
        <v>4.1666666666666664E-2</v>
      </c>
      <c r="G184" s="1">
        <v>4.1666666666666664E-2</v>
      </c>
      <c r="H184" s="1">
        <v>4.1666666666666664E-2</v>
      </c>
      <c r="I184" s="1">
        <v>4.1666666666666664E-2</v>
      </c>
      <c r="J184" s="1">
        <v>0</v>
      </c>
      <c r="U184" s="1">
        <v>0.125</v>
      </c>
      <c r="V184" s="1">
        <v>0.125</v>
      </c>
      <c r="W184" s="2">
        <v>4.166666666666667</v>
      </c>
      <c r="X184" s="2">
        <v>4.166666666666667</v>
      </c>
      <c r="Y184" s="1">
        <v>4.1666666666666664E-2</v>
      </c>
      <c r="Z184" s="1">
        <v>4.1666666666666664E-2</v>
      </c>
      <c r="AA184" s="2">
        <v>2.0833333333333335</v>
      </c>
      <c r="AB184" s="2">
        <v>1.0416666666666667</v>
      </c>
      <c r="AC184">
        <v>0</v>
      </c>
      <c r="AD184">
        <v>0</v>
      </c>
      <c r="AF184" s="1">
        <v>0</v>
      </c>
      <c r="AG184">
        <v>0</v>
      </c>
      <c r="AH184">
        <v>0</v>
      </c>
      <c r="AJ184" s="1">
        <v>0</v>
      </c>
      <c r="AK184" s="1">
        <v>0.16666666666666666</v>
      </c>
      <c r="AL184" s="1">
        <v>0.16666666666666666</v>
      </c>
      <c r="AM184" s="2">
        <v>3.3333333333333335</v>
      </c>
      <c r="AN184" s="2">
        <v>1.3979166666666665</v>
      </c>
      <c r="AO184" t="s">
        <v>48</v>
      </c>
      <c r="AP184" t="s">
        <v>49</v>
      </c>
    </row>
    <row r="185" spans="1:42">
      <c r="A185" t="s">
        <v>422</v>
      </c>
      <c r="B185">
        <v>84769</v>
      </c>
      <c r="C185">
        <v>549845</v>
      </c>
      <c r="D185" t="s">
        <v>423</v>
      </c>
      <c r="E185" t="s">
        <v>69</v>
      </c>
      <c r="F185" s="1">
        <v>4.1666666666666664E-2</v>
      </c>
      <c r="G185" s="1">
        <v>4.1666666666666664E-2</v>
      </c>
      <c r="H185" s="1">
        <v>0</v>
      </c>
      <c r="I185" s="1">
        <v>0</v>
      </c>
      <c r="U185" s="1">
        <v>8.3333333333333329E-2</v>
      </c>
      <c r="V185" s="1">
        <v>8.3333333333333329E-2</v>
      </c>
      <c r="W185" t="s">
        <v>47</v>
      </c>
      <c r="X185" t="s">
        <v>47</v>
      </c>
      <c r="Y185" s="1">
        <v>0</v>
      </c>
      <c r="Z185" s="1">
        <v>0</v>
      </c>
      <c r="AA185" s="1">
        <v>0</v>
      </c>
      <c r="AB185" s="1">
        <v>0</v>
      </c>
      <c r="AC185">
        <v>0</v>
      </c>
      <c r="AD185">
        <v>0</v>
      </c>
      <c r="AF185" s="1">
        <v>0</v>
      </c>
      <c r="AG185">
        <v>0</v>
      </c>
      <c r="AH185">
        <v>0</v>
      </c>
      <c r="AJ185" s="1">
        <v>0</v>
      </c>
      <c r="AK185" s="1">
        <v>8.3333333333333329E-2</v>
      </c>
      <c r="AL185" s="1">
        <v>8.3333333333333329E-2</v>
      </c>
      <c r="AM185" s="2">
        <v>2.0833333333333335</v>
      </c>
      <c r="AN185">
        <v>0.71319444444444446</v>
      </c>
      <c r="AO185" t="s">
        <v>48</v>
      </c>
      <c r="AP185" t="s">
        <v>49</v>
      </c>
    </row>
    <row r="186" spans="1:42">
      <c r="A186" t="s">
        <v>424</v>
      </c>
      <c r="B186">
        <v>50434</v>
      </c>
      <c r="C186">
        <v>437823</v>
      </c>
      <c r="D186" t="s">
        <v>425</v>
      </c>
      <c r="E186" t="s">
        <v>52</v>
      </c>
      <c r="F186" s="1">
        <v>4.1666666666666664E-2</v>
      </c>
      <c r="G186" s="1">
        <v>4.1666666666666664E-2</v>
      </c>
      <c r="H186" s="1">
        <v>4.1666666666666664E-2</v>
      </c>
      <c r="I186" s="1">
        <v>4.1666666666666664E-2</v>
      </c>
      <c r="U186" s="1">
        <v>0.125</v>
      </c>
      <c r="V186" s="1">
        <v>0.125</v>
      </c>
      <c r="W186" s="2">
        <v>4.166666666666667</v>
      </c>
      <c r="X186" s="2">
        <v>4.166666666666667</v>
      </c>
      <c r="Y186" s="1">
        <v>4.1666666666666664E-2</v>
      </c>
      <c r="Z186" s="1">
        <v>4.1666666666666664E-2</v>
      </c>
      <c r="AA186" s="2">
        <v>4.166666666666667</v>
      </c>
      <c r="AB186" s="2">
        <v>1.0416666666666667</v>
      </c>
      <c r="AC186">
        <v>0</v>
      </c>
      <c r="AD186">
        <v>0</v>
      </c>
      <c r="AF186" s="1">
        <v>0</v>
      </c>
      <c r="AG186">
        <v>0</v>
      </c>
      <c r="AH186">
        <v>0</v>
      </c>
      <c r="AJ186" s="1">
        <v>0</v>
      </c>
      <c r="AK186" s="1">
        <v>0.16666666666666666</v>
      </c>
      <c r="AL186" s="1">
        <v>0.16666666666666666</v>
      </c>
      <c r="AM186" s="2">
        <v>4.166666666666667</v>
      </c>
      <c r="AN186" s="2">
        <v>1.3979166666666665</v>
      </c>
      <c r="AO186" t="s">
        <v>48</v>
      </c>
      <c r="AP186" t="s">
        <v>49</v>
      </c>
    </row>
    <row r="187" spans="1:42">
      <c r="A187" t="s">
        <v>426</v>
      </c>
      <c r="B187">
        <v>87198</v>
      </c>
      <c r="C187">
        <v>565500</v>
      </c>
      <c r="D187" t="s">
        <v>427</v>
      </c>
      <c r="E187" t="s">
        <v>116</v>
      </c>
      <c r="F187" s="1">
        <v>4.1666666666666664E-2</v>
      </c>
      <c r="G187" s="1">
        <v>4.1666666666666664E-2</v>
      </c>
      <c r="H187" s="1">
        <v>4.1666666666666664E-2</v>
      </c>
      <c r="I187" s="1">
        <v>0</v>
      </c>
      <c r="J187" s="1">
        <v>4.1666666666666664E-2</v>
      </c>
      <c r="U187" s="1">
        <v>0.125</v>
      </c>
      <c r="V187" s="1">
        <v>0.125</v>
      </c>
      <c r="W187" s="2">
        <v>4.166666666666667</v>
      </c>
      <c r="X187" s="2">
        <v>4.166666666666667</v>
      </c>
      <c r="Y187" s="1">
        <v>4.1666666666666664E-2</v>
      </c>
      <c r="Z187" s="1">
        <v>4.1666666666666664E-2</v>
      </c>
      <c r="AA187" s="2">
        <v>2.0833333333333335</v>
      </c>
      <c r="AB187" s="2">
        <v>1.0416666666666667</v>
      </c>
      <c r="AC187">
        <v>0</v>
      </c>
      <c r="AD187">
        <v>0</v>
      </c>
      <c r="AF187" s="1">
        <v>0</v>
      </c>
      <c r="AG187">
        <v>0</v>
      </c>
      <c r="AH187">
        <v>0</v>
      </c>
      <c r="AJ187" s="1">
        <v>0</v>
      </c>
      <c r="AK187" s="1">
        <v>0.16666666666666666</v>
      </c>
      <c r="AL187" s="1">
        <v>0.16666666666666666</v>
      </c>
      <c r="AM187" s="2">
        <v>3.3333333333333335</v>
      </c>
      <c r="AN187" s="2">
        <v>1.3979166666666665</v>
      </c>
      <c r="AO187" t="s">
        <v>48</v>
      </c>
      <c r="AP187" t="s">
        <v>49</v>
      </c>
    </row>
    <row r="188" spans="1:42">
      <c r="A188" t="s">
        <v>428</v>
      </c>
      <c r="B188">
        <v>87254</v>
      </c>
      <c r="C188">
        <v>565250</v>
      </c>
      <c r="D188" t="s">
        <v>429</v>
      </c>
      <c r="E188" t="s">
        <v>131</v>
      </c>
      <c r="F188" s="1">
        <v>4.1666666666666664E-2</v>
      </c>
      <c r="G188" s="1">
        <v>4.1666666666666664E-2</v>
      </c>
      <c r="H188" s="1">
        <v>4.1666666666666664E-2</v>
      </c>
      <c r="I188" s="1">
        <v>4.1666666666666664E-2</v>
      </c>
      <c r="U188" s="1">
        <v>0.125</v>
      </c>
      <c r="V188" s="1">
        <v>0.125</v>
      </c>
      <c r="W188" s="2">
        <v>4.166666666666667</v>
      </c>
      <c r="X188" s="2">
        <v>4.166666666666667</v>
      </c>
      <c r="Y188" s="1">
        <v>4.1666666666666664E-2</v>
      </c>
      <c r="Z188" s="1">
        <v>4.1666666666666664E-2</v>
      </c>
      <c r="AA188" s="2">
        <v>4.166666666666667</v>
      </c>
      <c r="AB188" s="2">
        <v>1.0416666666666667</v>
      </c>
      <c r="AC188">
        <v>0</v>
      </c>
      <c r="AD188">
        <v>0</v>
      </c>
      <c r="AF188" s="1">
        <v>0</v>
      </c>
      <c r="AG188">
        <v>0</v>
      </c>
      <c r="AH188">
        <v>0</v>
      </c>
      <c r="AJ188" s="1">
        <v>0</v>
      </c>
      <c r="AK188" s="1">
        <v>0.16666666666666666</v>
      </c>
      <c r="AL188" s="1">
        <v>0.16666666666666666</v>
      </c>
      <c r="AM188" s="2">
        <v>4.166666666666667</v>
      </c>
      <c r="AN188" s="2">
        <v>1.3979166666666665</v>
      </c>
      <c r="AO188" t="s">
        <v>48</v>
      </c>
      <c r="AP188" t="s">
        <v>49</v>
      </c>
    </row>
    <row r="189" spans="1:42">
      <c r="A189" t="s">
        <v>430</v>
      </c>
      <c r="B189">
        <v>86014</v>
      </c>
      <c r="C189">
        <v>569821</v>
      </c>
      <c r="D189" t="s">
        <v>431</v>
      </c>
      <c r="E189">
        <v>1</v>
      </c>
      <c r="U189">
        <v>0</v>
      </c>
      <c r="V189">
        <v>0</v>
      </c>
      <c r="X189" s="1">
        <v>0</v>
      </c>
      <c r="Y189">
        <v>0</v>
      </c>
      <c r="Z189">
        <v>0</v>
      </c>
      <c r="AB189" s="1">
        <v>0</v>
      </c>
      <c r="AC189">
        <v>0</v>
      </c>
      <c r="AD189">
        <v>0</v>
      </c>
      <c r="AF189" s="1">
        <v>0</v>
      </c>
      <c r="AG189">
        <v>0</v>
      </c>
      <c r="AH189">
        <v>0</v>
      </c>
      <c r="AJ189" s="1">
        <v>0</v>
      </c>
      <c r="AK189" s="1">
        <v>0</v>
      </c>
      <c r="AL189" s="1">
        <v>0</v>
      </c>
      <c r="AN189" s="1">
        <v>0</v>
      </c>
      <c r="AP189" t="s">
        <v>49</v>
      </c>
    </row>
    <row r="190" spans="1:42">
      <c r="A190" t="s">
        <v>432</v>
      </c>
      <c r="B190">
        <v>85942</v>
      </c>
      <c r="C190">
        <v>566395</v>
      </c>
      <c r="D190" t="s">
        <v>433</v>
      </c>
      <c r="E190" t="s">
        <v>46</v>
      </c>
      <c r="F190" s="1">
        <v>4.1666666666666664E-2</v>
      </c>
      <c r="G190" s="1">
        <v>4.1666666666666664E-2</v>
      </c>
      <c r="H190" s="1">
        <v>4.1666666666666664E-2</v>
      </c>
      <c r="I190" s="1">
        <v>4.1666666666666664E-2</v>
      </c>
      <c r="J190" s="1">
        <v>4.1666666666666664E-2</v>
      </c>
      <c r="U190" s="1">
        <v>0.125</v>
      </c>
      <c r="V190" s="1">
        <v>0.125</v>
      </c>
      <c r="W190" s="2">
        <v>4.166666666666667</v>
      </c>
      <c r="X190" s="2">
        <v>4.166666666666667</v>
      </c>
      <c r="Y190" s="1">
        <v>8.3333333333333329E-2</v>
      </c>
      <c r="Z190" s="1">
        <v>8.3333333333333329E-2</v>
      </c>
      <c r="AA190" s="2">
        <v>4.166666666666667</v>
      </c>
      <c r="AB190" s="2">
        <v>2.0833333333333335</v>
      </c>
      <c r="AC190">
        <v>0</v>
      </c>
      <c r="AD190">
        <v>0</v>
      </c>
      <c r="AF190" s="1">
        <v>0</v>
      </c>
      <c r="AG190">
        <v>0</v>
      </c>
      <c r="AH190">
        <v>0</v>
      </c>
      <c r="AJ190" s="1">
        <v>0</v>
      </c>
      <c r="AK190" s="1">
        <v>0.20833333333333334</v>
      </c>
      <c r="AL190" s="1">
        <v>0.20833333333333334</v>
      </c>
      <c r="AM190" s="2">
        <v>4.166666666666667</v>
      </c>
      <c r="AN190" t="s">
        <v>61</v>
      </c>
      <c r="AO190" t="s">
        <v>48</v>
      </c>
      <c r="AP190" t="s">
        <v>49</v>
      </c>
    </row>
    <row r="191" spans="1:42">
      <c r="A191" t="s">
        <v>434</v>
      </c>
      <c r="B191">
        <v>86159</v>
      </c>
      <c r="C191">
        <v>568375</v>
      </c>
      <c r="D191" t="s">
        <v>435</v>
      </c>
      <c r="E191" t="s">
        <v>64</v>
      </c>
      <c r="F191" s="1">
        <v>4.1666666666666664E-2</v>
      </c>
      <c r="G191" s="1">
        <v>4.1666666666666664E-2</v>
      </c>
      <c r="H191" s="1">
        <v>4.1666666666666664E-2</v>
      </c>
      <c r="I191" s="1">
        <v>4.1666666666666664E-2</v>
      </c>
      <c r="J191" s="1">
        <v>0</v>
      </c>
      <c r="U191" s="1">
        <v>0.125</v>
      </c>
      <c r="V191" s="1">
        <v>0.125</v>
      </c>
      <c r="W191" s="2">
        <v>4.166666666666667</v>
      </c>
      <c r="X191" s="2">
        <v>4.166666666666667</v>
      </c>
      <c r="Y191" s="1">
        <v>4.1666666666666664E-2</v>
      </c>
      <c r="Z191" s="1">
        <v>4.1666666666666664E-2</v>
      </c>
      <c r="AA191" s="2">
        <v>2.0833333333333335</v>
      </c>
      <c r="AB191" s="2">
        <v>1.0416666666666667</v>
      </c>
      <c r="AC191">
        <v>0</v>
      </c>
      <c r="AD191">
        <v>0</v>
      </c>
      <c r="AF191" s="1">
        <v>0</v>
      </c>
      <c r="AG191">
        <v>0</v>
      </c>
      <c r="AH191">
        <v>0</v>
      </c>
      <c r="AJ191" s="1">
        <v>0</v>
      </c>
      <c r="AK191" s="1">
        <v>0.16666666666666666</v>
      </c>
      <c r="AL191" s="1">
        <v>0.16666666666666666</v>
      </c>
      <c r="AM191" s="2">
        <v>3.3333333333333335</v>
      </c>
      <c r="AN191" s="2">
        <v>1.3979166666666665</v>
      </c>
      <c r="AO191" t="s">
        <v>48</v>
      </c>
      <c r="AP191" t="s">
        <v>49</v>
      </c>
    </row>
    <row r="192" spans="1:42">
      <c r="A192" t="s">
        <v>436</v>
      </c>
      <c r="B192">
        <v>88104</v>
      </c>
      <c r="C192">
        <v>567040</v>
      </c>
      <c r="D192" t="s">
        <v>437</v>
      </c>
      <c r="E192" t="s">
        <v>69</v>
      </c>
      <c r="F192" s="1">
        <v>4.1666666666666664E-2</v>
      </c>
      <c r="G192" s="1">
        <v>4.1666666666666664E-2</v>
      </c>
      <c r="H192" s="1">
        <v>0</v>
      </c>
      <c r="I192" s="1">
        <v>0</v>
      </c>
      <c r="U192" s="1">
        <v>8.3333333333333329E-2</v>
      </c>
      <c r="V192" s="1">
        <v>8.3333333333333329E-2</v>
      </c>
      <c r="W192" t="s">
        <v>47</v>
      </c>
      <c r="X192" t="s">
        <v>47</v>
      </c>
      <c r="Y192" s="1">
        <v>0</v>
      </c>
      <c r="Z192" s="1">
        <v>0</v>
      </c>
      <c r="AA192" s="1">
        <v>0</v>
      </c>
      <c r="AB192" s="1">
        <v>0</v>
      </c>
      <c r="AC192">
        <v>0</v>
      </c>
      <c r="AD192">
        <v>0</v>
      </c>
      <c r="AF192" s="1">
        <v>0</v>
      </c>
      <c r="AG192">
        <v>0</v>
      </c>
      <c r="AH192">
        <v>0</v>
      </c>
      <c r="AJ192" s="1">
        <v>0</v>
      </c>
      <c r="AK192" s="1">
        <v>8.3333333333333329E-2</v>
      </c>
      <c r="AL192" s="1">
        <v>8.3333333333333329E-2</v>
      </c>
      <c r="AM192" s="2">
        <v>2.0833333333333335</v>
      </c>
      <c r="AN192">
        <v>0.71319444444444446</v>
      </c>
      <c r="AO192" t="s">
        <v>48</v>
      </c>
      <c r="AP192" t="s">
        <v>49</v>
      </c>
    </row>
    <row r="193" spans="1:42">
      <c r="A193" t="s">
        <v>438</v>
      </c>
      <c r="B193">
        <v>9766</v>
      </c>
      <c r="C193">
        <v>434301</v>
      </c>
      <c r="D193" t="s">
        <v>439</v>
      </c>
      <c r="E193" t="s">
        <v>80</v>
      </c>
      <c r="F193" s="1">
        <v>4.1666666666666664E-2</v>
      </c>
      <c r="G193" s="1">
        <v>4.1666666666666664E-2</v>
      </c>
      <c r="H193" s="1">
        <v>0</v>
      </c>
      <c r="I193" s="1">
        <v>4.1666666666666664E-2</v>
      </c>
      <c r="U193" s="1">
        <v>8.3333333333333329E-2</v>
      </c>
      <c r="V193" s="1">
        <v>8.3333333333333329E-2</v>
      </c>
      <c r="W193" t="s">
        <v>47</v>
      </c>
      <c r="X193" t="s">
        <v>47</v>
      </c>
      <c r="Y193" s="1">
        <v>4.1666666666666664E-2</v>
      </c>
      <c r="Z193" s="1">
        <v>4.1666666666666664E-2</v>
      </c>
      <c r="AA193" s="2">
        <v>4.166666666666667</v>
      </c>
      <c r="AB193" s="2">
        <v>1.0416666666666667</v>
      </c>
      <c r="AC193">
        <v>0</v>
      </c>
      <c r="AD193">
        <v>0</v>
      </c>
      <c r="AF193" s="1">
        <v>0</v>
      </c>
      <c r="AG193">
        <v>0</v>
      </c>
      <c r="AH193">
        <v>0</v>
      </c>
      <c r="AJ193" s="1">
        <v>0</v>
      </c>
      <c r="AK193" s="1">
        <v>0.125</v>
      </c>
      <c r="AL193" s="1">
        <v>0.125</v>
      </c>
      <c r="AM193" s="2">
        <v>3.125</v>
      </c>
      <c r="AN193" s="2">
        <v>1.0416666666666667</v>
      </c>
      <c r="AO193" t="s">
        <v>48</v>
      </c>
      <c r="AP193" t="s">
        <v>49</v>
      </c>
    </row>
    <row r="194" spans="1:42">
      <c r="A194" t="s">
        <v>440</v>
      </c>
      <c r="B194">
        <v>5141</v>
      </c>
      <c r="C194">
        <v>488880</v>
      </c>
      <c r="D194" t="s">
        <v>441</v>
      </c>
      <c r="E194" t="s">
        <v>131</v>
      </c>
      <c r="F194" s="1">
        <v>4.1666666666666664E-2</v>
      </c>
      <c r="G194" s="1">
        <v>4.1666666666666664E-2</v>
      </c>
      <c r="H194" s="1">
        <v>0</v>
      </c>
      <c r="I194" s="1">
        <v>4.1666666666666664E-2</v>
      </c>
      <c r="J194" s="1">
        <v>0</v>
      </c>
      <c r="U194" s="1">
        <v>8.3333333333333329E-2</v>
      </c>
      <c r="V194" s="1">
        <v>8.3333333333333329E-2</v>
      </c>
      <c r="W194" t="s">
        <v>47</v>
      </c>
      <c r="X194" t="s">
        <v>47</v>
      </c>
      <c r="Y194" s="1">
        <v>4.1666666666666664E-2</v>
      </c>
      <c r="Z194" s="1">
        <v>4.1666666666666664E-2</v>
      </c>
      <c r="AA194" s="2">
        <v>2.0833333333333335</v>
      </c>
      <c r="AB194" s="2">
        <v>1.0416666666666667</v>
      </c>
      <c r="AC194">
        <v>0</v>
      </c>
      <c r="AD194">
        <v>0</v>
      </c>
      <c r="AF194" s="1">
        <v>0</v>
      </c>
      <c r="AG194">
        <v>0</v>
      </c>
      <c r="AH194">
        <v>0</v>
      </c>
      <c r="AJ194" s="1">
        <v>0</v>
      </c>
      <c r="AK194" s="1">
        <v>0.125</v>
      </c>
      <c r="AL194" s="1">
        <v>0.125</v>
      </c>
      <c r="AM194" s="2">
        <v>2.5</v>
      </c>
      <c r="AN194" s="2">
        <v>1.0416666666666667</v>
      </c>
      <c r="AO194" t="s">
        <v>48</v>
      </c>
      <c r="AP194" t="s">
        <v>49</v>
      </c>
    </row>
    <row r="195" spans="1:42">
      <c r="A195" t="s">
        <v>442</v>
      </c>
      <c r="B195">
        <v>60798</v>
      </c>
      <c r="C195">
        <v>395605</v>
      </c>
      <c r="D195" t="s">
        <v>443</v>
      </c>
      <c r="E195" t="s">
        <v>64</v>
      </c>
      <c r="F195" s="1">
        <v>4.1666666666666664E-2</v>
      </c>
      <c r="G195" s="1">
        <v>4.1666666666666664E-2</v>
      </c>
      <c r="H195" s="1">
        <v>4.1666666666666664E-2</v>
      </c>
      <c r="I195" s="1">
        <v>4.1666666666666664E-2</v>
      </c>
      <c r="J195" s="1">
        <v>0</v>
      </c>
      <c r="U195" s="1">
        <v>0.125</v>
      </c>
      <c r="V195" s="1">
        <v>0.125</v>
      </c>
      <c r="W195" s="2">
        <v>4.166666666666667</v>
      </c>
      <c r="X195" s="2">
        <v>4.166666666666667</v>
      </c>
      <c r="Y195" s="1">
        <v>4.1666666666666664E-2</v>
      </c>
      <c r="Z195" s="1">
        <v>4.1666666666666664E-2</v>
      </c>
      <c r="AA195" s="2">
        <v>2.0833333333333335</v>
      </c>
      <c r="AB195" s="2">
        <v>1.0416666666666667</v>
      </c>
      <c r="AC195">
        <v>0</v>
      </c>
      <c r="AD195">
        <v>0</v>
      </c>
      <c r="AF195" s="1">
        <v>0</v>
      </c>
      <c r="AG195">
        <v>0</v>
      </c>
      <c r="AH195">
        <v>0</v>
      </c>
      <c r="AJ195" s="1">
        <v>0</v>
      </c>
      <c r="AK195" s="1">
        <v>0.16666666666666666</v>
      </c>
      <c r="AL195" s="1">
        <v>0.16666666666666666</v>
      </c>
      <c r="AM195" s="2">
        <v>3.3333333333333335</v>
      </c>
      <c r="AN195" s="2">
        <v>1.3979166666666665</v>
      </c>
      <c r="AO195" t="s">
        <v>48</v>
      </c>
      <c r="AP195" t="s">
        <v>49</v>
      </c>
    </row>
    <row r="196" spans="1:42">
      <c r="A196" t="s">
        <v>444</v>
      </c>
      <c r="B196">
        <v>84784</v>
      </c>
      <c r="C196">
        <v>558144</v>
      </c>
      <c r="D196" t="s">
        <v>445</v>
      </c>
      <c r="E196" t="s">
        <v>80</v>
      </c>
      <c r="F196" s="1">
        <v>4.1666666666666664E-2</v>
      </c>
      <c r="G196" s="1">
        <v>4.1666666666666664E-2</v>
      </c>
      <c r="H196" s="1">
        <v>4.1666666666666664E-2</v>
      </c>
      <c r="I196" s="1">
        <v>4.1666666666666664E-2</v>
      </c>
      <c r="J196" s="1">
        <v>0</v>
      </c>
      <c r="K196" s="1">
        <v>4.1666666666666664E-2</v>
      </c>
      <c r="U196" s="1">
        <v>0.125</v>
      </c>
      <c r="V196" s="1">
        <v>0.125</v>
      </c>
      <c r="W196" s="2">
        <v>4.166666666666667</v>
      </c>
      <c r="X196" s="2">
        <v>4.166666666666667</v>
      </c>
      <c r="Y196" s="1">
        <v>8.3333333333333329E-2</v>
      </c>
      <c r="Z196" s="1">
        <v>8.3333333333333329E-2</v>
      </c>
      <c r="AA196" t="s">
        <v>47</v>
      </c>
      <c r="AB196" s="2">
        <v>2.0833333333333335</v>
      </c>
      <c r="AC196">
        <v>0</v>
      </c>
      <c r="AD196">
        <v>0</v>
      </c>
      <c r="AF196" s="1">
        <v>0</v>
      </c>
      <c r="AG196">
        <v>0</v>
      </c>
      <c r="AH196">
        <v>0</v>
      </c>
      <c r="AJ196" s="1">
        <v>0</v>
      </c>
      <c r="AK196" s="1">
        <v>0.20833333333333334</v>
      </c>
      <c r="AL196" s="1">
        <v>0.20833333333333334</v>
      </c>
      <c r="AM196" s="2">
        <v>3.4812499999999997</v>
      </c>
      <c r="AN196" t="s">
        <v>61</v>
      </c>
      <c r="AO196" t="s">
        <v>48</v>
      </c>
      <c r="AP196" t="s">
        <v>49</v>
      </c>
    </row>
    <row r="197" spans="1:42">
      <c r="A197" t="s">
        <v>446</v>
      </c>
      <c r="B197">
        <v>83024</v>
      </c>
      <c r="C197">
        <v>491983</v>
      </c>
      <c r="D197" t="s">
        <v>447</v>
      </c>
      <c r="E197" t="s">
        <v>69</v>
      </c>
      <c r="F197" s="1">
        <v>4.1666666666666664E-2</v>
      </c>
      <c r="G197" s="1">
        <v>4.1666666666666664E-2</v>
      </c>
      <c r="H197" s="1">
        <v>0</v>
      </c>
      <c r="I197" s="1">
        <v>0</v>
      </c>
      <c r="U197" s="1">
        <v>8.3333333333333329E-2</v>
      </c>
      <c r="V197" s="1">
        <v>8.3333333333333329E-2</v>
      </c>
      <c r="W197" t="s">
        <v>47</v>
      </c>
      <c r="X197" t="s">
        <v>47</v>
      </c>
      <c r="Y197" s="1">
        <v>0</v>
      </c>
      <c r="Z197" s="1">
        <v>0</v>
      </c>
      <c r="AA197" s="1">
        <v>0</v>
      </c>
      <c r="AB197" s="1">
        <v>0</v>
      </c>
      <c r="AC197">
        <v>0</v>
      </c>
      <c r="AD197">
        <v>0</v>
      </c>
      <c r="AF197" s="1">
        <v>0</v>
      </c>
      <c r="AG197">
        <v>0</v>
      </c>
      <c r="AH197">
        <v>0</v>
      </c>
      <c r="AJ197" s="1">
        <v>0</v>
      </c>
      <c r="AK197" s="1">
        <v>8.3333333333333329E-2</v>
      </c>
      <c r="AL197" s="1">
        <v>8.3333333333333329E-2</v>
      </c>
      <c r="AM197" s="2">
        <v>2.0833333333333335</v>
      </c>
      <c r="AN197">
        <v>0.71319444444444446</v>
      </c>
      <c r="AO197" t="s">
        <v>48</v>
      </c>
      <c r="AP197" t="s">
        <v>49</v>
      </c>
    </row>
    <row r="198" spans="1:42">
      <c r="A198" t="s">
        <v>448</v>
      </c>
      <c r="B198">
        <v>31304</v>
      </c>
      <c r="C198">
        <v>448427</v>
      </c>
      <c r="D198" t="s">
        <v>449</v>
      </c>
      <c r="E198" t="s">
        <v>60</v>
      </c>
      <c r="F198" s="1">
        <v>4.1666666666666664E-2</v>
      </c>
      <c r="G198" s="1">
        <v>4.1666666666666664E-2</v>
      </c>
      <c r="H198" s="1">
        <v>4.1666666666666664E-2</v>
      </c>
      <c r="I198" s="1">
        <v>4.1666666666666664E-2</v>
      </c>
      <c r="J198" s="1">
        <v>4.1666666666666664E-2</v>
      </c>
      <c r="U198" s="1">
        <v>0.125</v>
      </c>
      <c r="V198" s="1">
        <v>0.125</v>
      </c>
      <c r="W198" s="2">
        <v>4.166666666666667</v>
      </c>
      <c r="X198" s="2">
        <v>4.166666666666667</v>
      </c>
      <c r="Y198" s="1">
        <v>8.3333333333333329E-2</v>
      </c>
      <c r="Z198" s="1">
        <v>8.3333333333333329E-2</v>
      </c>
      <c r="AA198" s="2">
        <v>4.166666666666667</v>
      </c>
      <c r="AB198" s="2">
        <v>2.0833333333333335</v>
      </c>
      <c r="AC198">
        <v>0</v>
      </c>
      <c r="AD198">
        <v>0</v>
      </c>
      <c r="AF198" s="1">
        <v>0</v>
      </c>
      <c r="AG198">
        <v>0</v>
      </c>
      <c r="AH198">
        <v>0</v>
      </c>
      <c r="AJ198" s="1">
        <v>0</v>
      </c>
      <c r="AK198" s="1">
        <v>0.20833333333333334</v>
      </c>
      <c r="AL198" s="1">
        <v>0.20833333333333334</v>
      </c>
      <c r="AM198" s="2">
        <v>4.166666666666667</v>
      </c>
      <c r="AN198" t="s">
        <v>61</v>
      </c>
      <c r="AO198" t="s">
        <v>48</v>
      </c>
      <c r="AP198" t="s">
        <v>49</v>
      </c>
    </row>
    <row r="199" spans="1:42">
      <c r="A199" t="s">
        <v>450</v>
      </c>
      <c r="B199">
        <v>54477</v>
      </c>
      <c r="C199">
        <v>530682</v>
      </c>
      <c r="D199" t="s">
        <v>451</v>
      </c>
      <c r="E199" t="s">
        <v>52</v>
      </c>
      <c r="U199">
        <v>0</v>
      </c>
      <c r="V199">
        <v>0</v>
      </c>
      <c r="X199" s="1">
        <v>0</v>
      </c>
      <c r="Y199">
        <v>0</v>
      </c>
      <c r="Z199">
        <v>0</v>
      </c>
      <c r="AB199" s="1">
        <v>0</v>
      </c>
      <c r="AC199">
        <v>0</v>
      </c>
      <c r="AD199">
        <v>0</v>
      </c>
      <c r="AF199" s="1">
        <v>0</v>
      </c>
      <c r="AG199">
        <v>0</v>
      </c>
      <c r="AH199">
        <v>0</v>
      </c>
      <c r="AJ199" s="1">
        <v>0</v>
      </c>
      <c r="AK199" s="1">
        <v>0</v>
      </c>
      <c r="AL199" s="1">
        <v>0</v>
      </c>
      <c r="AN199" s="1">
        <v>0</v>
      </c>
      <c r="AP199" t="s">
        <v>49</v>
      </c>
    </row>
    <row r="200" spans="1:42">
      <c r="A200" t="s">
        <v>452</v>
      </c>
      <c r="B200">
        <v>88818</v>
      </c>
      <c r="C200">
        <v>569850</v>
      </c>
      <c r="D200" t="s">
        <v>453</v>
      </c>
      <c r="E200" t="s">
        <v>87</v>
      </c>
      <c r="F200" s="1">
        <v>4.1666666666666664E-2</v>
      </c>
      <c r="G200" s="1">
        <v>4.1666666666666664E-2</v>
      </c>
      <c r="H200" s="1">
        <v>4.1666666666666664E-2</v>
      </c>
      <c r="I200" s="1">
        <v>4.1666666666666664E-2</v>
      </c>
      <c r="J200" s="1">
        <v>0</v>
      </c>
      <c r="U200" s="1">
        <v>0.125</v>
      </c>
      <c r="V200" s="1">
        <v>0.125</v>
      </c>
      <c r="W200" s="2">
        <v>4.166666666666667</v>
      </c>
      <c r="X200" s="2">
        <v>4.166666666666667</v>
      </c>
      <c r="Y200" s="1">
        <v>4.1666666666666664E-2</v>
      </c>
      <c r="Z200" s="1">
        <v>4.1666666666666664E-2</v>
      </c>
      <c r="AA200" s="2">
        <v>2.0833333333333335</v>
      </c>
      <c r="AB200" s="2">
        <v>1.0416666666666667</v>
      </c>
      <c r="AC200">
        <v>0</v>
      </c>
      <c r="AD200">
        <v>0</v>
      </c>
      <c r="AF200" s="1">
        <v>0</v>
      </c>
      <c r="AG200">
        <v>0</v>
      </c>
      <c r="AH200">
        <v>0</v>
      </c>
      <c r="AJ200" s="1">
        <v>0</v>
      </c>
      <c r="AK200" s="1">
        <v>0.16666666666666666</v>
      </c>
      <c r="AL200" s="1">
        <v>0.16666666666666666</v>
      </c>
      <c r="AM200" s="2">
        <v>3.3333333333333335</v>
      </c>
      <c r="AN200" s="2">
        <v>1.3979166666666665</v>
      </c>
      <c r="AO200" t="s">
        <v>48</v>
      </c>
      <c r="AP200" t="s">
        <v>49</v>
      </c>
    </row>
    <row r="201" spans="1:42">
      <c r="A201" t="s">
        <v>454</v>
      </c>
      <c r="B201">
        <v>86644</v>
      </c>
      <c r="C201">
        <v>567356</v>
      </c>
      <c r="D201" t="s">
        <v>455</v>
      </c>
      <c r="E201" t="s">
        <v>87</v>
      </c>
      <c r="F201" s="1">
        <v>4.1666666666666664E-2</v>
      </c>
      <c r="G201" s="1">
        <v>4.1666666666666664E-2</v>
      </c>
      <c r="H201" s="1">
        <v>4.1666666666666664E-2</v>
      </c>
      <c r="I201" s="1">
        <v>4.1666666666666664E-2</v>
      </c>
      <c r="J201" s="1">
        <v>4.1666666666666664E-2</v>
      </c>
      <c r="U201" s="1">
        <v>0.125</v>
      </c>
      <c r="V201" s="1">
        <v>0.125</v>
      </c>
      <c r="W201" s="2">
        <v>4.166666666666667</v>
      </c>
      <c r="X201" s="2">
        <v>4.166666666666667</v>
      </c>
      <c r="Y201" s="1">
        <v>8.3333333333333329E-2</v>
      </c>
      <c r="Z201" s="1">
        <v>8.3333333333333329E-2</v>
      </c>
      <c r="AA201" s="2">
        <v>4.166666666666667</v>
      </c>
      <c r="AB201" s="2">
        <v>2.0833333333333335</v>
      </c>
      <c r="AC201">
        <v>0</v>
      </c>
      <c r="AD201">
        <v>0</v>
      </c>
      <c r="AF201" s="1">
        <v>0</v>
      </c>
      <c r="AG201">
        <v>0</v>
      </c>
      <c r="AH201">
        <v>0</v>
      </c>
      <c r="AJ201" s="1">
        <v>0</v>
      </c>
      <c r="AK201" s="1">
        <v>0.20833333333333334</v>
      </c>
      <c r="AL201" s="1">
        <v>0.20833333333333334</v>
      </c>
      <c r="AM201" s="2">
        <v>4.166666666666667</v>
      </c>
      <c r="AN201" t="s">
        <v>61</v>
      </c>
      <c r="AO201" t="s">
        <v>48</v>
      </c>
      <c r="AP201" t="s">
        <v>49</v>
      </c>
    </row>
    <row r="202" spans="1:42">
      <c r="A202" t="s">
        <v>456</v>
      </c>
      <c r="B202">
        <v>85719</v>
      </c>
      <c r="C202">
        <v>566996</v>
      </c>
      <c r="D202" t="s">
        <v>457</v>
      </c>
      <c r="E202" t="s">
        <v>69</v>
      </c>
      <c r="F202" s="1">
        <v>4.1666666666666664E-2</v>
      </c>
      <c r="G202" s="1">
        <v>4.1666666666666664E-2</v>
      </c>
      <c r="H202" s="1">
        <v>0</v>
      </c>
      <c r="I202" s="1">
        <v>0</v>
      </c>
      <c r="U202" s="1">
        <v>8.3333333333333329E-2</v>
      </c>
      <c r="V202" s="1">
        <v>8.3333333333333329E-2</v>
      </c>
      <c r="W202" t="s">
        <v>47</v>
      </c>
      <c r="X202" t="s">
        <v>47</v>
      </c>
      <c r="Y202" s="1">
        <v>0</v>
      </c>
      <c r="Z202" s="1">
        <v>0</v>
      </c>
      <c r="AA202" s="1">
        <v>0</v>
      </c>
      <c r="AB202" s="1">
        <v>0</v>
      </c>
      <c r="AC202">
        <v>0</v>
      </c>
      <c r="AD202">
        <v>0</v>
      </c>
      <c r="AF202" s="1">
        <v>0</v>
      </c>
      <c r="AG202">
        <v>0</v>
      </c>
      <c r="AH202">
        <v>0</v>
      </c>
      <c r="AJ202" s="1">
        <v>0</v>
      </c>
      <c r="AK202" s="1">
        <v>8.3333333333333329E-2</v>
      </c>
      <c r="AL202" s="1">
        <v>8.3333333333333329E-2</v>
      </c>
      <c r="AM202" s="2">
        <v>2.0833333333333335</v>
      </c>
      <c r="AN202">
        <v>0.71319444444444446</v>
      </c>
      <c r="AO202" t="s">
        <v>48</v>
      </c>
      <c r="AP202" t="s">
        <v>49</v>
      </c>
    </row>
    <row r="203" spans="1:42">
      <c r="A203" t="s">
        <v>458</v>
      </c>
      <c r="B203">
        <v>88875</v>
      </c>
      <c r="C203">
        <v>556679</v>
      </c>
      <c r="D203" t="s">
        <v>459</v>
      </c>
      <c r="E203" t="s">
        <v>80</v>
      </c>
      <c r="U203">
        <v>0</v>
      </c>
      <c r="V203">
        <v>0</v>
      </c>
      <c r="X203" s="1">
        <v>0</v>
      </c>
      <c r="Y203">
        <v>0</v>
      </c>
      <c r="Z203">
        <v>0</v>
      </c>
      <c r="AB203" s="1">
        <v>0</v>
      </c>
      <c r="AC203">
        <v>0</v>
      </c>
      <c r="AD203">
        <v>0</v>
      </c>
      <c r="AF203" s="1">
        <v>0</v>
      </c>
      <c r="AG203">
        <v>0</v>
      </c>
      <c r="AH203">
        <v>0</v>
      </c>
      <c r="AJ203" s="1">
        <v>0</v>
      </c>
      <c r="AK203" s="1">
        <v>0</v>
      </c>
      <c r="AL203" s="1">
        <v>0</v>
      </c>
      <c r="AN203" s="1">
        <v>0</v>
      </c>
      <c r="AP203" t="s">
        <v>49</v>
      </c>
    </row>
    <row r="204" spans="1:42">
      <c r="A204" t="s">
        <v>460</v>
      </c>
      <c r="B204">
        <v>29521</v>
      </c>
      <c r="C204">
        <v>452624</v>
      </c>
      <c r="D204" t="s">
        <v>461</v>
      </c>
      <c r="E204" t="s">
        <v>57</v>
      </c>
      <c r="F204" s="1">
        <v>4.1666666666666664E-2</v>
      </c>
      <c r="G204" s="1">
        <v>4.1666666666666664E-2</v>
      </c>
      <c r="H204" s="1">
        <v>0</v>
      </c>
      <c r="I204" s="1">
        <v>4.1666666666666664E-2</v>
      </c>
      <c r="U204" s="1">
        <v>8.3333333333333329E-2</v>
      </c>
      <c r="V204" s="1">
        <v>8.3333333333333329E-2</v>
      </c>
      <c r="W204" t="s">
        <v>47</v>
      </c>
      <c r="X204" t="s">
        <v>47</v>
      </c>
      <c r="Y204" s="1">
        <v>4.1666666666666664E-2</v>
      </c>
      <c r="Z204" s="1">
        <v>4.1666666666666664E-2</v>
      </c>
      <c r="AA204" s="2">
        <v>4.166666666666667</v>
      </c>
      <c r="AB204" s="2">
        <v>1.0416666666666667</v>
      </c>
      <c r="AC204">
        <v>0</v>
      </c>
      <c r="AD204">
        <v>0</v>
      </c>
      <c r="AF204" s="1">
        <v>0</v>
      </c>
      <c r="AG204">
        <v>0</v>
      </c>
      <c r="AH204">
        <v>0</v>
      </c>
      <c r="AJ204" s="1">
        <v>0</v>
      </c>
      <c r="AK204" s="1">
        <v>0.125</v>
      </c>
      <c r="AL204" s="1">
        <v>0.125</v>
      </c>
      <c r="AM204" s="2">
        <v>3.125</v>
      </c>
      <c r="AN204" s="2">
        <v>1.0416666666666667</v>
      </c>
      <c r="AO204" t="s">
        <v>48</v>
      </c>
      <c r="AP204" t="s">
        <v>49</v>
      </c>
    </row>
    <row r="205" spans="1:42">
      <c r="A205" t="s">
        <v>462</v>
      </c>
      <c r="B205">
        <v>68306</v>
      </c>
      <c r="C205">
        <v>432496</v>
      </c>
      <c r="D205" t="s">
        <v>463</v>
      </c>
      <c r="E205" t="s">
        <v>52</v>
      </c>
      <c r="F205" s="1">
        <v>4.1666666666666664E-2</v>
      </c>
      <c r="G205" s="1">
        <v>4.1666666666666664E-2</v>
      </c>
      <c r="H205" s="1">
        <v>4.1666666666666664E-2</v>
      </c>
      <c r="I205" s="1">
        <v>4.1666666666666664E-2</v>
      </c>
      <c r="U205" s="1">
        <v>0.125</v>
      </c>
      <c r="V205" s="1">
        <v>0.125</v>
      </c>
      <c r="W205" s="2">
        <v>4.166666666666667</v>
      </c>
      <c r="X205" s="2">
        <v>4.166666666666667</v>
      </c>
      <c r="Y205" s="1">
        <v>4.1666666666666664E-2</v>
      </c>
      <c r="Z205" s="1">
        <v>4.1666666666666664E-2</v>
      </c>
      <c r="AA205" s="2">
        <v>4.166666666666667</v>
      </c>
      <c r="AB205" s="2">
        <v>1.0416666666666667</v>
      </c>
      <c r="AC205">
        <v>0</v>
      </c>
      <c r="AD205">
        <v>0</v>
      </c>
      <c r="AF205" s="1">
        <v>0</v>
      </c>
      <c r="AG205">
        <v>0</v>
      </c>
      <c r="AH205">
        <v>0</v>
      </c>
      <c r="AJ205" s="1">
        <v>0</v>
      </c>
      <c r="AK205" s="1">
        <v>0.16666666666666666</v>
      </c>
      <c r="AL205" s="1">
        <v>0.16666666666666666</v>
      </c>
      <c r="AM205" s="2">
        <v>4.166666666666667</v>
      </c>
      <c r="AN205" s="2">
        <v>1.3979166666666665</v>
      </c>
      <c r="AO205" t="s">
        <v>48</v>
      </c>
      <c r="AP205" t="s">
        <v>49</v>
      </c>
    </row>
    <row r="206" spans="1:42">
      <c r="A206" t="s">
        <v>464</v>
      </c>
      <c r="B206">
        <v>9791</v>
      </c>
      <c r="C206">
        <v>434454</v>
      </c>
      <c r="D206" t="s">
        <v>465</v>
      </c>
      <c r="E206" t="s">
        <v>60</v>
      </c>
      <c r="F206" s="1">
        <v>4.1666666666666664E-2</v>
      </c>
      <c r="G206" s="1">
        <v>4.1666666666666664E-2</v>
      </c>
      <c r="H206" s="1">
        <v>4.1666666666666664E-2</v>
      </c>
      <c r="I206" s="1">
        <v>4.1666666666666664E-2</v>
      </c>
      <c r="J206" s="1">
        <v>4.1666666666666664E-2</v>
      </c>
      <c r="U206" s="1">
        <v>0.125</v>
      </c>
      <c r="V206" s="1">
        <v>0.125</v>
      </c>
      <c r="W206" s="2">
        <v>4.166666666666667</v>
      </c>
      <c r="X206" s="2">
        <v>4.166666666666667</v>
      </c>
      <c r="Y206" s="1">
        <v>8.3333333333333329E-2</v>
      </c>
      <c r="Z206" s="1">
        <v>8.3333333333333329E-2</v>
      </c>
      <c r="AA206" s="2">
        <v>4.166666666666667</v>
      </c>
      <c r="AB206" s="2">
        <v>2.0833333333333335</v>
      </c>
      <c r="AC206">
        <v>0</v>
      </c>
      <c r="AD206">
        <v>0</v>
      </c>
      <c r="AF206" s="1">
        <v>0</v>
      </c>
      <c r="AG206">
        <v>0</v>
      </c>
      <c r="AH206">
        <v>0</v>
      </c>
      <c r="AJ206" s="1">
        <v>0</v>
      </c>
      <c r="AK206" s="1">
        <v>0.20833333333333334</v>
      </c>
      <c r="AL206" s="1">
        <v>0.20833333333333334</v>
      </c>
      <c r="AM206" s="2">
        <v>4.166666666666667</v>
      </c>
      <c r="AN206" t="s">
        <v>61</v>
      </c>
      <c r="AO206" t="s">
        <v>48</v>
      </c>
      <c r="AP206" t="s">
        <v>49</v>
      </c>
    </row>
    <row r="207" spans="1:42">
      <c r="A207" t="s">
        <v>466</v>
      </c>
      <c r="B207">
        <v>33682</v>
      </c>
      <c r="C207">
        <v>489809</v>
      </c>
      <c r="D207" t="s">
        <v>467</v>
      </c>
      <c r="E207" t="s">
        <v>131</v>
      </c>
      <c r="F207" s="1">
        <v>4.1666666666666664E-2</v>
      </c>
      <c r="G207" s="1">
        <v>4.1666666666666664E-2</v>
      </c>
      <c r="H207" s="1">
        <v>4.1666666666666664E-2</v>
      </c>
      <c r="I207" s="1">
        <v>4.1666666666666664E-2</v>
      </c>
      <c r="J207" s="1">
        <v>4.1666666666666664E-2</v>
      </c>
      <c r="U207" s="1">
        <v>0.125</v>
      </c>
      <c r="V207" s="1">
        <v>0.125</v>
      </c>
      <c r="W207" s="2">
        <v>4.166666666666667</v>
      </c>
      <c r="X207" s="2">
        <v>4.166666666666667</v>
      </c>
      <c r="Y207" s="1">
        <v>8.3333333333333329E-2</v>
      </c>
      <c r="Z207" s="1">
        <v>8.3333333333333329E-2</v>
      </c>
      <c r="AA207" s="2">
        <v>4.166666666666667</v>
      </c>
      <c r="AB207" s="2">
        <v>2.0833333333333335</v>
      </c>
      <c r="AC207">
        <v>0</v>
      </c>
      <c r="AD207">
        <v>0</v>
      </c>
      <c r="AF207" s="1">
        <v>0</v>
      </c>
      <c r="AG207">
        <v>0</v>
      </c>
      <c r="AH207">
        <v>0</v>
      </c>
      <c r="AJ207" s="1">
        <v>0</v>
      </c>
      <c r="AK207" s="1">
        <v>0.20833333333333334</v>
      </c>
      <c r="AL207" s="1">
        <v>0.20833333333333334</v>
      </c>
      <c r="AM207" s="2">
        <v>4.166666666666667</v>
      </c>
      <c r="AN207" t="s">
        <v>61</v>
      </c>
      <c r="AO207" t="s">
        <v>48</v>
      </c>
      <c r="AP207" t="s">
        <v>49</v>
      </c>
    </row>
    <row r="208" spans="1:42">
      <c r="A208" t="s">
        <v>468</v>
      </c>
      <c r="B208">
        <v>87219</v>
      </c>
      <c r="C208">
        <v>571188</v>
      </c>
      <c r="D208" t="s">
        <v>469</v>
      </c>
      <c r="E208" t="s">
        <v>46</v>
      </c>
      <c r="F208" s="1">
        <v>4.1666666666666664E-2</v>
      </c>
      <c r="G208" s="1">
        <v>4.1666666666666664E-2</v>
      </c>
      <c r="H208" s="1">
        <v>4.1666666666666664E-2</v>
      </c>
      <c r="I208" s="1">
        <v>4.1666666666666664E-2</v>
      </c>
      <c r="J208" s="1">
        <v>0</v>
      </c>
      <c r="U208" s="1">
        <v>0.125</v>
      </c>
      <c r="V208" s="1">
        <v>0.125</v>
      </c>
      <c r="W208" s="2">
        <v>4.166666666666667</v>
      </c>
      <c r="X208" s="2">
        <v>4.166666666666667</v>
      </c>
      <c r="Y208" s="1">
        <v>4.1666666666666664E-2</v>
      </c>
      <c r="Z208" s="1">
        <v>4.1666666666666664E-2</v>
      </c>
      <c r="AA208" s="2">
        <v>2.0833333333333335</v>
      </c>
      <c r="AB208" s="2">
        <v>1.0416666666666667</v>
      </c>
      <c r="AC208">
        <v>0</v>
      </c>
      <c r="AD208">
        <v>0</v>
      </c>
      <c r="AF208" s="1">
        <v>0</v>
      </c>
      <c r="AG208">
        <v>0</v>
      </c>
      <c r="AH208">
        <v>0</v>
      </c>
      <c r="AJ208" s="1">
        <v>0</v>
      </c>
      <c r="AK208" s="1">
        <v>0.16666666666666666</v>
      </c>
      <c r="AL208" s="1">
        <v>0.16666666666666666</v>
      </c>
      <c r="AM208" s="2">
        <v>3.3333333333333335</v>
      </c>
      <c r="AN208" s="2">
        <v>1.3979166666666665</v>
      </c>
      <c r="AO208" t="s">
        <v>48</v>
      </c>
      <c r="AP208" t="s">
        <v>49</v>
      </c>
    </row>
    <row r="209" spans="1:42">
      <c r="A209" t="s">
        <v>470</v>
      </c>
      <c r="B209">
        <v>84816</v>
      </c>
      <c r="C209">
        <v>514331</v>
      </c>
      <c r="D209" t="s">
        <v>471</v>
      </c>
      <c r="E209" t="s">
        <v>80</v>
      </c>
      <c r="F209" s="1">
        <v>4.1666666666666664E-2</v>
      </c>
      <c r="G209" s="1">
        <v>4.1666666666666664E-2</v>
      </c>
      <c r="H209" s="1">
        <v>4.1666666666666664E-2</v>
      </c>
      <c r="I209" s="1">
        <v>4.1666666666666664E-2</v>
      </c>
      <c r="J209" s="1">
        <v>4.1666666666666664E-2</v>
      </c>
      <c r="K209" s="1">
        <v>4.1666666666666664E-2</v>
      </c>
      <c r="L209" s="1">
        <v>4.1666666666666664E-2</v>
      </c>
      <c r="M209" s="1">
        <v>4.1666666666666664E-2</v>
      </c>
      <c r="U209" s="1">
        <v>0.125</v>
      </c>
      <c r="V209" s="1">
        <v>0.125</v>
      </c>
      <c r="W209" s="2">
        <v>4.166666666666667</v>
      </c>
      <c r="X209" s="2">
        <v>4.166666666666667</v>
      </c>
      <c r="Y209" s="1">
        <v>0.16666666666666666</v>
      </c>
      <c r="Z209" s="1">
        <v>0.16666666666666666</v>
      </c>
      <c r="AA209" s="2">
        <v>4.166666666666667</v>
      </c>
      <c r="AB209" s="2">
        <v>4.166666666666667</v>
      </c>
      <c r="AC209" s="1">
        <v>4.1666666666666664E-2</v>
      </c>
      <c r="AD209" s="1">
        <v>4.1666666666666664E-2</v>
      </c>
      <c r="AE209" s="2">
        <v>4.166666666666667</v>
      </c>
      <c r="AF209" s="2">
        <v>1.3979166666666665</v>
      </c>
      <c r="AG209">
        <v>0</v>
      </c>
      <c r="AH209">
        <v>0</v>
      </c>
      <c r="AJ209" s="1">
        <v>0</v>
      </c>
      <c r="AK209" s="1">
        <v>0.33333333333333331</v>
      </c>
      <c r="AL209" s="1">
        <v>0.33333333333333331</v>
      </c>
      <c r="AM209" s="2">
        <v>4.166666666666667</v>
      </c>
      <c r="AN209" t="s">
        <v>47</v>
      </c>
      <c r="AO209" t="s">
        <v>48</v>
      </c>
      <c r="AP209" t="s">
        <v>48</v>
      </c>
    </row>
    <row r="210" spans="1:42">
      <c r="A210" t="s">
        <v>472</v>
      </c>
      <c r="B210">
        <v>85964</v>
      </c>
      <c r="C210">
        <v>568260</v>
      </c>
      <c r="D210" t="s">
        <v>473</v>
      </c>
      <c r="E210" t="s">
        <v>46</v>
      </c>
      <c r="F210" s="1">
        <v>4.1666666666666664E-2</v>
      </c>
      <c r="G210" s="1">
        <v>4.1666666666666664E-2</v>
      </c>
      <c r="H210" s="1">
        <v>4.1666666666666664E-2</v>
      </c>
      <c r="I210" s="1">
        <v>4.1666666666666664E-2</v>
      </c>
      <c r="J210" s="1">
        <v>4.1666666666666664E-2</v>
      </c>
      <c r="U210" s="1">
        <v>0.125</v>
      </c>
      <c r="V210" s="1">
        <v>0.125</v>
      </c>
      <c r="W210" s="2">
        <v>4.166666666666667</v>
      </c>
      <c r="X210" s="2">
        <v>4.166666666666667</v>
      </c>
      <c r="Y210" s="1">
        <v>8.3333333333333329E-2</v>
      </c>
      <c r="Z210" s="1">
        <v>8.3333333333333329E-2</v>
      </c>
      <c r="AA210" s="2">
        <v>4.166666666666667</v>
      </c>
      <c r="AB210" s="2">
        <v>2.0833333333333335</v>
      </c>
      <c r="AC210">
        <v>0</v>
      </c>
      <c r="AD210">
        <v>0</v>
      </c>
      <c r="AF210" s="1">
        <v>0</v>
      </c>
      <c r="AG210">
        <v>0</v>
      </c>
      <c r="AH210">
        <v>0</v>
      </c>
      <c r="AJ210" s="1">
        <v>0</v>
      </c>
      <c r="AK210" s="1">
        <v>0.20833333333333334</v>
      </c>
      <c r="AL210" s="1">
        <v>0.20833333333333334</v>
      </c>
      <c r="AM210" s="2">
        <v>4.166666666666667</v>
      </c>
      <c r="AN210" t="s">
        <v>61</v>
      </c>
      <c r="AO210" t="s">
        <v>48</v>
      </c>
      <c r="AP210" t="s">
        <v>49</v>
      </c>
    </row>
    <row r="211" spans="1:42">
      <c r="A211" t="s">
        <v>474</v>
      </c>
      <c r="B211">
        <v>29467</v>
      </c>
      <c r="C211">
        <v>459114</v>
      </c>
      <c r="D211" t="s">
        <v>475</v>
      </c>
      <c r="E211" t="s">
        <v>52</v>
      </c>
      <c r="F211" s="1">
        <v>4.1666666666666664E-2</v>
      </c>
      <c r="G211" s="1">
        <v>4.1666666666666664E-2</v>
      </c>
      <c r="H211" s="1">
        <v>4.1666666666666664E-2</v>
      </c>
      <c r="I211" s="1">
        <v>4.1666666666666664E-2</v>
      </c>
      <c r="U211" s="1">
        <v>0.125</v>
      </c>
      <c r="V211" s="1">
        <v>0.125</v>
      </c>
      <c r="W211" s="2">
        <v>4.166666666666667</v>
      </c>
      <c r="X211" s="2">
        <v>4.166666666666667</v>
      </c>
      <c r="Y211" s="1">
        <v>4.1666666666666664E-2</v>
      </c>
      <c r="Z211" s="1">
        <v>4.1666666666666664E-2</v>
      </c>
      <c r="AA211" s="2">
        <v>4.166666666666667</v>
      </c>
      <c r="AB211" s="2">
        <v>1.0416666666666667</v>
      </c>
      <c r="AC211">
        <v>0</v>
      </c>
      <c r="AD211">
        <v>0</v>
      </c>
      <c r="AF211" s="1">
        <v>0</v>
      </c>
      <c r="AG211">
        <v>0</v>
      </c>
      <c r="AH211">
        <v>0</v>
      </c>
      <c r="AJ211" s="1">
        <v>0</v>
      </c>
      <c r="AK211" s="1">
        <v>0.16666666666666666</v>
      </c>
      <c r="AL211" s="1">
        <v>0.16666666666666666</v>
      </c>
      <c r="AM211" s="2">
        <v>4.166666666666667</v>
      </c>
      <c r="AN211" s="2">
        <v>1.3979166666666665</v>
      </c>
      <c r="AO211" t="s">
        <v>48</v>
      </c>
      <c r="AP211" t="s">
        <v>49</v>
      </c>
    </row>
    <row r="212" spans="1:42">
      <c r="A212" t="s">
        <v>476</v>
      </c>
      <c r="B212">
        <v>87655</v>
      </c>
      <c r="C212">
        <v>571139</v>
      </c>
      <c r="D212" t="s">
        <v>477</v>
      </c>
      <c r="E212" t="s">
        <v>87</v>
      </c>
      <c r="F212" s="1">
        <v>4.1666666666666664E-2</v>
      </c>
      <c r="G212" s="1">
        <v>4.1666666666666664E-2</v>
      </c>
      <c r="H212" s="1">
        <v>4.1666666666666664E-2</v>
      </c>
      <c r="I212" s="1">
        <v>4.1666666666666664E-2</v>
      </c>
      <c r="J212" s="1">
        <v>0</v>
      </c>
      <c r="U212" s="1">
        <v>0.125</v>
      </c>
      <c r="V212" s="1">
        <v>0.125</v>
      </c>
      <c r="W212" s="2">
        <v>4.166666666666667</v>
      </c>
      <c r="X212" s="2">
        <v>4.166666666666667</v>
      </c>
      <c r="Y212" s="1">
        <v>4.1666666666666664E-2</v>
      </c>
      <c r="Z212" s="1">
        <v>4.1666666666666664E-2</v>
      </c>
      <c r="AA212" s="2">
        <v>2.0833333333333335</v>
      </c>
      <c r="AB212" s="2">
        <v>1.0416666666666667</v>
      </c>
      <c r="AC212">
        <v>0</v>
      </c>
      <c r="AD212">
        <v>0</v>
      </c>
      <c r="AF212" s="1">
        <v>0</v>
      </c>
      <c r="AG212">
        <v>0</v>
      </c>
      <c r="AH212">
        <v>0</v>
      </c>
      <c r="AJ212" s="1">
        <v>0</v>
      </c>
      <c r="AK212" s="1">
        <v>0.16666666666666666</v>
      </c>
      <c r="AL212" s="1">
        <v>0.16666666666666666</v>
      </c>
      <c r="AM212" s="2">
        <v>3.3333333333333335</v>
      </c>
      <c r="AN212" s="2">
        <v>1.3979166666666665</v>
      </c>
      <c r="AO212" t="s">
        <v>48</v>
      </c>
      <c r="AP212" t="s">
        <v>49</v>
      </c>
    </row>
    <row r="213" spans="1:42">
      <c r="A213" t="s">
        <v>478</v>
      </c>
      <c r="B213">
        <v>84252</v>
      </c>
      <c r="C213">
        <v>568989</v>
      </c>
      <c r="D213" t="s">
        <v>479</v>
      </c>
      <c r="E213" t="s">
        <v>80</v>
      </c>
      <c r="F213" s="1">
        <v>4.1666666666666664E-2</v>
      </c>
      <c r="G213" s="1">
        <v>4.1666666666666664E-2</v>
      </c>
      <c r="H213" s="1">
        <v>4.1666666666666664E-2</v>
      </c>
      <c r="I213" s="1">
        <v>4.1666666666666664E-2</v>
      </c>
      <c r="J213" s="1">
        <v>4.1666666666666664E-2</v>
      </c>
      <c r="U213" s="1">
        <v>0.125</v>
      </c>
      <c r="V213" s="1">
        <v>0.125</v>
      </c>
      <c r="W213" s="2">
        <v>4.166666666666667</v>
      </c>
      <c r="X213" s="2">
        <v>4.166666666666667</v>
      </c>
      <c r="Y213" s="1">
        <v>8.3333333333333329E-2</v>
      </c>
      <c r="Z213" s="1">
        <v>8.3333333333333329E-2</v>
      </c>
      <c r="AA213" s="2">
        <v>4.166666666666667</v>
      </c>
      <c r="AB213" s="2">
        <v>2.0833333333333335</v>
      </c>
      <c r="AC213">
        <v>0</v>
      </c>
      <c r="AD213">
        <v>0</v>
      </c>
      <c r="AF213" s="1">
        <v>0</v>
      </c>
      <c r="AG213">
        <v>0</v>
      </c>
      <c r="AH213">
        <v>0</v>
      </c>
      <c r="AJ213" s="1">
        <v>0</v>
      </c>
      <c r="AK213" s="1">
        <v>0.20833333333333334</v>
      </c>
      <c r="AL213" s="1">
        <v>0.20833333333333334</v>
      </c>
      <c r="AM213" s="2">
        <v>4.166666666666667</v>
      </c>
      <c r="AN213" t="s">
        <v>61</v>
      </c>
      <c r="AO213" t="s">
        <v>48</v>
      </c>
      <c r="AP213" t="s">
        <v>49</v>
      </c>
    </row>
    <row r="214" spans="1:42">
      <c r="A214" t="s">
        <v>480</v>
      </c>
      <c r="B214">
        <v>89232</v>
      </c>
      <c r="C214">
        <v>567054</v>
      </c>
      <c r="D214" t="s">
        <v>481</v>
      </c>
      <c r="E214" t="s">
        <v>80</v>
      </c>
      <c r="F214" s="1">
        <v>4.1666666666666664E-2</v>
      </c>
      <c r="G214" s="1">
        <v>4.1666666666666664E-2</v>
      </c>
      <c r="H214" s="1">
        <v>4.1666666666666664E-2</v>
      </c>
      <c r="I214" s="1">
        <v>4.1666666666666664E-2</v>
      </c>
      <c r="J214" s="1">
        <v>4.1666666666666664E-2</v>
      </c>
      <c r="U214" s="1">
        <v>0.125</v>
      </c>
      <c r="V214" s="1">
        <v>0.125</v>
      </c>
      <c r="W214" s="2">
        <v>4.166666666666667</v>
      </c>
      <c r="X214" s="2">
        <v>4.166666666666667</v>
      </c>
      <c r="Y214" s="1">
        <v>8.3333333333333329E-2</v>
      </c>
      <c r="Z214" s="1">
        <v>8.3333333333333329E-2</v>
      </c>
      <c r="AA214" s="2">
        <v>4.166666666666667</v>
      </c>
      <c r="AB214" s="2">
        <v>2.0833333333333335</v>
      </c>
      <c r="AC214">
        <v>0</v>
      </c>
      <c r="AD214">
        <v>0</v>
      </c>
      <c r="AF214" s="1">
        <v>0</v>
      </c>
      <c r="AG214">
        <v>0</v>
      </c>
      <c r="AH214">
        <v>0</v>
      </c>
      <c r="AJ214" s="1">
        <v>0</v>
      </c>
      <c r="AK214" s="1">
        <v>0.20833333333333334</v>
      </c>
      <c r="AL214" s="1">
        <v>0.20833333333333334</v>
      </c>
      <c r="AM214" s="2">
        <v>4.166666666666667</v>
      </c>
      <c r="AN214" t="s">
        <v>61</v>
      </c>
      <c r="AO214" t="s">
        <v>48</v>
      </c>
      <c r="AP214" t="s">
        <v>49</v>
      </c>
    </row>
    <row r="215" spans="1:42">
      <c r="A215" t="s">
        <v>482</v>
      </c>
      <c r="B215">
        <v>82785</v>
      </c>
      <c r="C215">
        <v>570344</v>
      </c>
      <c r="D215" t="s">
        <v>483</v>
      </c>
      <c r="E215" t="s">
        <v>69</v>
      </c>
      <c r="F215" s="1">
        <v>4.1666666666666664E-2</v>
      </c>
      <c r="G215" s="1">
        <v>4.1666666666666664E-2</v>
      </c>
      <c r="H215" s="1">
        <v>0</v>
      </c>
      <c r="I215" s="1">
        <v>0</v>
      </c>
      <c r="U215" s="1">
        <v>8.3333333333333329E-2</v>
      </c>
      <c r="V215" s="1">
        <v>8.3333333333333329E-2</v>
      </c>
      <c r="W215" t="s">
        <v>47</v>
      </c>
      <c r="X215" t="s">
        <v>47</v>
      </c>
      <c r="Y215" s="1">
        <v>0</v>
      </c>
      <c r="Z215" s="1">
        <v>0</v>
      </c>
      <c r="AA215" s="1">
        <v>0</v>
      </c>
      <c r="AB215" s="1">
        <v>0</v>
      </c>
      <c r="AC215">
        <v>0</v>
      </c>
      <c r="AD215">
        <v>0</v>
      </c>
      <c r="AF215" s="1">
        <v>0</v>
      </c>
      <c r="AG215">
        <v>0</v>
      </c>
      <c r="AH215">
        <v>0</v>
      </c>
      <c r="AJ215" s="1">
        <v>0</v>
      </c>
      <c r="AK215" s="1">
        <v>8.3333333333333329E-2</v>
      </c>
      <c r="AL215" s="1">
        <v>8.3333333333333329E-2</v>
      </c>
      <c r="AM215" s="2">
        <v>2.0833333333333335</v>
      </c>
      <c r="AN215">
        <v>0.71319444444444446</v>
      </c>
      <c r="AO215" t="s">
        <v>48</v>
      </c>
      <c r="AP215" t="s">
        <v>49</v>
      </c>
    </row>
    <row r="216" spans="1:42">
      <c r="A216" t="s">
        <v>484</v>
      </c>
      <c r="B216">
        <v>1599</v>
      </c>
      <c r="C216">
        <v>435657</v>
      </c>
      <c r="D216" t="s">
        <v>485</v>
      </c>
      <c r="E216" t="s">
        <v>64</v>
      </c>
      <c r="U216">
        <v>0</v>
      </c>
      <c r="V216">
        <v>0</v>
      </c>
      <c r="X216" s="1">
        <v>0</v>
      </c>
      <c r="Y216">
        <v>0</v>
      </c>
      <c r="Z216">
        <v>0</v>
      </c>
      <c r="AB216" s="1">
        <v>0</v>
      </c>
      <c r="AC216">
        <v>0</v>
      </c>
      <c r="AD216">
        <v>0</v>
      </c>
      <c r="AF216" s="1">
        <v>0</v>
      </c>
      <c r="AG216">
        <v>0</v>
      </c>
      <c r="AH216">
        <v>0</v>
      </c>
      <c r="AJ216" s="1">
        <v>0</v>
      </c>
      <c r="AK216" s="1">
        <v>0</v>
      </c>
      <c r="AL216" s="1">
        <v>0</v>
      </c>
      <c r="AN216" s="1">
        <v>0</v>
      </c>
      <c r="AP216" t="s">
        <v>49</v>
      </c>
    </row>
    <row r="217" spans="1:42">
      <c r="A217" t="s">
        <v>486</v>
      </c>
      <c r="B217">
        <v>87368</v>
      </c>
      <c r="C217">
        <v>563375</v>
      </c>
      <c r="D217" t="s">
        <v>487</v>
      </c>
      <c r="E217" t="s">
        <v>57</v>
      </c>
      <c r="F217" s="1">
        <v>4.1666666666666664E-2</v>
      </c>
      <c r="G217" s="1">
        <v>4.1666666666666664E-2</v>
      </c>
      <c r="H217" s="1">
        <v>0</v>
      </c>
      <c r="I217" s="1">
        <v>4.1666666666666664E-2</v>
      </c>
      <c r="U217" s="1">
        <v>8.3333333333333329E-2</v>
      </c>
      <c r="V217" s="1">
        <v>8.3333333333333329E-2</v>
      </c>
      <c r="W217" t="s">
        <v>47</v>
      </c>
      <c r="X217" t="s">
        <v>47</v>
      </c>
      <c r="Y217" s="1">
        <v>4.1666666666666664E-2</v>
      </c>
      <c r="Z217" s="1">
        <v>4.1666666666666664E-2</v>
      </c>
      <c r="AA217" s="2">
        <v>4.166666666666667</v>
      </c>
      <c r="AB217" s="2">
        <v>1.0416666666666667</v>
      </c>
      <c r="AC217">
        <v>0</v>
      </c>
      <c r="AD217">
        <v>0</v>
      </c>
      <c r="AF217" s="1">
        <v>0</v>
      </c>
      <c r="AG217">
        <v>0</v>
      </c>
      <c r="AH217">
        <v>0</v>
      </c>
      <c r="AJ217" s="1">
        <v>0</v>
      </c>
      <c r="AK217" s="1">
        <v>0.125</v>
      </c>
      <c r="AL217" s="1">
        <v>0.125</v>
      </c>
      <c r="AM217" s="2">
        <v>3.125</v>
      </c>
      <c r="AN217" s="2">
        <v>1.0416666666666667</v>
      </c>
      <c r="AO217" t="s">
        <v>48</v>
      </c>
      <c r="AP217" t="s">
        <v>49</v>
      </c>
    </row>
    <row r="218" spans="1:42">
      <c r="A218" t="s">
        <v>488</v>
      </c>
      <c r="B218">
        <v>86001</v>
      </c>
      <c r="C218">
        <v>397199</v>
      </c>
      <c r="D218" t="s">
        <v>489</v>
      </c>
      <c r="E218" t="s">
        <v>116</v>
      </c>
      <c r="F218" s="1">
        <v>4.1666666666666664E-2</v>
      </c>
      <c r="G218" s="1">
        <v>4.1666666666666664E-2</v>
      </c>
      <c r="H218" s="1">
        <v>4.1666666666666664E-2</v>
      </c>
      <c r="I218" s="1">
        <v>4.1666666666666664E-2</v>
      </c>
      <c r="J218" s="1">
        <v>4.1666666666666664E-2</v>
      </c>
      <c r="U218" s="1">
        <v>0.125</v>
      </c>
      <c r="V218" s="1">
        <v>0.125</v>
      </c>
      <c r="W218" s="2">
        <v>4.166666666666667</v>
      </c>
      <c r="X218" s="2">
        <v>4.166666666666667</v>
      </c>
      <c r="Y218" s="1">
        <v>8.3333333333333329E-2</v>
      </c>
      <c r="Z218" s="1">
        <v>8.3333333333333329E-2</v>
      </c>
      <c r="AA218" s="2">
        <v>4.166666666666667</v>
      </c>
      <c r="AB218" s="2">
        <v>2.0833333333333335</v>
      </c>
      <c r="AC218">
        <v>0</v>
      </c>
      <c r="AD218">
        <v>0</v>
      </c>
      <c r="AF218" s="1">
        <v>0</v>
      </c>
      <c r="AG218">
        <v>0</v>
      </c>
      <c r="AH218">
        <v>0</v>
      </c>
      <c r="AJ218" s="1">
        <v>0</v>
      </c>
      <c r="AK218" s="1">
        <v>0.20833333333333334</v>
      </c>
      <c r="AL218" s="1">
        <v>0.20833333333333334</v>
      </c>
      <c r="AM218" s="2">
        <v>4.166666666666667</v>
      </c>
      <c r="AN218" t="s">
        <v>61</v>
      </c>
      <c r="AO218" t="s">
        <v>48</v>
      </c>
      <c r="AP218" t="s">
        <v>49</v>
      </c>
    </row>
    <row r="219" spans="1:42">
      <c r="A219" t="s">
        <v>490</v>
      </c>
      <c r="B219">
        <v>61031</v>
      </c>
      <c r="C219">
        <v>532898</v>
      </c>
      <c r="D219" t="s">
        <v>491</v>
      </c>
      <c r="E219" t="s">
        <v>52</v>
      </c>
      <c r="F219" s="1">
        <v>4.1666666666666664E-2</v>
      </c>
      <c r="G219" s="1">
        <v>4.1666666666666664E-2</v>
      </c>
      <c r="H219" s="1">
        <v>4.1666666666666664E-2</v>
      </c>
      <c r="I219" s="1">
        <v>4.1666666666666664E-2</v>
      </c>
      <c r="U219" s="1">
        <v>0.125</v>
      </c>
      <c r="V219" s="1">
        <v>0.125</v>
      </c>
      <c r="W219" s="2">
        <v>4.166666666666667</v>
      </c>
      <c r="X219" s="2">
        <v>4.166666666666667</v>
      </c>
      <c r="Y219" s="1">
        <v>4.1666666666666664E-2</v>
      </c>
      <c r="Z219" s="1">
        <v>4.1666666666666664E-2</v>
      </c>
      <c r="AA219" s="2">
        <v>4.166666666666667</v>
      </c>
      <c r="AB219" s="2">
        <v>1.0416666666666667</v>
      </c>
      <c r="AC219">
        <v>0</v>
      </c>
      <c r="AD219">
        <v>0</v>
      </c>
      <c r="AF219" s="1">
        <v>0</v>
      </c>
      <c r="AG219">
        <v>0</v>
      </c>
      <c r="AH219">
        <v>0</v>
      </c>
      <c r="AJ219" s="1">
        <v>0</v>
      </c>
      <c r="AK219" s="1">
        <v>0.16666666666666666</v>
      </c>
      <c r="AL219" s="1">
        <v>0.16666666666666666</v>
      </c>
      <c r="AM219" s="2">
        <v>4.166666666666667</v>
      </c>
      <c r="AN219" s="2">
        <v>1.3979166666666665</v>
      </c>
      <c r="AO219" t="s">
        <v>48</v>
      </c>
      <c r="AP219" t="s">
        <v>49</v>
      </c>
    </row>
    <row r="220" spans="1:42">
      <c r="A220" t="s">
        <v>492</v>
      </c>
      <c r="B220">
        <v>82828</v>
      </c>
      <c r="C220">
        <v>564583</v>
      </c>
      <c r="D220" t="s">
        <v>493</v>
      </c>
      <c r="E220" t="s">
        <v>64</v>
      </c>
      <c r="F220" s="1">
        <v>4.1666666666666664E-2</v>
      </c>
      <c r="G220" s="1">
        <v>4.1666666666666664E-2</v>
      </c>
      <c r="H220" s="1">
        <v>4.1666666666666664E-2</v>
      </c>
      <c r="I220" s="1">
        <v>4.1666666666666664E-2</v>
      </c>
      <c r="J220" s="1">
        <v>0</v>
      </c>
      <c r="U220" s="1">
        <v>0.125</v>
      </c>
      <c r="V220" s="1">
        <v>0.125</v>
      </c>
      <c r="W220" s="2">
        <v>4.166666666666667</v>
      </c>
      <c r="X220" s="2">
        <v>4.166666666666667</v>
      </c>
      <c r="Y220" s="1">
        <v>4.1666666666666664E-2</v>
      </c>
      <c r="Z220" s="1">
        <v>4.1666666666666664E-2</v>
      </c>
      <c r="AA220" s="2">
        <v>2.0833333333333335</v>
      </c>
      <c r="AB220" s="2">
        <v>1.0416666666666667</v>
      </c>
      <c r="AC220">
        <v>0</v>
      </c>
      <c r="AD220">
        <v>0</v>
      </c>
      <c r="AF220" s="1">
        <v>0</v>
      </c>
      <c r="AG220">
        <v>0</v>
      </c>
      <c r="AH220">
        <v>0</v>
      </c>
      <c r="AJ220" s="1">
        <v>0</v>
      </c>
      <c r="AK220" s="1">
        <v>0.16666666666666666</v>
      </c>
      <c r="AL220" s="1">
        <v>0.16666666666666666</v>
      </c>
      <c r="AM220" s="2">
        <v>3.3333333333333335</v>
      </c>
      <c r="AN220" s="2">
        <v>1.3979166666666665</v>
      </c>
      <c r="AO220" t="s">
        <v>48</v>
      </c>
      <c r="AP220" t="s">
        <v>49</v>
      </c>
    </row>
    <row r="221" spans="1:42">
      <c r="A221" t="s">
        <v>494</v>
      </c>
      <c r="B221">
        <v>89234</v>
      </c>
      <c r="C221">
        <v>564559</v>
      </c>
      <c r="D221" t="s">
        <v>495</v>
      </c>
      <c r="E221" t="s">
        <v>57</v>
      </c>
      <c r="F221" s="1">
        <v>4.1666666666666664E-2</v>
      </c>
      <c r="G221" s="1">
        <v>4.1666666666666664E-2</v>
      </c>
      <c r="H221" s="1">
        <v>4.1666666666666664E-2</v>
      </c>
      <c r="I221" s="1">
        <v>4.1666666666666664E-2</v>
      </c>
      <c r="U221" s="1">
        <v>0.125</v>
      </c>
      <c r="V221" s="1">
        <v>0.125</v>
      </c>
      <c r="W221" s="2">
        <v>4.166666666666667</v>
      </c>
      <c r="X221" s="2">
        <v>4.166666666666667</v>
      </c>
      <c r="Y221" s="1">
        <v>4.1666666666666664E-2</v>
      </c>
      <c r="Z221" s="1">
        <v>4.1666666666666664E-2</v>
      </c>
      <c r="AA221" s="2">
        <v>4.166666666666667</v>
      </c>
      <c r="AB221" s="2">
        <v>1.0416666666666667</v>
      </c>
      <c r="AC221">
        <v>0</v>
      </c>
      <c r="AD221">
        <v>0</v>
      </c>
      <c r="AF221" s="1">
        <v>0</v>
      </c>
      <c r="AG221">
        <v>0</v>
      </c>
      <c r="AH221">
        <v>0</v>
      </c>
      <c r="AJ221" s="1">
        <v>0</v>
      </c>
      <c r="AK221" s="1">
        <v>0.16666666666666666</v>
      </c>
      <c r="AL221" s="1">
        <v>0.16666666666666666</v>
      </c>
      <c r="AM221" s="2">
        <v>4.166666666666667</v>
      </c>
      <c r="AN221" s="2">
        <v>1.3979166666666665</v>
      </c>
      <c r="AO221" t="s">
        <v>48</v>
      </c>
      <c r="AP221" t="s">
        <v>49</v>
      </c>
    </row>
    <row r="222" spans="1:42">
      <c r="A222" t="s">
        <v>496</v>
      </c>
      <c r="B222">
        <v>86066</v>
      </c>
      <c r="C222">
        <v>568272</v>
      </c>
      <c r="D222" t="s">
        <v>497</v>
      </c>
      <c r="E222" t="s">
        <v>57</v>
      </c>
      <c r="F222" s="1">
        <v>4.1666666666666664E-2</v>
      </c>
      <c r="G222" s="1">
        <v>4.1666666666666664E-2</v>
      </c>
      <c r="H222" s="1">
        <v>4.1666666666666664E-2</v>
      </c>
      <c r="I222" s="1">
        <v>4.1666666666666664E-2</v>
      </c>
      <c r="U222" s="1">
        <v>0.125</v>
      </c>
      <c r="V222" s="1">
        <v>0.125</v>
      </c>
      <c r="W222" s="2">
        <v>4.166666666666667</v>
      </c>
      <c r="X222" s="2">
        <v>4.166666666666667</v>
      </c>
      <c r="Y222" s="1">
        <v>4.1666666666666664E-2</v>
      </c>
      <c r="Z222" s="1">
        <v>4.1666666666666664E-2</v>
      </c>
      <c r="AA222" s="2">
        <v>4.166666666666667</v>
      </c>
      <c r="AB222" s="2">
        <v>1.0416666666666667</v>
      </c>
      <c r="AC222">
        <v>0</v>
      </c>
      <c r="AD222">
        <v>0</v>
      </c>
      <c r="AF222" s="1">
        <v>0</v>
      </c>
      <c r="AG222">
        <v>0</v>
      </c>
      <c r="AH222">
        <v>0</v>
      </c>
      <c r="AJ222" s="1">
        <v>0</v>
      </c>
      <c r="AK222" s="1">
        <v>0.16666666666666666</v>
      </c>
      <c r="AL222" s="1">
        <v>0.16666666666666666</v>
      </c>
      <c r="AM222" s="2">
        <v>4.166666666666667</v>
      </c>
      <c r="AN222" s="2">
        <v>1.3979166666666665</v>
      </c>
      <c r="AO222" t="s">
        <v>48</v>
      </c>
      <c r="AP222" t="s">
        <v>49</v>
      </c>
    </row>
    <row r="223" spans="1:42">
      <c r="A223" t="s">
        <v>498</v>
      </c>
      <c r="B223">
        <v>83986</v>
      </c>
      <c r="C223">
        <v>565270</v>
      </c>
      <c r="D223" t="s">
        <v>499</v>
      </c>
      <c r="E223" t="s">
        <v>80</v>
      </c>
      <c r="F223" s="1">
        <v>4.1666666666666664E-2</v>
      </c>
      <c r="G223" s="1">
        <v>4.1666666666666664E-2</v>
      </c>
      <c r="H223" s="1">
        <v>4.1666666666666664E-2</v>
      </c>
      <c r="I223" s="1">
        <v>4.1666666666666664E-2</v>
      </c>
      <c r="J223" s="1">
        <v>4.1666666666666664E-2</v>
      </c>
      <c r="U223" s="1">
        <v>0.125</v>
      </c>
      <c r="V223" s="1">
        <v>0.125</v>
      </c>
      <c r="W223" s="2">
        <v>4.166666666666667</v>
      </c>
      <c r="X223" s="2">
        <v>4.166666666666667</v>
      </c>
      <c r="Y223" s="1">
        <v>8.3333333333333329E-2</v>
      </c>
      <c r="Z223" s="1">
        <v>8.3333333333333329E-2</v>
      </c>
      <c r="AA223" s="2">
        <v>4.166666666666667</v>
      </c>
      <c r="AB223" s="2">
        <v>2.0833333333333335</v>
      </c>
      <c r="AC223">
        <v>0</v>
      </c>
      <c r="AD223">
        <v>0</v>
      </c>
      <c r="AF223" s="1">
        <v>0</v>
      </c>
      <c r="AG223">
        <v>0</v>
      </c>
      <c r="AH223">
        <v>0</v>
      </c>
      <c r="AJ223" s="1">
        <v>0</v>
      </c>
      <c r="AK223" s="1">
        <v>0.20833333333333334</v>
      </c>
      <c r="AL223" s="1">
        <v>0.20833333333333334</v>
      </c>
      <c r="AM223" s="2">
        <v>4.166666666666667</v>
      </c>
      <c r="AN223" t="s">
        <v>61</v>
      </c>
      <c r="AO223" t="s">
        <v>48</v>
      </c>
      <c r="AP223" t="s">
        <v>49</v>
      </c>
    </row>
    <row r="224" spans="1:42">
      <c r="A224" t="s">
        <v>500</v>
      </c>
      <c r="B224">
        <v>83307</v>
      </c>
      <c r="C224">
        <v>559046</v>
      </c>
      <c r="D224" t="s">
        <v>501</v>
      </c>
      <c r="E224" t="s">
        <v>131</v>
      </c>
      <c r="F224" s="1">
        <v>4.1666666666666664E-2</v>
      </c>
      <c r="G224" s="1">
        <v>4.1666666666666664E-2</v>
      </c>
      <c r="H224" s="1">
        <v>4.1666666666666664E-2</v>
      </c>
      <c r="I224" s="1">
        <v>4.1666666666666664E-2</v>
      </c>
      <c r="J224" s="1">
        <v>4.1666666666666664E-2</v>
      </c>
      <c r="U224" s="1">
        <v>0.125</v>
      </c>
      <c r="V224" s="1">
        <v>0.125</v>
      </c>
      <c r="W224" s="2">
        <v>4.166666666666667</v>
      </c>
      <c r="X224" s="2">
        <v>4.166666666666667</v>
      </c>
      <c r="Y224" s="1">
        <v>8.3333333333333329E-2</v>
      </c>
      <c r="Z224" s="1">
        <v>8.3333333333333329E-2</v>
      </c>
      <c r="AA224" s="2">
        <v>4.166666666666667</v>
      </c>
      <c r="AB224" s="2">
        <v>2.0833333333333335</v>
      </c>
      <c r="AC224">
        <v>0</v>
      </c>
      <c r="AD224">
        <v>0</v>
      </c>
      <c r="AF224" s="1">
        <v>0</v>
      </c>
      <c r="AG224">
        <v>0</v>
      </c>
      <c r="AH224">
        <v>0</v>
      </c>
      <c r="AJ224" s="1">
        <v>0</v>
      </c>
      <c r="AK224" s="1">
        <v>0.20833333333333334</v>
      </c>
      <c r="AL224" s="1">
        <v>0.20833333333333334</v>
      </c>
      <c r="AM224" s="2">
        <v>4.166666666666667</v>
      </c>
      <c r="AN224" t="s">
        <v>61</v>
      </c>
      <c r="AO224" t="s">
        <v>48</v>
      </c>
      <c r="AP224" t="s">
        <v>49</v>
      </c>
    </row>
    <row r="225" spans="1:42">
      <c r="A225" t="s">
        <v>502</v>
      </c>
      <c r="B225">
        <v>86615</v>
      </c>
      <c r="C225">
        <v>549841</v>
      </c>
      <c r="D225" t="s">
        <v>503</v>
      </c>
      <c r="E225" t="s">
        <v>87</v>
      </c>
      <c r="F225" s="1">
        <v>4.1666666666666664E-2</v>
      </c>
      <c r="G225" s="1">
        <v>4.1666666666666664E-2</v>
      </c>
      <c r="H225" s="1">
        <v>4.1666666666666664E-2</v>
      </c>
      <c r="I225" s="1">
        <v>4.1666666666666664E-2</v>
      </c>
      <c r="J225" s="1">
        <v>4.1666666666666664E-2</v>
      </c>
      <c r="U225" s="1">
        <v>0.125</v>
      </c>
      <c r="V225" s="1">
        <v>0.125</v>
      </c>
      <c r="W225" s="2">
        <v>4.166666666666667</v>
      </c>
      <c r="X225" s="2">
        <v>4.166666666666667</v>
      </c>
      <c r="Y225" s="1">
        <v>8.3333333333333329E-2</v>
      </c>
      <c r="Z225" s="1">
        <v>8.3333333333333329E-2</v>
      </c>
      <c r="AA225" s="2">
        <v>4.166666666666667</v>
      </c>
      <c r="AB225" s="2">
        <v>2.0833333333333335</v>
      </c>
      <c r="AC225">
        <v>0</v>
      </c>
      <c r="AD225">
        <v>0</v>
      </c>
      <c r="AF225" s="1">
        <v>0</v>
      </c>
      <c r="AG225">
        <v>0</v>
      </c>
      <c r="AH225">
        <v>0</v>
      </c>
      <c r="AJ225" s="1">
        <v>0</v>
      </c>
      <c r="AK225" s="1">
        <v>0.20833333333333334</v>
      </c>
      <c r="AL225" s="1">
        <v>0.20833333333333334</v>
      </c>
      <c r="AM225" s="2">
        <v>4.166666666666667</v>
      </c>
      <c r="AN225" t="s">
        <v>61</v>
      </c>
      <c r="AO225" t="s">
        <v>48</v>
      </c>
      <c r="AP225" t="s">
        <v>49</v>
      </c>
    </row>
    <row r="226" spans="1:42">
      <c r="A226" t="s">
        <v>504</v>
      </c>
      <c r="B226">
        <v>88749</v>
      </c>
      <c r="C226">
        <v>555364</v>
      </c>
      <c r="D226" t="s">
        <v>505</v>
      </c>
      <c r="E226" t="s">
        <v>57</v>
      </c>
      <c r="U226">
        <v>0</v>
      </c>
      <c r="V226">
        <v>0</v>
      </c>
      <c r="X226" s="1">
        <v>0</v>
      </c>
      <c r="Y226">
        <v>0</v>
      </c>
      <c r="Z226">
        <v>0</v>
      </c>
      <c r="AB226" s="1">
        <v>0</v>
      </c>
      <c r="AC226">
        <v>0</v>
      </c>
      <c r="AD226">
        <v>0</v>
      </c>
      <c r="AF226" s="1">
        <v>0</v>
      </c>
      <c r="AG226">
        <v>0</v>
      </c>
      <c r="AH226">
        <v>0</v>
      </c>
      <c r="AJ226" s="1">
        <v>0</v>
      </c>
      <c r="AK226" s="1">
        <v>0</v>
      </c>
      <c r="AL226" s="1">
        <v>0</v>
      </c>
      <c r="AN226" s="1">
        <v>0</v>
      </c>
      <c r="AP226" t="s">
        <v>49</v>
      </c>
    </row>
    <row r="227" spans="1:42">
      <c r="A227" t="s">
        <v>506</v>
      </c>
      <c r="B227">
        <v>43831</v>
      </c>
      <c r="C227">
        <v>410783</v>
      </c>
      <c r="D227" t="s">
        <v>507</v>
      </c>
      <c r="E227" t="s">
        <v>131</v>
      </c>
      <c r="F227" s="1">
        <v>4.1666666666666664E-2</v>
      </c>
      <c r="G227" s="1">
        <v>0</v>
      </c>
      <c r="H227" s="1">
        <v>0</v>
      </c>
      <c r="I227" s="1">
        <v>4.1666666666666664E-2</v>
      </c>
      <c r="J227" s="1">
        <v>0</v>
      </c>
      <c r="U227" s="1">
        <v>4.1666666666666664E-2</v>
      </c>
      <c r="V227" s="1">
        <v>4.1666666666666664E-2</v>
      </c>
      <c r="W227" s="2">
        <v>1.3979166666666665</v>
      </c>
      <c r="X227" s="2">
        <v>1.3979166666666665</v>
      </c>
      <c r="Y227" s="1">
        <v>4.1666666666666664E-2</v>
      </c>
      <c r="Z227" s="1">
        <v>4.1666666666666664E-2</v>
      </c>
      <c r="AA227" s="2">
        <v>2.0833333333333335</v>
      </c>
      <c r="AB227" s="2">
        <v>1.0416666666666667</v>
      </c>
      <c r="AC227">
        <v>0</v>
      </c>
      <c r="AD227">
        <v>0</v>
      </c>
      <c r="AF227" s="1">
        <v>0</v>
      </c>
      <c r="AG227">
        <v>0</v>
      </c>
      <c r="AH227">
        <v>0</v>
      </c>
      <c r="AJ227" s="1">
        <v>0</v>
      </c>
      <c r="AK227" s="1">
        <v>8.3333333333333329E-2</v>
      </c>
      <c r="AL227" s="1">
        <v>8.3333333333333329E-2</v>
      </c>
      <c r="AM227" s="2">
        <v>1.6666666666666667</v>
      </c>
      <c r="AN227">
        <v>0.71319444444444446</v>
      </c>
      <c r="AO227" t="s">
        <v>49</v>
      </c>
      <c r="AP227" t="s">
        <v>49</v>
      </c>
    </row>
    <row r="228" spans="1:42">
      <c r="A228" t="s">
        <v>508</v>
      </c>
      <c r="B228">
        <v>8367</v>
      </c>
      <c r="C228">
        <v>289312</v>
      </c>
      <c r="D228" t="s">
        <v>509</v>
      </c>
      <c r="E228" t="s">
        <v>116</v>
      </c>
      <c r="F228" s="1">
        <v>4.1666666666666664E-2</v>
      </c>
      <c r="G228" s="1">
        <v>4.1666666666666664E-2</v>
      </c>
      <c r="H228" s="1">
        <v>4.1666666666666664E-2</v>
      </c>
      <c r="I228" s="1">
        <v>4.1666666666666664E-2</v>
      </c>
      <c r="J228" s="1">
        <v>0</v>
      </c>
      <c r="U228" s="1">
        <v>0.125</v>
      </c>
      <c r="V228" s="1">
        <v>0.125</v>
      </c>
      <c r="W228" s="2">
        <v>4.166666666666667</v>
      </c>
      <c r="X228" s="2">
        <v>4.166666666666667</v>
      </c>
      <c r="Y228" s="1">
        <v>4.1666666666666664E-2</v>
      </c>
      <c r="Z228" s="1">
        <v>4.1666666666666664E-2</v>
      </c>
      <c r="AA228" s="2">
        <v>2.0833333333333335</v>
      </c>
      <c r="AB228" s="2">
        <v>1.0416666666666667</v>
      </c>
      <c r="AC228">
        <v>0</v>
      </c>
      <c r="AD228">
        <v>0</v>
      </c>
      <c r="AF228" s="1">
        <v>0</v>
      </c>
      <c r="AG228">
        <v>0</v>
      </c>
      <c r="AH228">
        <v>0</v>
      </c>
      <c r="AJ228" s="1">
        <v>0</v>
      </c>
      <c r="AK228" s="1">
        <v>0.16666666666666666</v>
      </c>
      <c r="AL228" s="1">
        <v>0.16666666666666666</v>
      </c>
      <c r="AM228" s="2">
        <v>3.3333333333333335</v>
      </c>
      <c r="AN228" s="2">
        <v>1.3979166666666665</v>
      </c>
      <c r="AO228" t="s">
        <v>48</v>
      </c>
      <c r="AP228" t="s">
        <v>49</v>
      </c>
    </row>
    <row r="229" spans="1:42">
      <c r="A229" t="s">
        <v>510</v>
      </c>
      <c r="B229">
        <v>86931</v>
      </c>
      <c r="C229">
        <v>567979</v>
      </c>
      <c r="D229" t="s">
        <v>511</v>
      </c>
      <c r="E229" t="s">
        <v>64</v>
      </c>
      <c r="F229" s="1">
        <v>4.1666666666666664E-2</v>
      </c>
      <c r="G229" s="1">
        <v>4.1666666666666664E-2</v>
      </c>
      <c r="H229" s="1">
        <v>4.1666666666666664E-2</v>
      </c>
      <c r="I229" s="1">
        <v>4.1666666666666664E-2</v>
      </c>
      <c r="J229" s="1">
        <v>4.1666666666666664E-2</v>
      </c>
      <c r="U229" s="1">
        <v>0.125</v>
      </c>
      <c r="V229" s="1">
        <v>0.125</v>
      </c>
      <c r="W229" s="2">
        <v>4.166666666666667</v>
      </c>
      <c r="X229" s="2">
        <v>4.166666666666667</v>
      </c>
      <c r="Y229" s="1">
        <v>8.3333333333333329E-2</v>
      </c>
      <c r="Z229" s="1">
        <v>8.3333333333333329E-2</v>
      </c>
      <c r="AA229" s="2">
        <v>4.166666666666667</v>
      </c>
      <c r="AB229" s="2">
        <v>2.0833333333333335</v>
      </c>
      <c r="AC229">
        <v>0</v>
      </c>
      <c r="AD229">
        <v>0</v>
      </c>
      <c r="AF229" s="1">
        <v>0</v>
      </c>
      <c r="AG229">
        <v>0</v>
      </c>
      <c r="AH229">
        <v>0</v>
      </c>
      <c r="AJ229" s="1">
        <v>0</v>
      </c>
      <c r="AK229" s="1">
        <v>0.20833333333333334</v>
      </c>
      <c r="AL229" s="1">
        <v>0.20833333333333334</v>
      </c>
      <c r="AM229" s="2">
        <v>4.166666666666667</v>
      </c>
      <c r="AN229" t="s">
        <v>61</v>
      </c>
      <c r="AO229" t="s">
        <v>48</v>
      </c>
      <c r="AP229" t="s">
        <v>49</v>
      </c>
    </row>
    <row r="230" spans="1:42">
      <c r="A230" t="s">
        <v>512</v>
      </c>
      <c r="B230">
        <v>85740</v>
      </c>
      <c r="C230">
        <v>565954</v>
      </c>
      <c r="D230" t="s">
        <v>513</v>
      </c>
      <c r="E230" t="s">
        <v>80</v>
      </c>
      <c r="F230" s="1">
        <v>4.1666666666666664E-2</v>
      </c>
      <c r="G230" s="1">
        <v>4.1666666666666664E-2</v>
      </c>
      <c r="H230" s="1">
        <v>4.1666666666666664E-2</v>
      </c>
      <c r="I230" s="1">
        <v>4.1666666666666664E-2</v>
      </c>
      <c r="J230" s="1">
        <v>4.1666666666666664E-2</v>
      </c>
      <c r="U230" s="1">
        <v>0.125</v>
      </c>
      <c r="V230" s="1">
        <v>0.125</v>
      </c>
      <c r="W230" s="2">
        <v>4.166666666666667</v>
      </c>
      <c r="X230" s="2">
        <v>4.166666666666667</v>
      </c>
      <c r="Y230" s="1">
        <v>8.3333333333333329E-2</v>
      </c>
      <c r="Z230" s="1">
        <v>8.3333333333333329E-2</v>
      </c>
      <c r="AA230" s="2">
        <v>4.166666666666667</v>
      </c>
      <c r="AB230" s="2">
        <v>2.0833333333333335</v>
      </c>
      <c r="AC230">
        <v>0</v>
      </c>
      <c r="AD230">
        <v>0</v>
      </c>
      <c r="AF230" s="1">
        <v>0</v>
      </c>
      <c r="AG230">
        <v>0</v>
      </c>
      <c r="AH230">
        <v>0</v>
      </c>
      <c r="AJ230" s="1">
        <v>0</v>
      </c>
      <c r="AK230" s="1">
        <v>0.20833333333333334</v>
      </c>
      <c r="AL230" s="1">
        <v>0.20833333333333334</v>
      </c>
      <c r="AM230" s="2">
        <v>4.166666666666667</v>
      </c>
      <c r="AN230" t="s">
        <v>61</v>
      </c>
      <c r="AO230" t="s">
        <v>48</v>
      </c>
      <c r="AP230" t="s">
        <v>49</v>
      </c>
    </row>
    <row r="231" spans="1:42">
      <c r="A231" t="s">
        <v>514</v>
      </c>
      <c r="B231">
        <v>85138</v>
      </c>
      <c r="C231">
        <v>561313</v>
      </c>
      <c r="D231" t="s">
        <v>515</v>
      </c>
      <c r="E231" t="s">
        <v>80</v>
      </c>
      <c r="F231" s="1">
        <v>4.1666666666666664E-2</v>
      </c>
      <c r="G231" s="1">
        <v>4.1666666666666664E-2</v>
      </c>
      <c r="H231" s="1">
        <v>4.1666666666666664E-2</v>
      </c>
      <c r="I231" s="1">
        <v>4.1666666666666664E-2</v>
      </c>
      <c r="J231" s="1">
        <v>0</v>
      </c>
      <c r="U231" s="1">
        <v>0.125</v>
      </c>
      <c r="V231" s="1">
        <v>0.125</v>
      </c>
      <c r="W231" s="2">
        <v>4.166666666666667</v>
      </c>
      <c r="X231" s="2">
        <v>4.166666666666667</v>
      </c>
      <c r="Y231" s="1">
        <v>4.1666666666666664E-2</v>
      </c>
      <c r="Z231" s="1">
        <v>4.1666666666666664E-2</v>
      </c>
      <c r="AA231" s="2">
        <v>2.0833333333333335</v>
      </c>
      <c r="AB231" s="2">
        <v>1.0416666666666667</v>
      </c>
      <c r="AC231">
        <v>0</v>
      </c>
      <c r="AD231">
        <v>0</v>
      </c>
      <c r="AF231" s="1">
        <v>0</v>
      </c>
      <c r="AG231">
        <v>0</v>
      </c>
      <c r="AH231">
        <v>0</v>
      </c>
      <c r="AJ231" s="1">
        <v>0</v>
      </c>
      <c r="AK231" s="1">
        <v>0.16666666666666666</v>
      </c>
      <c r="AL231" s="1">
        <v>0.16666666666666666</v>
      </c>
      <c r="AM231" s="2">
        <v>3.3333333333333335</v>
      </c>
      <c r="AN231" s="2">
        <v>1.3979166666666665</v>
      </c>
      <c r="AO231" t="s">
        <v>48</v>
      </c>
      <c r="AP231" t="s">
        <v>49</v>
      </c>
    </row>
    <row r="232" spans="1:42">
      <c r="A232" t="s">
        <v>516</v>
      </c>
      <c r="B232">
        <v>85168</v>
      </c>
      <c r="C232">
        <v>566595</v>
      </c>
      <c r="D232" t="s">
        <v>517</v>
      </c>
      <c r="E232" t="s">
        <v>69</v>
      </c>
      <c r="F232" s="1">
        <v>4.1666666666666664E-2</v>
      </c>
      <c r="G232" s="1">
        <v>4.1666666666666664E-2</v>
      </c>
      <c r="H232" s="1">
        <v>0</v>
      </c>
      <c r="I232" s="1">
        <v>0</v>
      </c>
      <c r="U232" s="1">
        <v>8.3333333333333329E-2</v>
      </c>
      <c r="V232" s="1">
        <v>8.3333333333333329E-2</v>
      </c>
      <c r="W232" t="s">
        <v>47</v>
      </c>
      <c r="X232" t="s">
        <v>47</v>
      </c>
      <c r="Y232" s="1">
        <v>0</v>
      </c>
      <c r="Z232" s="1">
        <v>0</v>
      </c>
      <c r="AA232" s="1">
        <v>0</v>
      </c>
      <c r="AB232" s="1">
        <v>0</v>
      </c>
      <c r="AC232">
        <v>0</v>
      </c>
      <c r="AD232">
        <v>0</v>
      </c>
      <c r="AF232" s="1">
        <v>0</v>
      </c>
      <c r="AG232">
        <v>0</v>
      </c>
      <c r="AH232">
        <v>0</v>
      </c>
      <c r="AJ232" s="1">
        <v>0</v>
      </c>
      <c r="AK232" s="1">
        <v>8.3333333333333329E-2</v>
      </c>
      <c r="AL232" s="1">
        <v>8.3333333333333329E-2</v>
      </c>
      <c r="AM232" s="2">
        <v>2.0833333333333335</v>
      </c>
      <c r="AN232">
        <v>0.71319444444444446</v>
      </c>
      <c r="AO232" t="s">
        <v>48</v>
      </c>
      <c r="AP232" t="s">
        <v>49</v>
      </c>
    </row>
    <row r="233" spans="1:42">
      <c r="A233" t="s">
        <v>518</v>
      </c>
      <c r="B233">
        <v>79245</v>
      </c>
      <c r="D233" t="s">
        <v>519</v>
      </c>
      <c r="E233" t="s">
        <v>520</v>
      </c>
      <c r="U233">
        <v>0</v>
      </c>
      <c r="V233">
        <v>0</v>
      </c>
      <c r="X233" s="1">
        <v>0</v>
      </c>
      <c r="Y233">
        <v>0</v>
      </c>
      <c r="Z233">
        <v>0</v>
      </c>
      <c r="AB233" s="1">
        <v>0</v>
      </c>
      <c r="AC233">
        <v>0</v>
      </c>
      <c r="AD233">
        <v>0</v>
      </c>
      <c r="AF233" s="1">
        <v>0</v>
      </c>
      <c r="AG233">
        <v>0</v>
      </c>
      <c r="AH233">
        <v>0</v>
      </c>
      <c r="AJ233" s="1">
        <v>0</v>
      </c>
      <c r="AK233" s="1">
        <v>0</v>
      </c>
      <c r="AL233" s="1">
        <v>0</v>
      </c>
      <c r="AN233" s="1">
        <v>0</v>
      </c>
      <c r="AP233" t="s">
        <v>49</v>
      </c>
    </row>
    <row r="234" spans="1:42">
      <c r="A234" t="s">
        <v>521</v>
      </c>
      <c r="F234" s="1">
        <f>SUM(F3:F232)</f>
        <v>9.0416666666666732</v>
      </c>
      <c r="G234" s="1">
        <f>SUM(G3:G232)</f>
        <v>8.5000000000000142</v>
      </c>
      <c r="H234" s="1">
        <f>SUM(H3:H232)</f>
        <v>6.7500000000000133</v>
      </c>
      <c r="I234" s="1">
        <f>SUM(I3:I232)</f>
        <v>6.7916666666666803</v>
      </c>
      <c r="J234" s="1">
        <f>SUM(J3:J232)</f>
        <v>3.4583333333333295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2016-10-17T12:42:53Z</dcterms:created>
  <dcterms:modified xsi:type="dcterms:W3CDTF">2017-01-26T09:33:31Z</dcterms:modified>
</cp:coreProperties>
</file>