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0580" yWindow="1100" windowWidth="25600" windowHeight="15520" tabRatio="500"/>
  </bookViews>
  <sheets>
    <sheet name="Sheet1" sheetId="1" r:id="rId1"/>
  </sheets>
  <definedNames>
    <definedName name="_16_Jan_12_14_Grades_5100_B1_2E16_Programmering_og_problemløsning" localSheetId="0">Sheet1!$A$1:$R$235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9" i="1" l="1"/>
  <c r="F238" i="1"/>
  <c r="F237" i="1"/>
  <c r="C240" i="1"/>
  <c r="C241" i="1"/>
  <c r="C242" i="1"/>
  <c r="C243" i="1"/>
  <c r="C244" i="1"/>
  <c r="C245" i="1"/>
  <c r="C246" i="1"/>
  <c r="C247" i="1"/>
  <c r="C248" i="1"/>
  <c r="C249" i="1"/>
  <c r="C250" i="1"/>
  <c r="C239" i="1"/>
  <c r="C238" i="1"/>
  <c r="B238" i="1"/>
  <c r="B2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5" i="1"/>
  <c r="F34" i="1"/>
  <c r="F35" i="1"/>
  <c r="F36" i="1"/>
  <c r="F37" i="1"/>
  <c r="F38" i="1"/>
  <c r="F39" i="1"/>
  <c r="F40" i="1"/>
  <c r="F41" i="1"/>
  <c r="F42" i="1"/>
  <c r="F71" i="1"/>
  <c r="F43" i="1"/>
  <c r="F44" i="1"/>
  <c r="F45" i="1"/>
  <c r="F46" i="1"/>
  <c r="F94" i="1"/>
  <c r="F56" i="1"/>
  <c r="F57" i="1"/>
  <c r="F58" i="1"/>
  <c r="F96" i="1"/>
  <c r="F90" i="1"/>
  <c r="F97" i="1"/>
  <c r="F84" i="1"/>
  <c r="F98" i="1"/>
  <c r="F72" i="1"/>
  <c r="F91" i="1"/>
  <c r="F48" i="1"/>
  <c r="F73" i="1"/>
  <c r="F99" i="1"/>
  <c r="F100" i="1"/>
  <c r="F101" i="1"/>
  <c r="F102" i="1"/>
  <c r="F103" i="1"/>
  <c r="F59" i="1"/>
  <c r="F104" i="1"/>
  <c r="F105" i="1"/>
  <c r="F60" i="1"/>
  <c r="F106" i="1"/>
  <c r="F61" i="1"/>
  <c r="F107" i="1"/>
  <c r="F108" i="1"/>
  <c r="F109" i="1"/>
  <c r="F74" i="1"/>
  <c r="F62" i="1"/>
  <c r="F63" i="1"/>
  <c r="F64" i="1"/>
  <c r="F75" i="1"/>
  <c r="F110" i="1"/>
  <c r="F76" i="1"/>
  <c r="F77" i="1"/>
  <c r="F65" i="1"/>
  <c r="F95" i="1"/>
  <c r="F66" i="1"/>
  <c r="F86" i="1"/>
  <c r="F87" i="1"/>
  <c r="F78" i="1"/>
  <c r="F49" i="1"/>
  <c r="F67" i="1"/>
  <c r="F53" i="1"/>
  <c r="F88" i="1"/>
  <c r="F79" i="1"/>
  <c r="F50" i="1"/>
  <c r="F80" i="1"/>
  <c r="F81" i="1"/>
  <c r="F51" i="1"/>
  <c r="F68" i="1"/>
  <c r="F85" i="1"/>
  <c r="F54" i="1"/>
  <c r="F111" i="1"/>
  <c r="F69" i="1"/>
  <c r="F92" i="1"/>
  <c r="F52" i="1"/>
  <c r="F89" i="1"/>
  <c r="F82" i="1"/>
  <c r="F70" i="1"/>
  <c r="F83" i="1"/>
  <c r="F93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B240" i="1"/>
  <c r="B241" i="1"/>
  <c r="B242" i="1"/>
  <c r="B243" i="1"/>
  <c r="B244" i="1"/>
  <c r="B245" i="1"/>
  <c r="B246" i="1"/>
  <c r="B247" i="1"/>
  <c r="B248" i="1"/>
  <c r="B249" i="1"/>
  <c r="B250" i="1"/>
  <c r="F2" i="1"/>
  <c r="P235" i="1"/>
  <c r="O235" i="1"/>
  <c r="N235" i="1"/>
  <c r="M235" i="1"/>
  <c r="L235" i="1"/>
  <c r="K235" i="1"/>
  <c r="J235" i="1"/>
  <c r="I235" i="1"/>
  <c r="H235" i="1"/>
  <c r="G235" i="1"/>
</calcChain>
</file>

<file path=xl/connections.xml><?xml version="1.0" encoding="utf-8"?>
<connections xmlns="http://schemas.openxmlformats.org/spreadsheetml/2006/main">
  <connection id="1" name="16_Jan_12_14_Grades-5100-B1-2E16;Programmering_og_problemløsning.csv" type="6" refreshedVersion="0" background="1" saveData="1">
    <textPr fileType="mac" sourceFile="Macintosh HD:Users:sporring:Downloads:16_Jan_12_14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<sst xmlns="http://schemas.openxmlformats.org/spreadsheetml/2006/main" count="695" uniqueCount="495">
  <si>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</si>
  <si>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</si>
  <si>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</si>
  <si>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</si>
  <si>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</si>
  <si>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</si>
  <si>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</si>
  <si>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</si>
  <si>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</si>
  <si>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</si>
  <si>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</si>
  <si>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</si>
  <si>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</si>
  <si>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</si>
  <si>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</si>
  <si>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</si>
  <si>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</si>
  <si>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</si>
  <si>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</si>
  <si>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</si>
  <si>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</si>
  <si>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</si>
  <si>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</si>
  <si>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</si>
  <si>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</si>
  <si>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</si>
  <si>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</si>
  <si>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</si>
  <si>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</si>
  <si>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</si>
  <si>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</si>
  <si>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</si>
  <si>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</si>
  <si>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</si>
  <si>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</si>
  <si>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</si>
  <si>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</si>
  <si>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</si>
  <si>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</si>
  <si>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</si>
  <si>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</si>
  <si>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</si>
  <si>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</si>
  <si>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</si>
  <si>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</si>
  <si>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</si>
  <si>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</si>
  <si>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</si>
  <si>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</si>
  <si>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</si>
  <si>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</si>
  <si>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</si>
  <si>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</si>
  <si>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</si>
  <si>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</si>
  <si>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</si>
  <si>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</si>
  <si>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</si>
  <si>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</si>
  <si>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</si>
  <si>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</si>
  <si>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</si>
  <si>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</si>
  <si>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</si>
  <si>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</si>
  <si>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</si>
  <si>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</si>
  <si>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</si>
  <si>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</si>
  <si>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</si>
  <si>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</si>
  <si>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</si>
  <si>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</si>
  <si>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</si>
  <si>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</si>
  <si>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</si>
  <si>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</si>
  <si>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</si>
  <si>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</si>
  <si>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</si>
  <si>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</si>
  <si>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</si>
  <si>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</si>
  <si>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</si>
  <si>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</si>
  <si>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</si>
  <si>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</si>
  <si>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</si>
  <si>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</si>
  <si>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</si>
  <si>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</si>
  <si>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</si>
  <si>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</si>
  <si>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</si>
  <si>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</si>
  <si>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</si>
  <si>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</si>
  <si>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</si>
  <si>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</si>
  <si>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</si>
  <si>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</si>
  <si>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</si>
  <si>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</si>
  <si>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</si>
  <si>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</si>
  <si>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</si>
  <si>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</si>
  <si>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</si>
  <si>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</si>
  <si>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</si>
  <si>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</si>
  <si>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</si>
  <si>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</si>
  <si>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</si>
  <si>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</si>
  <si>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</si>
  <si>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</si>
  <si>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</si>
  <si>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</si>
  <si>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</si>
  <si>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</si>
  <si>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</si>
  <si>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</si>
  <si>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</si>
  <si>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</si>
  <si>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</si>
  <si>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</si>
  <si>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</si>
  <si>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</si>
  <si>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</si>
  <si>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</si>
  <si>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</si>
  <si>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</si>
  <si>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</si>
  <si>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</si>
  <si>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</si>
  <si>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</si>
  <si>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</si>
  <si>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</si>
  <si>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</si>
  <si>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</si>
  <si>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</si>
  <si>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</si>
  <si>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</si>
  <si>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</si>
  <si>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</si>
  <si>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</si>
  <si>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</si>
  <si>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</si>
  <si>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</si>
  <si>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</si>
  <si>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</si>
  <si>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</si>
  <si>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</si>
  <si>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</si>
  <si>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</si>
  <si>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</si>
  <si>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</si>
  <si>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</si>
  <si>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</si>
  <si>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</si>
  <si>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</si>
  <si>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</si>
  <si>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</si>
  <si>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</si>
  <si>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</si>
  <si>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</si>
  <si>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</si>
  <si>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</si>
  <si>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</si>
  <si>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</si>
  <si>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</si>
  <si>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</si>
  <si>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</si>
  <si>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</si>
  <si>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</si>
  <si>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</si>
  <si>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</si>
  <si>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</si>
  <si>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</si>
  <si>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</si>
  <si>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</si>
  <si>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</si>
  <si>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</si>
  <si>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</si>
  <si>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</si>
  <si>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</si>
  <si>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</si>
  <si>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</si>
  <si>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</si>
  <si>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</si>
  <si>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</si>
  <si>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</si>
  <si>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</si>
  <si>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</si>
  <si>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</si>
  <si>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</si>
  <si>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</si>
  <si>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</si>
  <si>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</si>
  <si>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</si>
  <si>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</si>
  <si>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</si>
  <si>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</si>
  <si>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</si>
  <si>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</si>
  <si>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</si>
  <si>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</si>
  <si>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</si>
  <si>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</si>
  <si>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</si>
  <si>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</si>
  <si>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</si>
  <si>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</si>
  <si>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</si>
  <si>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</si>
  <si>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</si>
  <si>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</si>
  <si>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</si>
  <si>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</si>
  <si>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</si>
  <si>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</si>
  <si>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</si>
  <si>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</si>
  <si>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</si>
  <si>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</si>
  <si>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</si>
  <si>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</si>
  <si>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</si>
  <si>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</si>
  <si>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</si>
  <si>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</si>
  <si>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</si>
  <si>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</si>
  <si>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</si>
  <si>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</si>
  <si>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</si>
  <si>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</si>
  <si>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</si>
  <si>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</si>
  <si>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</si>
  <si>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</si>
  <si>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</si>
  <si>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</si>
  <si>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</si>
  <si>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</si>
  <si>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</si>
  <si>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</si>
  <si>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</si>
  <si>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</si>
  <si>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</si>
  <si>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</si>
  <si>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</si>
  <si>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</si>
  <si>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</si>
  <si>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</si>
  <si>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</si>
  <si>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</si>
  <si>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</si>
  <si>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</si>
  <si>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</si>
  <si>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</si>
  <si>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</si>
  <si>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</si>
  <si>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</si>
  <si>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</si>
  <si>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</si>
  <si>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</si>
  <si>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</si>
  <si>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</si>
  <si>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</si>
  <si>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</si>
  <si>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</si>
  <si>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</si>
  <si>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</si>
  <si>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</si>
  <si>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</si>
  <si>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</si>
  <si>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</si>
  <si>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</si>
  <si>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</si>
  <si>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</si>
  <si>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</si>
  <si>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</si>
  <si>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</si>
  <si>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</si>
  <si>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</si>
  <si>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</si>
  <si>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</si>
  <si>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</si>
  <si>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</si>
  <si>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</si>
  <si>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</si>
  <si>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</si>
  <si>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</si>
  <si>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</si>
  <si>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</si>
  <si>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</si>
  <si>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</si>
  <si>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</si>
  <si>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</si>
  <si>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</si>
  <si>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</si>
  <si>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</si>
  <si>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</si>
  <si>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</si>
  <si>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</si>
  <si>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</si>
  <si>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</si>
  <si>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</si>
  <si>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</si>
  <si>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</si>
  <si>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</si>
  <si>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</si>
  <si>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</si>
  <si>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</si>
  <si>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</si>
  <si>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</si>
  <si>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</si>
  <si>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</si>
  <si>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</si>
  <si>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</si>
  <si>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</si>
  <si>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</si>
  <si>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</si>
  <si>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</si>
  <si>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</si>
  <si>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</si>
  <si>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</si>
  <si>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</si>
  <si>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</si>
  <si>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</si>
  <si>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</si>
  <si>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</si>
  <si>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</si>
  <si>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</si>
  <si>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</si>
  <si>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</si>
  <si>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</si>
  <si>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</si>
  <si>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</si>
  <si>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</si>
  <si>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</si>
  <si>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</si>
  <si>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</si>
  <si>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</si>
  <si>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</si>
  <si>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</si>
  <si>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</si>
  <si>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</si>
  <si>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</si>
  <si>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</si>
  <si>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</si>
  <si>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</si>
  <si>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</si>
  <si>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</si>
  <si>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</si>
  <si>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</si>
  <si>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</si>
  <si>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</si>
  <si>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</si>
  <si>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</si>
  <si>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</si>
  <si>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</si>
  <si>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</si>
  <si>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</si>
  <si>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</si>
  <si>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</si>
  <si>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</si>
  <si>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</si>
  <si>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</si>
  <si>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</si>
  <si>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</si>
  <si>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</si>
  <si>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</si>
  <si>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</si>
  <si>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</si>
  <si>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</si>
  <si>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</si>
  <si>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</si>
  <si>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</si>
  <si>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</si>
  <si>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</si>
  <si>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</si>
  <si>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</si>
  <si>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</si>
  <si>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</si>
  <si>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</si>
  <si>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</si>
  <si>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</si>
  <si>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</si>
  <si>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</si>
  <si>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</si>
  <si>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</si>
  <si>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</si>
  <si>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</si>
  <si>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</si>
  <si>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</si>
  <si>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</si>
  <si>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</si>
  <si>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</si>
  <si>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</si>
  <si>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</si>
  <si>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</si>
  <si>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</si>
  <si>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</si>
  <si>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</si>
  <si>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</si>
  <si>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</si>
  <si>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</si>
  <si>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</si>
  <si>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</si>
  <si>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</si>
  <si>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</si>
  <si>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</si>
  <si>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</si>
  <si>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</si>
  <si>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</si>
  <si>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</si>
  <si>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</si>
  <si>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</si>
  <si>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</si>
  <si>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</si>
  <si>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</si>
  <si>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</si>
  <si>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</si>
  <si>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</si>
  <si>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</si>
  <si>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</si>
  <si>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</si>
  <si>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</si>
  <si>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</si>
  <si>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</si>
  <si>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</si>
  <si>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</si>
  <si>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</si>
  <si>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</si>
  <si>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</si>
  <si>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</si>
  <si>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</si>
  <si>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</si>
  <si>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</si>
  <si>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</si>
  <si>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</si>
  <si>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</si>
  <si>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</si>
  <si>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</si>
  <si>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</si>
  <si>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</si>
  <si>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</si>
  <si>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</si>
  <si>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</si>
  <si>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</si>
  <si>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</si>
  <si>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</si>
  <si>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</si>
  <si>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</si>
  <si>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</si>
  <si>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</si>
  <si>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</si>
  <si>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</si>
  <si>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</si>
  <si>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</si>
  <si>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</si>
  <si>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</si>
  <si>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</si>
  <si>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</si>
  <si>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</si>
  <si>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</si>
  <si>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</si>
  <si>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</si>
  <si>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</si>
  <si>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</si>
  <si>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</si>
  <si>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</si>
  <si>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</si>
  <si>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</si>
  <si>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</si>
  <si>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</si>
  <si>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</si>
  <si>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</si>
  <si>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</si>
  <si>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</si>
  <si>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</si>
  <si>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</si>
  <si>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</si>
  <si>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</si>
  <si>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</si>
  <si>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Sum</t>
  </si>
  <si>
    <t>Antal bestået</t>
  </si>
  <si>
    <t>Histogram</t>
  </si>
  <si>
    <t>Akkumuleret histogram</t>
  </si>
  <si>
    <t>Flere end 1 opgave</t>
  </si>
  <si>
    <t>Flere end 7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</si>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</sst>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3" fillId="0" borderId="0" xfId="0" applyNumberFormat="1" applyFont="1"/>
    <xf numFmtId="164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6_Jan_12_14_Grades-5100-B1-2E16;Programmering_og_problemløs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A219" workbookViewId="0">
      <selection activeCell="A237" sqref="A237:F250"/>
    </sheetView>
  </sheetViews>
  <sheetFormatPr baseColWidth="10" defaultRowHeight="15" x14ac:dyDescent="0"/>
  <cols>
    <col min="1" max="1" width="33.832031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>
      <c r="A2" t="s">
        <v>17</v>
      </c>
      <c r="F2">
        <f t="shared" ref="F2:F46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s="4" customFormat="1">
      <c r="A3" s="4" t="s">
        <v>77</v>
      </c>
      <c r="B3" s="4">
        <v>82873</v>
      </c>
      <c r="C3" s="4">
        <v>58721</v>
      </c>
      <c r="D3" s="4" t="s">
        <v>78</v>
      </c>
      <c r="E3" s="4">
        <v>4</v>
      </c>
      <c r="F3" s="4">
        <f t="shared" si="0"/>
        <v>0</v>
      </c>
      <c r="G3" s="4">
        <v>0</v>
      </c>
    </row>
    <row r="4" spans="1:18" s="4" customFormat="1">
      <c r="A4" s="4" t="s">
        <v>138</v>
      </c>
      <c r="B4" s="4">
        <v>88867</v>
      </c>
      <c r="C4" s="4">
        <v>556463</v>
      </c>
      <c r="D4" s="4" t="s">
        <v>139</v>
      </c>
      <c r="E4" s="4" t="s">
        <v>49</v>
      </c>
      <c r="F4" s="4">
        <f t="shared" si="0"/>
        <v>0</v>
      </c>
    </row>
    <row r="5" spans="1:18" s="4" customFormat="1">
      <c r="A5" s="4" t="s">
        <v>158</v>
      </c>
      <c r="B5" s="4">
        <v>87442</v>
      </c>
      <c r="C5" s="4">
        <v>77783</v>
      </c>
      <c r="D5" s="4" t="s">
        <v>159</v>
      </c>
      <c r="E5" s="4">
        <v>1</v>
      </c>
      <c r="F5" s="4">
        <f t="shared" si="0"/>
        <v>0</v>
      </c>
      <c r="P5" s="4">
        <v>0</v>
      </c>
    </row>
    <row r="6" spans="1:18" s="4" customFormat="1">
      <c r="A6" s="4" t="s">
        <v>192</v>
      </c>
      <c r="B6" s="4">
        <v>83567</v>
      </c>
      <c r="C6" s="4">
        <v>409567</v>
      </c>
      <c r="D6" s="4" t="s">
        <v>193</v>
      </c>
      <c r="E6" s="4" t="s">
        <v>20</v>
      </c>
      <c r="F6" s="4">
        <f t="shared" si="0"/>
        <v>0</v>
      </c>
      <c r="G6" s="4">
        <v>0</v>
      </c>
    </row>
    <row r="7" spans="1:18" s="4" customFormat="1">
      <c r="A7" s="4" t="s">
        <v>276</v>
      </c>
      <c r="B7" s="4">
        <v>84833</v>
      </c>
      <c r="C7" s="4">
        <v>466178</v>
      </c>
      <c r="D7" s="4" t="s">
        <v>277</v>
      </c>
      <c r="E7" s="4">
        <v>8</v>
      </c>
      <c r="F7" s="4">
        <f t="shared" si="0"/>
        <v>0</v>
      </c>
    </row>
    <row r="8" spans="1:18" s="4" customFormat="1">
      <c r="A8" s="4" t="s">
        <v>286</v>
      </c>
      <c r="B8" s="4">
        <v>88688</v>
      </c>
      <c r="C8" s="4">
        <v>570502</v>
      </c>
      <c r="D8" s="4" t="s">
        <v>287</v>
      </c>
      <c r="E8" s="4" t="s">
        <v>20</v>
      </c>
      <c r="F8" s="4">
        <f t="shared" si="0"/>
        <v>0</v>
      </c>
    </row>
    <row r="9" spans="1:18" s="4" customFormat="1">
      <c r="A9" s="4" t="s">
        <v>336</v>
      </c>
      <c r="B9" s="4">
        <v>22630</v>
      </c>
      <c r="C9" s="4">
        <v>465152</v>
      </c>
      <c r="D9" s="4" t="s">
        <v>337</v>
      </c>
      <c r="E9" s="4" t="s">
        <v>20</v>
      </c>
      <c r="F9" s="4">
        <f t="shared" si="0"/>
        <v>0</v>
      </c>
    </row>
    <row r="10" spans="1:18" s="4" customFormat="1">
      <c r="A10" s="4" t="s">
        <v>398</v>
      </c>
      <c r="B10" s="4">
        <v>86014</v>
      </c>
      <c r="C10" s="4">
        <v>569821</v>
      </c>
      <c r="D10" s="4" t="s">
        <v>399</v>
      </c>
      <c r="E10" s="4">
        <v>1</v>
      </c>
      <c r="F10" s="4">
        <f t="shared" si="0"/>
        <v>0</v>
      </c>
      <c r="P10" s="4">
        <v>0</v>
      </c>
    </row>
    <row r="11" spans="1:18" s="4" customFormat="1">
      <c r="A11" s="4" t="s">
        <v>418</v>
      </c>
      <c r="B11" s="4">
        <v>54477</v>
      </c>
      <c r="C11" s="4">
        <v>530682</v>
      </c>
      <c r="D11" s="4" t="s">
        <v>419</v>
      </c>
      <c r="E11" s="4">
        <v>10</v>
      </c>
      <c r="F11" s="4">
        <f t="shared" si="0"/>
        <v>0</v>
      </c>
      <c r="G11" s="4">
        <v>0</v>
      </c>
    </row>
    <row r="12" spans="1:18" s="4" customFormat="1">
      <c r="A12" s="4" t="s">
        <v>426</v>
      </c>
      <c r="B12" s="4">
        <v>88875</v>
      </c>
      <c r="C12" s="4">
        <v>556679</v>
      </c>
      <c r="D12" s="4" t="s">
        <v>427</v>
      </c>
      <c r="E12" s="4" t="s">
        <v>49</v>
      </c>
      <c r="F12" s="4">
        <f t="shared" si="0"/>
        <v>0</v>
      </c>
    </row>
    <row r="13" spans="1:18" s="4" customFormat="1">
      <c r="A13" s="4" t="s">
        <v>452</v>
      </c>
      <c r="B13" s="4">
        <v>1599</v>
      </c>
      <c r="C13" s="4">
        <v>435657</v>
      </c>
      <c r="D13" s="4" t="s">
        <v>453</v>
      </c>
      <c r="E13" s="4">
        <v>8</v>
      </c>
      <c r="F13" s="4">
        <f t="shared" si="0"/>
        <v>0</v>
      </c>
    </row>
    <row r="14" spans="1:18" s="4" customFormat="1">
      <c r="A14" s="4" t="s">
        <v>472</v>
      </c>
      <c r="B14" s="4">
        <v>88749</v>
      </c>
      <c r="C14" s="4">
        <v>555364</v>
      </c>
      <c r="D14" s="4" t="s">
        <v>473</v>
      </c>
      <c r="E14" s="4" t="s">
        <v>28</v>
      </c>
      <c r="F14" s="4">
        <f t="shared" si="0"/>
        <v>0</v>
      </c>
      <c r="K14" s="4">
        <v>0</v>
      </c>
    </row>
    <row r="15" spans="1:18" s="4" customFormat="1">
      <c r="A15" s="4" t="s">
        <v>186</v>
      </c>
      <c r="B15" s="4">
        <v>87484</v>
      </c>
      <c r="C15" s="4">
        <v>567696</v>
      </c>
      <c r="D15" s="4" t="s">
        <v>187</v>
      </c>
      <c r="E15" s="4">
        <v>5</v>
      </c>
      <c r="F15" s="4">
        <f t="shared" si="0"/>
        <v>1</v>
      </c>
      <c r="G15" s="4">
        <v>1</v>
      </c>
    </row>
    <row r="16" spans="1:18" s="4" customFormat="1">
      <c r="A16" s="4" t="s">
        <v>210</v>
      </c>
      <c r="B16" s="4">
        <v>86828</v>
      </c>
      <c r="C16" s="4">
        <v>569869</v>
      </c>
      <c r="D16" s="4" t="s">
        <v>211</v>
      </c>
      <c r="E16" s="4">
        <v>4</v>
      </c>
      <c r="F16" s="4">
        <f t="shared" si="0"/>
        <v>1</v>
      </c>
      <c r="G16" s="4">
        <v>1</v>
      </c>
    </row>
    <row r="17" spans="1:16" s="4" customFormat="1">
      <c r="A17" s="4" t="s">
        <v>222</v>
      </c>
      <c r="B17" s="4">
        <v>59050</v>
      </c>
      <c r="C17" s="4">
        <v>533020</v>
      </c>
      <c r="D17" s="4" t="s">
        <v>223</v>
      </c>
      <c r="E17" s="4" t="s">
        <v>23</v>
      </c>
      <c r="F17" s="4">
        <f t="shared" si="0"/>
        <v>1</v>
      </c>
      <c r="G17" s="4">
        <v>1</v>
      </c>
    </row>
    <row r="18" spans="1:16" s="4" customFormat="1">
      <c r="A18" s="4" t="s">
        <v>246</v>
      </c>
      <c r="B18" s="4">
        <v>21193</v>
      </c>
      <c r="C18" s="4">
        <v>414891</v>
      </c>
      <c r="D18" s="4" t="s">
        <v>247</v>
      </c>
      <c r="E18" s="4" t="s">
        <v>56</v>
      </c>
      <c r="F18" s="4">
        <f t="shared" si="0"/>
        <v>1</v>
      </c>
      <c r="G18" s="4">
        <v>1</v>
      </c>
    </row>
    <row r="19" spans="1:16" s="4" customFormat="1">
      <c r="A19" s="4" t="s">
        <v>290</v>
      </c>
      <c r="B19" s="4">
        <v>86044</v>
      </c>
      <c r="C19" s="4">
        <v>551331</v>
      </c>
      <c r="D19" s="4" t="s">
        <v>291</v>
      </c>
      <c r="E19" s="4">
        <v>8</v>
      </c>
      <c r="F19" s="4">
        <f t="shared" si="0"/>
        <v>1</v>
      </c>
      <c r="G19" s="4">
        <v>1</v>
      </c>
      <c r="H19" s="4">
        <v>0</v>
      </c>
      <c r="J19" s="4">
        <v>0</v>
      </c>
    </row>
    <row r="20" spans="1:16" s="4" customFormat="1">
      <c r="A20" s="4" t="s">
        <v>362</v>
      </c>
      <c r="B20" s="4">
        <v>82834</v>
      </c>
      <c r="C20" s="4">
        <v>560718</v>
      </c>
      <c r="D20" s="4" t="s">
        <v>363</v>
      </c>
      <c r="E20" s="4">
        <v>10</v>
      </c>
      <c r="F20" s="4">
        <f t="shared" si="0"/>
        <v>1</v>
      </c>
      <c r="G20" s="4">
        <v>1</v>
      </c>
    </row>
    <row r="21" spans="1:16" s="4" customFormat="1">
      <c r="A21" s="4" t="s">
        <v>69</v>
      </c>
      <c r="B21" s="4">
        <v>89688</v>
      </c>
      <c r="C21" s="4">
        <v>266338</v>
      </c>
      <c r="D21" s="4" t="s">
        <v>70</v>
      </c>
      <c r="E21" s="4" t="s">
        <v>23</v>
      </c>
      <c r="F21" s="4">
        <f t="shared" si="0"/>
        <v>2</v>
      </c>
      <c r="G21" s="4">
        <v>1</v>
      </c>
      <c r="H21" s="4">
        <v>1</v>
      </c>
      <c r="I21" s="4">
        <v>0</v>
      </c>
    </row>
    <row r="22" spans="1:16" s="4" customFormat="1">
      <c r="A22" s="4" t="s">
        <v>216</v>
      </c>
      <c r="B22" s="4">
        <v>82865</v>
      </c>
      <c r="C22" s="4">
        <v>568311</v>
      </c>
      <c r="D22" s="4" t="s">
        <v>217</v>
      </c>
      <c r="E22" s="4">
        <v>4</v>
      </c>
      <c r="F22" s="4">
        <f t="shared" si="0"/>
        <v>2</v>
      </c>
      <c r="G22" s="4">
        <v>1</v>
      </c>
      <c r="H22" s="4">
        <v>1</v>
      </c>
    </row>
    <row r="23" spans="1:16" s="4" customFormat="1">
      <c r="A23" s="4" t="s">
        <v>256</v>
      </c>
      <c r="B23" s="4">
        <v>89222</v>
      </c>
      <c r="C23" s="4">
        <v>564523</v>
      </c>
      <c r="D23" s="4" t="s">
        <v>257</v>
      </c>
      <c r="E23" s="4" t="s">
        <v>99</v>
      </c>
      <c r="F23" s="4">
        <f t="shared" si="0"/>
        <v>2</v>
      </c>
      <c r="G23" s="4">
        <v>1</v>
      </c>
      <c r="H23" s="4">
        <v>1</v>
      </c>
    </row>
    <row r="24" spans="1:16" s="4" customFormat="1">
      <c r="A24" s="4" t="s">
        <v>296</v>
      </c>
      <c r="B24" s="4">
        <v>25734</v>
      </c>
      <c r="C24" s="4">
        <v>534202</v>
      </c>
      <c r="D24" s="4" t="s">
        <v>297</v>
      </c>
      <c r="E24" s="4" t="s">
        <v>23</v>
      </c>
      <c r="F24" s="4">
        <f t="shared" si="0"/>
        <v>2</v>
      </c>
      <c r="H24" s="4">
        <v>1</v>
      </c>
      <c r="I24" s="4">
        <v>0</v>
      </c>
      <c r="J24" s="4">
        <v>1</v>
      </c>
      <c r="K24" s="4">
        <v>0</v>
      </c>
    </row>
    <row r="25" spans="1:16" s="4" customFormat="1">
      <c r="A25" s="4" t="s">
        <v>24</v>
      </c>
      <c r="B25" s="4">
        <v>84672</v>
      </c>
      <c r="C25" s="4">
        <v>571386</v>
      </c>
      <c r="D25" s="4" t="s">
        <v>25</v>
      </c>
      <c r="E25" s="4">
        <v>2</v>
      </c>
      <c r="F25" s="4">
        <f t="shared" si="0"/>
        <v>3</v>
      </c>
      <c r="G25" s="4">
        <v>1</v>
      </c>
      <c r="J25" s="4">
        <v>1</v>
      </c>
      <c r="L25" s="4">
        <v>1</v>
      </c>
    </row>
    <row r="26" spans="1:16" s="4" customFormat="1">
      <c r="A26" s="4" t="s">
        <v>32</v>
      </c>
      <c r="B26" s="4">
        <v>82754</v>
      </c>
      <c r="C26" s="4">
        <v>567171</v>
      </c>
      <c r="D26" s="4" t="s">
        <v>33</v>
      </c>
      <c r="E26" s="4">
        <v>8</v>
      </c>
      <c r="F26" s="4">
        <f t="shared" si="0"/>
        <v>3</v>
      </c>
      <c r="G26" s="4">
        <v>1</v>
      </c>
      <c r="H26" s="4">
        <v>1</v>
      </c>
      <c r="J26" s="4">
        <v>1</v>
      </c>
    </row>
    <row r="27" spans="1:16" s="4" customFormat="1">
      <c r="A27" s="4" t="s">
        <v>178</v>
      </c>
      <c r="B27" s="4">
        <v>88161</v>
      </c>
      <c r="C27" s="4">
        <v>556949</v>
      </c>
      <c r="D27" s="4" t="s">
        <v>179</v>
      </c>
      <c r="E27" s="4" t="s">
        <v>43</v>
      </c>
      <c r="F27" s="4">
        <f t="shared" si="0"/>
        <v>3</v>
      </c>
      <c r="G27" s="4">
        <v>1</v>
      </c>
      <c r="H27" s="4">
        <v>1</v>
      </c>
      <c r="J27" s="4">
        <v>1</v>
      </c>
    </row>
    <row r="28" spans="1:16" s="4" customFormat="1">
      <c r="A28" s="4" t="s">
        <v>320</v>
      </c>
      <c r="B28" s="4">
        <v>85926</v>
      </c>
      <c r="C28" s="4">
        <v>563689</v>
      </c>
      <c r="D28" s="4" t="s">
        <v>321</v>
      </c>
      <c r="E28" s="4" t="s">
        <v>43</v>
      </c>
      <c r="F28" s="4">
        <f t="shared" si="0"/>
        <v>3</v>
      </c>
      <c r="G28" s="4">
        <v>1</v>
      </c>
      <c r="J28" s="4">
        <v>1</v>
      </c>
      <c r="L28" s="4">
        <v>1</v>
      </c>
    </row>
    <row r="29" spans="1:16" s="4" customFormat="1">
      <c r="A29" s="4" t="s">
        <v>75</v>
      </c>
      <c r="B29" s="4">
        <v>85559</v>
      </c>
      <c r="C29" s="4">
        <v>571295</v>
      </c>
      <c r="D29" s="4" t="s">
        <v>76</v>
      </c>
      <c r="E29" s="4" t="s">
        <v>28</v>
      </c>
      <c r="F29" s="4">
        <f t="shared" si="0"/>
        <v>4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</row>
    <row r="30" spans="1:16" s="4" customFormat="1">
      <c r="A30" s="4" t="s">
        <v>208</v>
      </c>
      <c r="B30" s="4">
        <v>89238</v>
      </c>
      <c r="C30" s="4">
        <v>569767</v>
      </c>
      <c r="D30" s="4" t="s">
        <v>209</v>
      </c>
      <c r="E30" s="4" t="s">
        <v>99</v>
      </c>
      <c r="F30" s="4">
        <f t="shared" si="0"/>
        <v>4</v>
      </c>
      <c r="G30" s="4">
        <v>1</v>
      </c>
      <c r="H30" s="4">
        <v>1</v>
      </c>
      <c r="J30" s="4">
        <v>1</v>
      </c>
      <c r="K30" s="4">
        <v>0</v>
      </c>
      <c r="L30" s="4">
        <v>1</v>
      </c>
      <c r="N30" s="4">
        <v>0</v>
      </c>
    </row>
    <row r="31" spans="1:16" s="4" customFormat="1">
      <c r="A31" s="4" t="s">
        <v>262</v>
      </c>
      <c r="B31" s="4">
        <v>87862</v>
      </c>
      <c r="C31" s="4">
        <v>263765</v>
      </c>
      <c r="D31" s="4" t="s">
        <v>263</v>
      </c>
      <c r="E31" s="4">
        <v>1</v>
      </c>
      <c r="F31" s="4">
        <f t="shared" si="0"/>
        <v>4</v>
      </c>
      <c r="G31" s="4">
        <v>1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0</v>
      </c>
    </row>
    <row r="32" spans="1:16" s="4" customFormat="1">
      <c r="A32" s="4" t="s">
        <v>326</v>
      </c>
      <c r="B32" s="4">
        <v>82636</v>
      </c>
      <c r="C32" s="4">
        <v>565550</v>
      </c>
      <c r="D32" s="4" t="s">
        <v>327</v>
      </c>
      <c r="E32" s="4">
        <v>9</v>
      </c>
      <c r="F32" s="4">
        <f t="shared" si="0"/>
        <v>4</v>
      </c>
      <c r="G32" s="4">
        <v>1</v>
      </c>
      <c r="H32" s="4">
        <v>0</v>
      </c>
      <c r="J32" s="4">
        <v>1</v>
      </c>
      <c r="L32" s="4">
        <v>1</v>
      </c>
      <c r="N32" s="4">
        <v>1</v>
      </c>
      <c r="P32" s="4">
        <v>0</v>
      </c>
    </row>
    <row r="33" spans="1:18" s="4" customFormat="1">
      <c r="A33" s="4" t="s">
        <v>206</v>
      </c>
      <c r="B33" s="4">
        <v>86368</v>
      </c>
      <c r="C33" s="4">
        <v>560163</v>
      </c>
      <c r="D33" s="4" t="s">
        <v>207</v>
      </c>
      <c r="E33" s="4">
        <v>3</v>
      </c>
      <c r="F33" s="4">
        <f t="shared" si="0"/>
        <v>5</v>
      </c>
      <c r="G33" s="4">
        <v>1</v>
      </c>
      <c r="H33" s="4">
        <v>1</v>
      </c>
      <c r="I33" s="4">
        <v>1</v>
      </c>
      <c r="J33" s="4">
        <v>1</v>
      </c>
      <c r="K33" s="4">
        <v>0</v>
      </c>
      <c r="L33" s="4">
        <v>1</v>
      </c>
    </row>
    <row r="34" spans="1:18" s="3" customFormat="1">
      <c r="A34" s="3" t="s">
        <v>91</v>
      </c>
      <c r="B34" s="3">
        <v>6038</v>
      </c>
      <c r="C34" s="3">
        <v>497929</v>
      </c>
      <c r="D34" s="3" t="s">
        <v>92</v>
      </c>
      <c r="E34" s="3" t="s">
        <v>23</v>
      </c>
      <c r="F34" s="3">
        <f t="shared" si="0"/>
        <v>6</v>
      </c>
      <c r="G34" s="3">
        <v>1</v>
      </c>
      <c r="H34" s="3">
        <v>1</v>
      </c>
      <c r="J34" s="3">
        <v>1</v>
      </c>
      <c r="L34" s="3">
        <v>1</v>
      </c>
      <c r="N34" s="3">
        <v>1</v>
      </c>
      <c r="P34" s="3">
        <v>1</v>
      </c>
    </row>
    <row r="35" spans="1:18" s="3" customFormat="1">
      <c r="A35" s="3" t="s">
        <v>146</v>
      </c>
      <c r="B35" s="3">
        <v>85276</v>
      </c>
      <c r="C35" s="3">
        <v>567971</v>
      </c>
      <c r="D35" s="3" t="s">
        <v>147</v>
      </c>
      <c r="E35" s="3" t="s">
        <v>99</v>
      </c>
      <c r="F35" s="3">
        <f t="shared" si="0"/>
        <v>6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O35" s="3">
        <v>0</v>
      </c>
      <c r="P35" s="3">
        <v>0</v>
      </c>
    </row>
    <row r="36" spans="1:18" s="3" customFormat="1">
      <c r="A36" s="3" t="s">
        <v>148</v>
      </c>
      <c r="B36" s="3">
        <v>43330</v>
      </c>
      <c r="C36" s="3">
        <v>432489</v>
      </c>
      <c r="D36" s="3" t="s">
        <v>149</v>
      </c>
      <c r="E36" s="3">
        <v>10</v>
      </c>
      <c r="F36" s="3">
        <f t="shared" si="0"/>
        <v>6</v>
      </c>
      <c r="G36" s="3">
        <v>1</v>
      </c>
      <c r="H36" s="3">
        <v>1</v>
      </c>
      <c r="I36" s="3">
        <v>0</v>
      </c>
      <c r="J36" s="3">
        <v>1</v>
      </c>
      <c r="L36" s="3">
        <v>1</v>
      </c>
      <c r="N36" s="3">
        <v>1</v>
      </c>
      <c r="P36" s="3">
        <v>1</v>
      </c>
    </row>
    <row r="37" spans="1:18" s="3" customFormat="1">
      <c r="A37" s="3" t="s">
        <v>288</v>
      </c>
      <c r="B37" s="3">
        <v>86567</v>
      </c>
      <c r="C37" s="3">
        <v>267555</v>
      </c>
      <c r="D37" s="3" t="s">
        <v>289</v>
      </c>
      <c r="E37" s="3">
        <v>3</v>
      </c>
      <c r="F37" s="3">
        <f t="shared" si="0"/>
        <v>6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v>1</v>
      </c>
      <c r="N37" s="3">
        <v>1</v>
      </c>
    </row>
    <row r="38" spans="1:18" s="3" customFormat="1">
      <c r="A38" s="3" t="s">
        <v>406</v>
      </c>
      <c r="B38" s="3">
        <v>9766</v>
      </c>
      <c r="C38" s="3">
        <v>434301</v>
      </c>
      <c r="D38" s="3" t="s">
        <v>407</v>
      </c>
      <c r="E38" s="3">
        <v>7</v>
      </c>
      <c r="F38" s="3">
        <f t="shared" si="0"/>
        <v>6</v>
      </c>
      <c r="G38" s="3">
        <v>1</v>
      </c>
      <c r="H38" s="3">
        <v>1</v>
      </c>
      <c r="I38" s="3">
        <v>0</v>
      </c>
      <c r="J38" s="3">
        <v>1</v>
      </c>
      <c r="L38" s="3">
        <v>1</v>
      </c>
      <c r="N38" s="3">
        <v>1</v>
      </c>
      <c r="P38" s="3">
        <v>1</v>
      </c>
    </row>
    <row r="39" spans="1:18" s="3" customFormat="1">
      <c r="A39" s="3" t="s">
        <v>57</v>
      </c>
      <c r="B39" s="3">
        <v>84055</v>
      </c>
      <c r="C39" s="3">
        <v>414906</v>
      </c>
      <c r="D39" s="3" t="s">
        <v>58</v>
      </c>
      <c r="E39" s="3" t="s">
        <v>28</v>
      </c>
      <c r="F39" s="3">
        <f t="shared" si="0"/>
        <v>7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N39" s="3">
        <v>1</v>
      </c>
      <c r="O39" s="3">
        <v>0</v>
      </c>
      <c r="P39" s="3">
        <v>0</v>
      </c>
    </row>
    <row r="40" spans="1:18" s="3" customFormat="1">
      <c r="A40" s="3" t="s">
        <v>124</v>
      </c>
      <c r="B40" s="3">
        <v>85107</v>
      </c>
      <c r="C40" s="3">
        <v>551951</v>
      </c>
      <c r="D40" s="3" t="s">
        <v>125</v>
      </c>
      <c r="E40" s="3" t="s">
        <v>99</v>
      </c>
      <c r="F40" s="3">
        <f t="shared" si="0"/>
        <v>7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1</v>
      </c>
      <c r="O40" s="3">
        <v>0</v>
      </c>
      <c r="P40" s="3">
        <v>0</v>
      </c>
    </row>
    <row r="41" spans="1:18" s="3" customFormat="1">
      <c r="A41" s="3" t="s">
        <v>172</v>
      </c>
      <c r="B41" s="3">
        <v>85819</v>
      </c>
      <c r="C41" s="3">
        <v>565283</v>
      </c>
      <c r="D41" s="3" t="s">
        <v>173</v>
      </c>
      <c r="E41" s="3" t="s">
        <v>20</v>
      </c>
      <c r="F41" s="3">
        <f t="shared" si="0"/>
        <v>7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N41" s="3">
        <v>1</v>
      </c>
      <c r="O41" s="3">
        <v>0</v>
      </c>
      <c r="P41" s="3">
        <v>0</v>
      </c>
    </row>
    <row r="42" spans="1:18" s="3" customFormat="1">
      <c r="A42" s="3" t="s">
        <v>308</v>
      </c>
      <c r="B42" s="3">
        <v>83961</v>
      </c>
      <c r="C42" s="3">
        <v>568015</v>
      </c>
      <c r="D42" s="3" t="s">
        <v>309</v>
      </c>
      <c r="E42" s="3" t="s">
        <v>28</v>
      </c>
      <c r="F42" s="3">
        <f t="shared" si="0"/>
        <v>7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  <c r="P42" s="3">
        <v>1</v>
      </c>
    </row>
    <row r="43" spans="1:18" s="3" customFormat="1">
      <c r="A43" s="3" t="s">
        <v>376</v>
      </c>
      <c r="B43" s="3">
        <v>47767</v>
      </c>
      <c r="C43" s="3">
        <v>497376</v>
      </c>
      <c r="D43" s="3" t="s">
        <v>377</v>
      </c>
      <c r="E43" s="3" t="s">
        <v>23</v>
      </c>
      <c r="F43" s="3">
        <f t="shared" si="0"/>
        <v>7</v>
      </c>
      <c r="G43" s="3">
        <v>1</v>
      </c>
      <c r="H43" s="3">
        <v>1</v>
      </c>
      <c r="I43" s="3">
        <v>0</v>
      </c>
      <c r="J43" s="3">
        <v>1</v>
      </c>
      <c r="K43" s="3">
        <v>1</v>
      </c>
      <c r="L43" s="3">
        <v>1</v>
      </c>
      <c r="N43" s="3">
        <v>1</v>
      </c>
      <c r="P43" s="3">
        <v>1</v>
      </c>
    </row>
    <row r="44" spans="1:18" s="3" customFormat="1">
      <c r="A44" s="3" t="s">
        <v>390</v>
      </c>
      <c r="B44" s="3">
        <v>84769</v>
      </c>
      <c r="C44" s="3">
        <v>549845</v>
      </c>
      <c r="D44" s="3" t="s">
        <v>391</v>
      </c>
      <c r="E44" s="3">
        <v>2</v>
      </c>
      <c r="F44" s="3">
        <f t="shared" si="0"/>
        <v>7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v>1</v>
      </c>
      <c r="N44" s="3">
        <v>1</v>
      </c>
      <c r="P44" s="3">
        <v>1</v>
      </c>
    </row>
    <row r="45" spans="1:18" s="3" customFormat="1">
      <c r="A45" s="3" t="s">
        <v>428</v>
      </c>
      <c r="B45" s="3">
        <v>29521</v>
      </c>
      <c r="C45" s="3">
        <v>452624</v>
      </c>
      <c r="D45" s="3" t="s">
        <v>429</v>
      </c>
      <c r="E45" s="3" t="s">
        <v>28</v>
      </c>
      <c r="F45" s="3">
        <f t="shared" si="0"/>
        <v>7</v>
      </c>
      <c r="G45" s="3">
        <v>1</v>
      </c>
      <c r="H45" s="3">
        <v>1</v>
      </c>
      <c r="I45" s="3">
        <v>1</v>
      </c>
      <c r="J45" s="3">
        <v>1</v>
      </c>
      <c r="K45" s="3">
        <v>0</v>
      </c>
      <c r="L45" s="3">
        <v>1</v>
      </c>
      <c r="N45" s="3">
        <v>1</v>
      </c>
      <c r="P45" s="3">
        <v>1</v>
      </c>
    </row>
    <row r="46" spans="1:18" s="3" customFormat="1">
      <c r="A46" s="3" t="s">
        <v>478</v>
      </c>
      <c r="B46" s="3">
        <v>8367</v>
      </c>
      <c r="C46" s="3">
        <v>289312</v>
      </c>
      <c r="D46" s="3" t="s">
        <v>479</v>
      </c>
      <c r="E46" s="3" t="s">
        <v>46</v>
      </c>
      <c r="F46" s="3">
        <f t="shared" si="0"/>
        <v>7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1</v>
      </c>
      <c r="N46" s="3">
        <v>1</v>
      </c>
      <c r="P46" s="3">
        <v>1</v>
      </c>
    </row>
    <row r="48" spans="1:18" s="3" customFormat="1">
      <c r="A48" s="2" t="s">
        <v>238</v>
      </c>
      <c r="B48" s="2">
        <v>85929</v>
      </c>
      <c r="C48" s="2">
        <v>562814</v>
      </c>
      <c r="D48" s="2" t="s">
        <v>239</v>
      </c>
      <c r="E48" s="2" t="s">
        <v>46</v>
      </c>
      <c r="F48" s="2">
        <f t="shared" ref="F48:F79" si="1">SUM(G48:R48)</f>
        <v>8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0</v>
      </c>
      <c r="Q48" s="2"/>
      <c r="R48" s="2"/>
    </row>
    <row r="49" spans="1:18" s="4" customFormat="1">
      <c r="A49" s="2" t="s">
        <v>224</v>
      </c>
      <c r="B49" s="2">
        <v>86499</v>
      </c>
      <c r="C49" s="2">
        <v>568079</v>
      </c>
      <c r="D49" s="2" t="s">
        <v>225</v>
      </c>
      <c r="E49" s="2" t="s">
        <v>46</v>
      </c>
      <c r="F49" s="2">
        <f t="shared" si="1"/>
        <v>9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0</v>
      </c>
      <c r="Q49" s="2"/>
      <c r="R49" s="2"/>
    </row>
    <row r="50" spans="1:18" s="2" customFormat="1">
      <c r="A50" s="2" t="s">
        <v>268</v>
      </c>
      <c r="B50" s="2">
        <v>88894</v>
      </c>
      <c r="C50" s="2">
        <v>571274</v>
      </c>
      <c r="D50" s="2" t="s">
        <v>269</v>
      </c>
      <c r="E50" s="2" t="s">
        <v>46</v>
      </c>
      <c r="F50" s="2">
        <f t="shared" si="1"/>
        <v>9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</row>
    <row r="51" spans="1:18" s="2" customFormat="1">
      <c r="A51" s="2" t="s">
        <v>282</v>
      </c>
      <c r="B51" s="2">
        <v>87404</v>
      </c>
      <c r="C51" s="2">
        <v>566517</v>
      </c>
      <c r="D51" s="2" t="s">
        <v>283</v>
      </c>
      <c r="E51" s="2" t="s">
        <v>46</v>
      </c>
      <c r="F51" s="2">
        <f t="shared" si="1"/>
        <v>9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</row>
    <row r="52" spans="1:18" s="2" customFormat="1">
      <c r="A52" s="2" t="s">
        <v>374</v>
      </c>
      <c r="B52" s="2">
        <v>87657</v>
      </c>
      <c r="C52" s="2">
        <v>571330</v>
      </c>
      <c r="D52" s="2" t="s">
        <v>375</v>
      </c>
      <c r="E52" s="2" t="s">
        <v>46</v>
      </c>
      <c r="F52" s="2">
        <f t="shared" si="1"/>
        <v>9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</row>
    <row r="53" spans="1:18" s="2" customFormat="1">
      <c r="A53" s="2" t="s">
        <v>232</v>
      </c>
      <c r="B53" s="2">
        <v>57552</v>
      </c>
      <c r="C53" s="2">
        <v>477722</v>
      </c>
      <c r="D53" s="2" t="s">
        <v>233</v>
      </c>
      <c r="E53" s="2" t="s">
        <v>23</v>
      </c>
      <c r="F53" s="2">
        <f t="shared" si="1"/>
        <v>9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P53" s="2">
        <v>1</v>
      </c>
    </row>
    <row r="54" spans="1:18" s="2" customFormat="1">
      <c r="A54" s="2" t="s">
        <v>340</v>
      </c>
      <c r="B54" s="2">
        <v>26848</v>
      </c>
      <c r="C54" s="2">
        <v>432493</v>
      </c>
      <c r="D54" s="2" t="s">
        <v>341</v>
      </c>
      <c r="E54" s="2" t="s">
        <v>23</v>
      </c>
      <c r="F54" s="2">
        <f t="shared" si="1"/>
        <v>9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O54" s="2">
        <v>1</v>
      </c>
      <c r="P54" s="2">
        <v>1</v>
      </c>
    </row>
    <row r="55" spans="1:18" s="2" customFormat="1">
      <c r="A55" s="4" t="s">
        <v>294</v>
      </c>
      <c r="B55" s="4">
        <v>85019</v>
      </c>
      <c r="C55" s="4">
        <v>570690</v>
      </c>
      <c r="D55" s="4" t="s">
        <v>295</v>
      </c>
      <c r="E55" s="4" t="s">
        <v>28</v>
      </c>
      <c r="F55" s="4">
        <f t="shared" si="1"/>
        <v>5</v>
      </c>
      <c r="G55" s="4">
        <v>1</v>
      </c>
      <c r="H55" s="4">
        <v>1</v>
      </c>
      <c r="I55" s="4"/>
      <c r="J55" s="4">
        <v>1</v>
      </c>
      <c r="K55" s="4">
        <v>0</v>
      </c>
      <c r="L55" s="4">
        <v>1</v>
      </c>
      <c r="M55" s="4"/>
      <c r="N55" s="4">
        <v>1</v>
      </c>
      <c r="O55" s="4"/>
      <c r="P55" s="4"/>
      <c r="Q55" s="4"/>
      <c r="R55" s="4"/>
    </row>
    <row r="56" spans="1:18" s="2" customFormat="1">
      <c r="A56" s="2" t="s">
        <v>67</v>
      </c>
      <c r="B56" s="2">
        <v>45509</v>
      </c>
      <c r="C56" s="2">
        <v>493726</v>
      </c>
      <c r="D56" s="2" t="s">
        <v>68</v>
      </c>
      <c r="E56" s="2" t="s">
        <v>28</v>
      </c>
      <c r="F56" s="2">
        <f t="shared" si="1"/>
        <v>8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0</v>
      </c>
      <c r="O56" s="2">
        <v>1</v>
      </c>
      <c r="P56" s="2">
        <v>0</v>
      </c>
    </row>
    <row r="57" spans="1:18" s="2" customFormat="1">
      <c r="A57" s="2" t="s">
        <v>73</v>
      </c>
      <c r="B57" s="2">
        <v>85189</v>
      </c>
      <c r="C57" s="2">
        <v>568622</v>
      </c>
      <c r="D57" s="2" t="s">
        <v>74</v>
      </c>
      <c r="E57" s="2" t="s">
        <v>28</v>
      </c>
      <c r="F57" s="2">
        <f t="shared" si="1"/>
        <v>8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0</v>
      </c>
    </row>
    <row r="58" spans="1:18" s="2" customFormat="1">
      <c r="A58" s="2" t="s">
        <v>87</v>
      </c>
      <c r="B58" s="2">
        <v>67887</v>
      </c>
      <c r="C58" s="2">
        <v>494481</v>
      </c>
      <c r="D58" s="2" t="s">
        <v>88</v>
      </c>
      <c r="E58" s="2" t="s">
        <v>28</v>
      </c>
      <c r="F58" s="2">
        <f t="shared" si="1"/>
        <v>8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 s="2">
        <v>1</v>
      </c>
      <c r="P58" s="2">
        <v>0</v>
      </c>
    </row>
    <row r="59" spans="1:18" s="2" customFormat="1">
      <c r="A59" s="2" t="s">
        <v>364</v>
      </c>
      <c r="B59" s="2">
        <v>26030</v>
      </c>
      <c r="C59" s="2">
        <v>459296</v>
      </c>
      <c r="D59" s="2" t="s">
        <v>365</v>
      </c>
      <c r="E59" s="2" t="s">
        <v>28</v>
      </c>
      <c r="F59" s="2">
        <f t="shared" si="1"/>
        <v>8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0</v>
      </c>
      <c r="P59" s="2">
        <v>0</v>
      </c>
    </row>
    <row r="60" spans="1:18" s="2" customFormat="1">
      <c r="A60" s="2" t="s">
        <v>404</v>
      </c>
      <c r="B60" s="2">
        <v>88104</v>
      </c>
      <c r="C60" s="2">
        <v>567040</v>
      </c>
      <c r="D60" s="2" t="s">
        <v>405</v>
      </c>
      <c r="E60" s="2" t="s">
        <v>28</v>
      </c>
      <c r="F60" s="2">
        <f t="shared" si="1"/>
        <v>8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  <c r="N60" s="2">
        <v>1</v>
      </c>
      <c r="O60" s="2">
        <v>0</v>
      </c>
      <c r="P60" s="2">
        <v>1</v>
      </c>
    </row>
    <row r="61" spans="1:18" s="2" customFormat="1">
      <c r="A61" s="2" t="s">
        <v>414</v>
      </c>
      <c r="B61" s="2">
        <v>83024</v>
      </c>
      <c r="C61" s="2">
        <v>491983</v>
      </c>
      <c r="D61" s="2" t="s">
        <v>415</v>
      </c>
      <c r="E61" s="2" t="s">
        <v>28</v>
      </c>
      <c r="F61" s="2">
        <f t="shared" si="1"/>
        <v>8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</row>
    <row r="62" spans="1:18" s="2" customFormat="1">
      <c r="A62" s="2" t="s">
        <v>63</v>
      </c>
      <c r="B62" s="2">
        <v>86742</v>
      </c>
      <c r="C62" s="2">
        <v>452389</v>
      </c>
      <c r="D62" s="2" t="s">
        <v>64</v>
      </c>
      <c r="E62" s="2" t="s">
        <v>28</v>
      </c>
      <c r="F62" s="2">
        <f t="shared" si="1"/>
        <v>9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</row>
    <row r="63" spans="1:18" s="2" customFormat="1">
      <c r="A63" s="2" t="s">
        <v>83</v>
      </c>
      <c r="B63" s="2">
        <v>30832</v>
      </c>
      <c r="C63" s="2">
        <v>431640</v>
      </c>
      <c r="D63" s="2" t="s">
        <v>84</v>
      </c>
      <c r="E63" s="2" t="s">
        <v>28</v>
      </c>
      <c r="F63" s="2">
        <f t="shared" si="1"/>
        <v>9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</row>
    <row r="64" spans="1:18" s="2" customFormat="1">
      <c r="A64" s="2" t="s">
        <v>108</v>
      </c>
      <c r="B64" s="2">
        <v>84717</v>
      </c>
      <c r="C64" s="2">
        <v>565472</v>
      </c>
      <c r="D64" s="2" t="s">
        <v>109</v>
      </c>
      <c r="E64" s="2" t="s">
        <v>28</v>
      </c>
      <c r="F64" s="2">
        <f t="shared" si="1"/>
        <v>9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0</v>
      </c>
    </row>
    <row r="65" spans="1:18" s="2" customFormat="1">
      <c r="A65" s="2" t="s">
        <v>150</v>
      </c>
      <c r="B65" s="2">
        <v>82543</v>
      </c>
      <c r="C65" s="2">
        <v>566127</v>
      </c>
      <c r="D65" s="2" t="s">
        <v>151</v>
      </c>
      <c r="E65" s="2" t="s">
        <v>28</v>
      </c>
      <c r="F65" s="2">
        <f t="shared" si="1"/>
        <v>9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0</v>
      </c>
    </row>
    <row r="66" spans="1:18" s="2" customFormat="1">
      <c r="A66" s="2" t="s">
        <v>188</v>
      </c>
      <c r="B66" s="2">
        <v>85740</v>
      </c>
      <c r="C66" s="2">
        <v>565954</v>
      </c>
      <c r="D66" s="2" t="s">
        <v>189</v>
      </c>
      <c r="E66" s="2" t="s">
        <v>28</v>
      </c>
      <c r="F66" s="2">
        <f t="shared" si="1"/>
        <v>9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0</v>
      </c>
    </row>
    <row r="67" spans="1:18" s="2" customFormat="1">
      <c r="A67" s="2" t="s">
        <v>230</v>
      </c>
      <c r="B67" s="2">
        <v>87216</v>
      </c>
      <c r="C67" s="2">
        <v>553000</v>
      </c>
      <c r="D67" s="2" t="s">
        <v>231</v>
      </c>
      <c r="E67" s="2" t="s">
        <v>28</v>
      </c>
      <c r="F67" s="2">
        <f t="shared" si="1"/>
        <v>9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1</v>
      </c>
    </row>
    <row r="68" spans="1:18" s="2" customFormat="1">
      <c r="A68" s="2" t="s">
        <v>316</v>
      </c>
      <c r="B68" s="2">
        <v>83343</v>
      </c>
      <c r="C68" s="2">
        <v>565495</v>
      </c>
      <c r="D68" s="2" t="s">
        <v>317</v>
      </c>
      <c r="E68" s="2" t="s">
        <v>28</v>
      </c>
      <c r="F68" s="2">
        <f t="shared" si="1"/>
        <v>9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0</v>
      </c>
    </row>
    <row r="69" spans="1:18" s="2" customFormat="1">
      <c r="A69" s="2" t="s">
        <v>366</v>
      </c>
      <c r="B69" s="2">
        <v>84093</v>
      </c>
      <c r="C69" s="2">
        <v>564665</v>
      </c>
      <c r="D69" s="2" t="s">
        <v>367</v>
      </c>
      <c r="E69" s="2" t="s">
        <v>28</v>
      </c>
      <c r="F69" s="2">
        <f t="shared" si="1"/>
        <v>9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0</v>
      </c>
    </row>
    <row r="70" spans="1:18" s="2" customFormat="1">
      <c r="A70" s="2" t="s">
        <v>462</v>
      </c>
      <c r="B70" s="2">
        <v>89234</v>
      </c>
      <c r="C70" s="2">
        <v>564559</v>
      </c>
      <c r="D70" s="2" t="s">
        <v>463</v>
      </c>
      <c r="E70" s="2" t="s">
        <v>28</v>
      </c>
      <c r="F70" s="2">
        <f t="shared" si="1"/>
        <v>9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0</v>
      </c>
      <c r="N70" s="2">
        <v>1</v>
      </c>
      <c r="O70" s="2">
        <v>1</v>
      </c>
      <c r="P70" s="2">
        <v>1</v>
      </c>
    </row>
    <row r="71" spans="1:18" s="2" customFormat="1">
      <c r="A71" s="3" t="s">
        <v>332</v>
      </c>
      <c r="B71" s="3">
        <v>84589</v>
      </c>
      <c r="C71" s="3">
        <v>432363</v>
      </c>
      <c r="D71" s="3" t="s">
        <v>333</v>
      </c>
      <c r="E71" s="3" t="s">
        <v>20</v>
      </c>
      <c r="F71" s="3">
        <f t="shared" si="1"/>
        <v>7</v>
      </c>
      <c r="G71" s="3">
        <v>1</v>
      </c>
      <c r="H71" s="3">
        <v>1</v>
      </c>
      <c r="I71" s="3">
        <v>1</v>
      </c>
      <c r="J71" s="3">
        <v>1</v>
      </c>
      <c r="K71" s="3">
        <v>0</v>
      </c>
      <c r="L71" s="3">
        <v>1</v>
      </c>
      <c r="M71" s="3">
        <v>0</v>
      </c>
      <c r="N71" s="3">
        <v>1</v>
      </c>
      <c r="O71" s="3">
        <v>0</v>
      </c>
      <c r="P71" s="3">
        <v>1</v>
      </c>
      <c r="Q71" s="3"/>
      <c r="R71" s="3"/>
    </row>
    <row r="72" spans="1:18" s="2" customFormat="1">
      <c r="A72" s="2" t="s">
        <v>198</v>
      </c>
      <c r="B72" s="2">
        <v>36390</v>
      </c>
      <c r="C72" s="2">
        <v>532010</v>
      </c>
      <c r="D72" s="2" t="s">
        <v>199</v>
      </c>
      <c r="E72" s="2" t="s">
        <v>20</v>
      </c>
      <c r="F72" s="2">
        <f t="shared" si="1"/>
        <v>8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0</v>
      </c>
      <c r="P72" s="2">
        <v>0</v>
      </c>
    </row>
    <row r="73" spans="1:18" s="2" customFormat="1">
      <c r="A73" s="2" t="s">
        <v>266</v>
      </c>
      <c r="B73" s="2">
        <v>56674</v>
      </c>
      <c r="C73" s="2">
        <v>436649</v>
      </c>
      <c r="D73" s="2" t="s">
        <v>267</v>
      </c>
      <c r="E73" s="2" t="s">
        <v>20</v>
      </c>
      <c r="F73" s="2">
        <f t="shared" si="1"/>
        <v>8</v>
      </c>
      <c r="G73" s="2">
        <v>1</v>
      </c>
      <c r="H73" s="2">
        <v>1</v>
      </c>
      <c r="I73" s="2">
        <v>1</v>
      </c>
      <c r="J73" s="2">
        <v>1</v>
      </c>
      <c r="K73" s="2">
        <v>0</v>
      </c>
      <c r="L73" s="2">
        <v>1</v>
      </c>
      <c r="M73" s="2">
        <v>1</v>
      </c>
      <c r="N73" s="2">
        <v>1</v>
      </c>
      <c r="O73" s="2">
        <v>1</v>
      </c>
      <c r="P73" s="2">
        <v>0</v>
      </c>
    </row>
    <row r="74" spans="1:18" s="2" customFormat="1">
      <c r="A74" s="2" t="s">
        <v>59</v>
      </c>
      <c r="B74" s="2">
        <v>83243</v>
      </c>
      <c r="C74" s="2">
        <v>567522</v>
      </c>
      <c r="D74" s="2" t="s">
        <v>60</v>
      </c>
      <c r="E74" s="2" t="s">
        <v>20</v>
      </c>
      <c r="F74" s="2">
        <f t="shared" si="1"/>
        <v>9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0</v>
      </c>
    </row>
    <row r="75" spans="1:18" s="2" customFormat="1">
      <c r="A75" s="2" t="s">
        <v>114</v>
      </c>
      <c r="B75" s="2">
        <v>83083</v>
      </c>
      <c r="C75" s="2">
        <v>566297</v>
      </c>
      <c r="D75" s="2" t="s">
        <v>115</v>
      </c>
      <c r="E75" s="2" t="s">
        <v>20</v>
      </c>
      <c r="F75" s="2">
        <f t="shared" si="1"/>
        <v>9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0</v>
      </c>
    </row>
    <row r="76" spans="1:18" s="2" customFormat="1">
      <c r="A76" s="2" t="s">
        <v>134</v>
      </c>
      <c r="B76" s="2">
        <v>83194</v>
      </c>
      <c r="C76" s="2">
        <v>569056</v>
      </c>
      <c r="D76" s="2" t="s">
        <v>135</v>
      </c>
      <c r="E76" s="2" t="s">
        <v>20</v>
      </c>
      <c r="F76" s="2">
        <f t="shared" si="1"/>
        <v>9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0</v>
      </c>
    </row>
    <row r="77" spans="1:18" s="2" customFormat="1">
      <c r="A77" s="2" t="s">
        <v>142</v>
      </c>
      <c r="B77" s="2">
        <v>39670</v>
      </c>
      <c r="C77" s="2">
        <v>477681</v>
      </c>
      <c r="D77" s="2" t="s">
        <v>143</v>
      </c>
      <c r="E77" s="2" t="s">
        <v>20</v>
      </c>
      <c r="F77" s="2">
        <f t="shared" si="1"/>
        <v>9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0</v>
      </c>
    </row>
    <row r="78" spans="1:18" s="2" customFormat="1">
      <c r="A78" s="2" t="s">
        <v>214</v>
      </c>
      <c r="B78" s="2">
        <v>83788</v>
      </c>
      <c r="C78" s="2">
        <v>556521</v>
      </c>
      <c r="D78" s="2" t="s">
        <v>215</v>
      </c>
      <c r="E78" s="2" t="s">
        <v>20</v>
      </c>
      <c r="F78" s="2">
        <f t="shared" si="1"/>
        <v>9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0</v>
      </c>
    </row>
    <row r="79" spans="1:18" s="2" customFormat="1">
      <c r="A79" s="2" t="s">
        <v>244</v>
      </c>
      <c r="B79" s="2">
        <v>85667</v>
      </c>
      <c r="C79" s="2">
        <v>568616</v>
      </c>
      <c r="D79" s="2" t="s">
        <v>245</v>
      </c>
      <c r="E79" s="2" t="s">
        <v>20</v>
      </c>
      <c r="F79" s="2">
        <f t="shared" si="1"/>
        <v>9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</row>
    <row r="80" spans="1:18" s="2" customFormat="1">
      <c r="A80" s="2" t="s">
        <v>272</v>
      </c>
      <c r="B80" s="2">
        <v>86591</v>
      </c>
      <c r="C80" s="2">
        <v>560456</v>
      </c>
      <c r="D80" s="2" t="s">
        <v>273</v>
      </c>
      <c r="E80" s="2" t="s">
        <v>20</v>
      </c>
      <c r="F80" s="2">
        <f t="shared" ref="F80:F111" si="2">SUM(G80:R80)</f>
        <v>9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0</v>
      </c>
      <c r="N80" s="2">
        <v>1</v>
      </c>
      <c r="O80" s="2">
        <v>1</v>
      </c>
      <c r="P80" s="2">
        <v>1</v>
      </c>
    </row>
    <row r="81" spans="1:16" s="2" customFormat="1">
      <c r="A81" s="2" t="s">
        <v>278</v>
      </c>
      <c r="B81" s="2">
        <v>87699</v>
      </c>
      <c r="C81" s="2">
        <v>567143</v>
      </c>
      <c r="D81" s="2" t="s">
        <v>279</v>
      </c>
      <c r="E81" s="2" t="s">
        <v>20</v>
      </c>
      <c r="F81" s="2">
        <f t="shared" si="2"/>
        <v>9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</row>
    <row r="82" spans="1:16" s="2" customFormat="1">
      <c r="A82" s="2" t="s">
        <v>440</v>
      </c>
      <c r="B82" s="2">
        <v>85964</v>
      </c>
      <c r="C82" s="2">
        <v>568260</v>
      </c>
      <c r="D82" s="2" t="s">
        <v>441</v>
      </c>
      <c r="E82" s="2" t="s">
        <v>20</v>
      </c>
      <c r="F82" s="2">
        <f t="shared" si="2"/>
        <v>9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</row>
    <row r="83" spans="1:16" s="2" customFormat="1">
      <c r="A83" s="2" t="s">
        <v>482</v>
      </c>
      <c r="B83" s="2">
        <v>84683</v>
      </c>
      <c r="C83" s="2">
        <v>570918</v>
      </c>
      <c r="D83" s="2" t="s">
        <v>483</v>
      </c>
      <c r="E83" s="2" t="s">
        <v>20</v>
      </c>
      <c r="F83" s="2">
        <f t="shared" si="2"/>
        <v>9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0</v>
      </c>
    </row>
    <row r="84" spans="1:16" s="2" customFormat="1">
      <c r="A84" s="2" t="s">
        <v>166</v>
      </c>
      <c r="B84" s="2">
        <v>84768</v>
      </c>
      <c r="C84" s="2">
        <v>568175</v>
      </c>
      <c r="D84" s="2" t="s">
        <v>167</v>
      </c>
      <c r="E84" s="2" t="s">
        <v>56</v>
      </c>
      <c r="F84" s="2">
        <f t="shared" si="2"/>
        <v>8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0</v>
      </c>
      <c r="N84" s="2">
        <v>1</v>
      </c>
      <c r="P84" s="2">
        <v>1</v>
      </c>
    </row>
    <row r="85" spans="1:16" s="2" customFormat="1">
      <c r="A85" s="2" t="s">
        <v>318</v>
      </c>
      <c r="B85" s="2">
        <v>87667</v>
      </c>
      <c r="C85" s="2">
        <v>570272</v>
      </c>
      <c r="D85" s="2" t="s">
        <v>319</v>
      </c>
      <c r="E85" s="2" t="s">
        <v>56</v>
      </c>
      <c r="F85" s="2">
        <f t="shared" si="2"/>
        <v>9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0</v>
      </c>
      <c r="P85" s="2">
        <v>1</v>
      </c>
    </row>
    <row r="86" spans="1:16" s="2" customFormat="1">
      <c r="A86" s="2" t="s">
        <v>196</v>
      </c>
      <c r="B86" s="2">
        <v>84058</v>
      </c>
      <c r="C86" s="2">
        <v>568711</v>
      </c>
      <c r="D86" s="2" t="s">
        <v>197</v>
      </c>
      <c r="E86" s="2" t="s">
        <v>31</v>
      </c>
      <c r="F86" s="2">
        <f t="shared" si="2"/>
        <v>9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</row>
    <row r="87" spans="1:16" s="2" customFormat="1">
      <c r="A87" s="2" t="s">
        <v>202</v>
      </c>
      <c r="B87" s="2">
        <v>83715</v>
      </c>
      <c r="C87" s="2">
        <v>567352</v>
      </c>
      <c r="D87" s="2" t="s">
        <v>203</v>
      </c>
      <c r="E87" s="2" t="s">
        <v>31</v>
      </c>
      <c r="F87" s="2">
        <f t="shared" si="2"/>
        <v>9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0</v>
      </c>
      <c r="O87" s="2">
        <v>1</v>
      </c>
      <c r="P87" s="2">
        <v>1</v>
      </c>
    </row>
    <row r="88" spans="1:16" s="2" customFormat="1">
      <c r="A88" s="2" t="s">
        <v>236</v>
      </c>
      <c r="B88" s="2">
        <v>85728</v>
      </c>
      <c r="C88" s="2">
        <v>570189</v>
      </c>
      <c r="D88" s="2" t="s">
        <v>237</v>
      </c>
      <c r="E88" s="2" t="s">
        <v>31</v>
      </c>
      <c r="F88" s="2">
        <f t="shared" si="2"/>
        <v>9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0</v>
      </c>
      <c r="P88" s="2">
        <v>1</v>
      </c>
    </row>
    <row r="89" spans="1:16" s="2" customFormat="1">
      <c r="A89" s="2" t="s">
        <v>384</v>
      </c>
      <c r="B89" s="2">
        <v>87092</v>
      </c>
      <c r="C89" s="2">
        <v>570530</v>
      </c>
      <c r="D89" s="2" t="s">
        <v>385</v>
      </c>
      <c r="E89" s="2" t="s">
        <v>31</v>
      </c>
      <c r="F89" s="2">
        <f t="shared" si="2"/>
        <v>9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0</v>
      </c>
      <c r="O89" s="2">
        <v>1</v>
      </c>
      <c r="P89" s="2">
        <v>1</v>
      </c>
    </row>
    <row r="90" spans="1:16" s="2" customFormat="1">
      <c r="A90" s="2" t="s">
        <v>132</v>
      </c>
      <c r="B90" s="2">
        <v>87212</v>
      </c>
      <c r="C90" s="2">
        <v>345081</v>
      </c>
      <c r="D90" s="2" t="s">
        <v>133</v>
      </c>
      <c r="E90" s="2" t="s">
        <v>49</v>
      </c>
      <c r="F90" s="2">
        <f t="shared" si="2"/>
        <v>8</v>
      </c>
      <c r="G90" s="2">
        <v>1</v>
      </c>
      <c r="H90" s="2">
        <v>1</v>
      </c>
      <c r="I90" s="2">
        <v>0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P90" s="2">
        <v>1</v>
      </c>
    </row>
    <row r="91" spans="1:16" s="2" customFormat="1">
      <c r="A91" s="2" t="s">
        <v>218</v>
      </c>
      <c r="B91" s="2">
        <v>83702</v>
      </c>
      <c r="C91" s="2">
        <v>553873</v>
      </c>
      <c r="D91" s="2" t="s">
        <v>219</v>
      </c>
      <c r="E91" s="2" t="s">
        <v>49</v>
      </c>
      <c r="F91" s="2">
        <f t="shared" si="2"/>
        <v>8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P91" s="2">
        <v>1</v>
      </c>
    </row>
    <row r="92" spans="1:16" s="2" customFormat="1">
      <c r="A92" s="2" t="s">
        <v>372</v>
      </c>
      <c r="B92" s="2">
        <v>82630</v>
      </c>
      <c r="C92" s="2">
        <v>566215</v>
      </c>
      <c r="D92" s="2" t="s">
        <v>373</v>
      </c>
      <c r="E92" s="2" t="s">
        <v>49</v>
      </c>
      <c r="F92" s="2">
        <f t="shared" si="2"/>
        <v>9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N92" s="2">
        <v>1</v>
      </c>
      <c r="O92" s="2">
        <v>1</v>
      </c>
      <c r="P92" s="2">
        <v>1</v>
      </c>
    </row>
    <row r="93" spans="1:16" s="2" customFormat="1">
      <c r="A93" s="2" t="s">
        <v>484</v>
      </c>
      <c r="B93" s="2">
        <v>85138</v>
      </c>
      <c r="C93" s="2">
        <v>561313</v>
      </c>
      <c r="D93" s="2" t="s">
        <v>485</v>
      </c>
      <c r="E93" s="2" t="s">
        <v>49</v>
      </c>
      <c r="F93" s="2">
        <f t="shared" si="2"/>
        <v>9</v>
      </c>
      <c r="G93" s="2">
        <v>1</v>
      </c>
      <c r="H93" s="2">
        <v>1</v>
      </c>
      <c r="I93" s="2">
        <v>1</v>
      </c>
      <c r="J93" s="2">
        <v>1</v>
      </c>
      <c r="K93" s="2">
        <v>0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</row>
    <row r="94" spans="1:16" s="2" customFormat="1">
      <c r="A94" s="2" t="s">
        <v>41</v>
      </c>
      <c r="B94" s="2">
        <v>86156</v>
      </c>
      <c r="C94" s="2">
        <v>565494</v>
      </c>
      <c r="D94" s="2" t="s">
        <v>42</v>
      </c>
      <c r="E94" s="2" t="s">
        <v>43</v>
      </c>
      <c r="F94" s="2">
        <f t="shared" si="2"/>
        <v>8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N94" s="2">
        <v>1</v>
      </c>
      <c r="P94" s="2">
        <v>1</v>
      </c>
    </row>
    <row r="95" spans="1:16" s="2" customFormat="1">
      <c r="A95" s="2" t="s">
        <v>156</v>
      </c>
      <c r="B95" s="2">
        <v>84306</v>
      </c>
      <c r="C95" s="2">
        <v>554755</v>
      </c>
      <c r="D95" s="2" t="s">
        <v>157</v>
      </c>
      <c r="E95" s="2" t="s">
        <v>43</v>
      </c>
      <c r="F95" s="2">
        <f t="shared" si="2"/>
        <v>9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0</v>
      </c>
      <c r="P95" s="2">
        <v>1</v>
      </c>
    </row>
    <row r="96" spans="1:16" s="2" customFormat="1">
      <c r="A96" s="2" t="s">
        <v>97</v>
      </c>
      <c r="B96" s="2">
        <v>84166</v>
      </c>
      <c r="C96" s="2">
        <v>567084</v>
      </c>
      <c r="D96" s="2" t="s">
        <v>98</v>
      </c>
      <c r="E96" s="2" t="s">
        <v>99</v>
      </c>
      <c r="F96" s="2">
        <f t="shared" si="2"/>
        <v>8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0</v>
      </c>
      <c r="P96" s="2">
        <v>0</v>
      </c>
    </row>
    <row r="97" spans="1:16" s="2" customFormat="1">
      <c r="A97" s="2" t="s">
        <v>154</v>
      </c>
      <c r="B97" s="2">
        <v>37257</v>
      </c>
      <c r="C97" s="2">
        <v>486722</v>
      </c>
      <c r="D97" s="2" t="s">
        <v>155</v>
      </c>
      <c r="E97" s="2" t="s">
        <v>99</v>
      </c>
      <c r="F97" s="2">
        <f t="shared" si="2"/>
        <v>8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0</v>
      </c>
      <c r="P97" s="2">
        <v>0</v>
      </c>
    </row>
    <row r="98" spans="1:16" s="2" customFormat="1">
      <c r="A98" s="2" t="s">
        <v>176</v>
      </c>
      <c r="B98" s="2">
        <v>83811</v>
      </c>
      <c r="C98" s="2">
        <v>546068</v>
      </c>
      <c r="D98" s="2" t="s">
        <v>177</v>
      </c>
      <c r="E98" s="2" t="s">
        <v>99</v>
      </c>
      <c r="F98" s="2">
        <f t="shared" si="2"/>
        <v>8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0</v>
      </c>
      <c r="P98" s="2">
        <v>0</v>
      </c>
    </row>
    <row r="99" spans="1:16" s="2" customFormat="1">
      <c r="A99" s="2" t="s">
        <v>292</v>
      </c>
      <c r="B99" s="2">
        <v>89611</v>
      </c>
      <c r="C99" s="2">
        <v>458322</v>
      </c>
      <c r="D99" s="2" t="s">
        <v>293</v>
      </c>
      <c r="E99" s="2" t="s">
        <v>99</v>
      </c>
      <c r="F99" s="2">
        <f t="shared" si="2"/>
        <v>8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0</v>
      </c>
      <c r="O99" s="2">
        <v>1</v>
      </c>
      <c r="P99" s="2">
        <v>0</v>
      </c>
    </row>
    <row r="100" spans="1:16" s="2" customFormat="1">
      <c r="A100" s="2" t="s">
        <v>302</v>
      </c>
      <c r="B100" s="2">
        <v>83968</v>
      </c>
      <c r="C100" s="2">
        <v>564721</v>
      </c>
      <c r="D100" s="2" t="s">
        <v>303</v>
      </c>
      <c r="E100" s="2" t="s">
        <v>99</v>
      </c>
      <c r="F100" s="2">
        <f t="shared" si="2"/>
        <v>8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0</v>
      </c>
      <c r="P100" s="2">
        <v>0</v>
      </c>
    </row>
    <row r="101" spans="1:16" s="2" customFormat="1">
      <c r="A101" s="2" t="s">
        <v>304</v>
      </c>
      <c r="B101" s="2">
        <v>84262</v>
      </c>
      <c r="C101" s="2">
        <v>554179</v>
      </c>
      <c r="D101" s="2" t="s">
        <v>305</v>
      </c>
      <c r="E101" s="2" t="s">
        <v>99</v>
      </c>
      <c r="F101" s="2">
        <f t="shared" si="2"/>
        <v>8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0</v>
      </c>
      <c r="P101" s="2">
        <v>0</v>
      </c>
    </row>
    <row r="102" spans="1:16" s="2" customFormat="1">
      <c r="A102" s="2" t="s">
        <v>352</v>
      </c>
      <c r="B102" s="2">
        <v>89560</v>
      </c>
      <c r="C102" s="2">
        <v>569594</v>
      </c>
      <c r="D102" s="2" t="s">
        <v>353</v>
      </c>
      <c r="E102" s="2" t="s">
        <v>99</v>
      </c>
      <c r="F102" s="2">
        <f t="shared" si="2"/>
        <v>8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0</v>
      </c>
      <c r="P102" s="2">
        <v>0</v>
      </c>
    </row>
    <row r="103" spans="1:16" s="2" customFormat="1">
      <c r="A103" s="2" t="s">
        <v>360</v>
      </c>
      <c r="B103" s="2">
        <v>89826</v>
      </c>
      <c r="C103" s="2">
        <v>567126</v>
      </c>
      <c r="D103" s="2" t="s">
        <v>361</v>
      </c>
      <c r="E103" s="2" t="s">
        <v>99</v>
      </c>
      <c r="F103" s="2">
        <f t="shared" si="2"/>
        <v>8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</row>
    <row r="104" spans="1:16" s="2" customFormat="1">
      <c r="A104" s="2" t="s">
        <v>382</v>
      </c>
      <c r="B104" s="2">
        <v>83257</v>
      </c>
      <c r="C104" s="2">
        <v>566055</v>
      </c>
      <c r="D104" s="2" t="s">
        <v>383</v>
      </c>
      <c r="E104" s="2" t="s">
        <v>99</v>
      </c>
      <c r="F104" s="2">
        <f t="shared" si="2"/>
        <v>8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0</v>
      </c>
      <c r="P104" s="2">
        <v>0</v>
      </c>
    </row>
    <row r="105" spans="1:16" s="2" customFormat="1">
      <c r="A105" s="2" t="s">
        <v>396</v>
      </c>
      <c r="B105" s="2">
        <v>87254</v>
      </c>
      <c r="C105" s="2">
        <v>565250</v>
      </c>
      <c r="D105" s="2" t="s">
        <v>397</v>
      </c>
      <c r="E105" s="2" t="s">
        <v>99</v>
      </c>
      <c r="F105" s="2">
        <f t="shared" si="2"/>
        <v>8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0</v>
      </c>
      <c r="P105" s="2">
        <v>0</v>
      </c>
    </row>
    <row r="106" spans="1:16" s="2" customFormat="1">
      <c r="A106" s="2" t="s">
        <v>408</v>
      </c>
      <c r="B106" s="2">
        <v>5141</v>
      </c>
      <c r="C106" s="2">
        <v>488880</v>
      </c>
      <c r="D106" s="2" t="s">
        <v>409</v>
      </c>
      <c r="E106" s="2" t="s">
        <v>99</v>
      </c>
      <c r="F106" s="2">
        <f t="shared" si="2"/>
        <v>8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0</v>
      </c>
      <c r="P106" s="2">
        <v>0</v>
      </c>
    </row>
    <row r="107" spans="1:16" s="2" customFormat="1">
      <c r="A107" s="2" t="s">
        <v>434</v>
      </c>
      <c r="B107" s="2">
        <v>33682</v>
      </c>
      <c r="C107" s="2">
        <v>489809</v>
      </c>
      <c r="D107" s="2" t="s">
        <v>435</v>
      </c>
      <c r="E107" s="2" t="s">
        <v>99</v>
      </c>
      <c r="F107" s="2">
        <f t="shared" si="2"/>
        <v>8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0</v>
      </c>
      <c r="P107" s="2">
        <v>0</v>
      </c>
    </row>
    <row r="108" spans="1:16" s="2" customFormat="1">
      <c r="A108" s="2" t="s">
        <v>468</v>
      </c>
      <c r="B108" s="2">
        <v>83307</v>
      </c>
      <c r="C108" s="2">
        <v>559046</v>
      </c>
      <c r="D108" s="2" t="s">
        <v>469</v>
      </c>
      <c r="E108" s="2" t="s">
        <v>99</v>
      </c>
      <c r="F108" s="2">
        <f t="shared" si="2"/>
        <v>8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0</v>
      </c>
      <c r="P108" s="2">
        <v>0</v>
      </c>
    </row>
    <row r="109" spans="1:16" s="2" customFormat="1">
      <c r="A109" s="2" t="s">
        <v>474</v>
      </c>
      <c r="B109" s="2">
        <v>43831</v>
      </c>
      <c r="C109" s="2">
        <v>410783</v>
      </c>
      <c r="D109" s="2" t="s">
        <v>475</v>
      </c>
      <c r="E109" s="2" t="s">
        <v>99</v>
      </c>
      <c r="F109" s="2">
        <f t="shared" si="2"/>
        <v>8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0</v>
      </c>
      <c r="P109" s="2">
        <v>0</v>
      </c>
    </row>
    <row r="110" spans="1:16" s="2" customFormat="1">
      <c r="A110" s="2" t="s">
        <v>120</v>
      </c>
      <c r="B110" s="2">
        <v>85433</v>
      </c>
      <c r="C110" s="2">
        <v>551915</v>
      </c>
      <c r="D110" s="2" t="s">
        <v>121</v>
      </c>
      <c r="E110" s="2" t="s">
        <v>99</v>
      </c>
      <c r="F110" s="2">
        <f t="shared" si="2"/>
        <v>9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0</v>
      </c>
    </row>
    <row r="111" spans="1:16" s="2" customFormat="1">
      <c r="A111" s="2" t="s">
        <v>342</v>
      </c>
      <c r="B111" s="2">
        <v>85426</v>
      </c>
      <c r="C111" s="2">
        <v>570976</v>
      </c>
      <c r="D111" s="2" t="s">
        <v>343</v>
      </c>
      <c r="E111" s="2" t="s">
        <v>99</v>
      </c>
      <c r="F111" s="2">
        <f t="shared" si="2"/>
        <v>9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0</v>
      </c>
    </row>
    <row r="113" spans="1:16" s="5" customFormat="1">
      <c r="A113" s="5" t="s">
        <v>18</v>
      </c>
      <c r="B113" s="5">
        <v>85009</v>
      </c>
      <c r="C113" s="5">
        <v>569027</v>
      </c>
      <c r="D113" s="5" t="s">
        <v>19</v>
      </c>
      <c r="E113" s="5" t="s">
        <v>20</v>
      </c>
      <c r="F113" s="5">
        <f t="shared" ref="F113:F144" si="3">SUM(G113:R113)</f>
        <v>10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</row>
    <row r="114" spans="1:16" s="5" customFormat="1">
      <c r="A114" s="5" t="s">
        <v>21</v>
      </c>
      <c r="B114" s="5">
        <v>51580</v>
      </c>
      <c r="C114" s="5">
        <v>461839</v>
      </c>
      <c r="D114" s="5" t="s">
        <v>22</v>
      </c>
      <c r="E114" s="5" t="s">
        <v>23</v>
      </c>
      <c r="F114" s="5">
        <f t="shared" si="3"/>
        <v>10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</row>
    <row r="115" spans="1:16" s="5" customFormat="1">
      <c r="A115" s="5" t="s">
        <v>26</v>
      </c>
      <c r="B115" s="5">
        <v>86165</v>
      </c>
      <c r="C115" s="5">
        <v>566504</v>
      </c>
      <c r="D115" s="5" t="s">
        <v>27</v>
      </c>
      <c r="E115" s="5" t="s">
        <v>28</v>
      </c>
      <c r="F115" s="5">
        <f t="shared" si="3"/>
        <v>10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</row>
    <row r="116" spans="1:16" s="5" customFormat="1">
      <c r="A116" s="5" t="s">
        <v>29</v>
      </c>
      <c r="B116" s="5">
        <v>84361</v>
      </c>
      <c r="C116" s="5">
        <v>457705</v>
      </c>
      <c r="D116" s="5" t="s">
        <v>30</v>
      </c>
      <c r="E116" s="5" t="s">
        <v>31</v>
      </c>
      <c r="F116" s="5">
        <f t="shared" si="3"/>
        <v>10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</row>
    <row r="117" spans="1:16" s="5" customFormat="1">
      <c r="A117" s="5" t="s">
        <v>34</v>
      </c>
      <c r="B117" s="5">
        <v>86983</v>
      </c>
      <c r="C117" s="5">
        <v>553170</v>
      </c>
      <c r="D117" s="5" t="s">
        <v>35</v>
      </c>
      <c r="E117" s="5" t="s">
        <v>31</v>
      </c>
      <c r="F117" s="5">
        <f t="shared" si="3"/>
        <v>10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</row>
    <row r="118" spans="1:16" s="5" customFormat="1">
      <c r="A118" s="5" t="s">
        <v>36</v>
      </c>
      <c r="B118" s="5">
        <v>85490</v>
      </c>
      <c r="C118" s="5">
        <v>562775</v>
      </c>
      <c r="D118" s="5" t="s">
        <v>37</v>
      </c>
      <c r="E118" s="5" t="s">
        <v>38</v>
      </c>
      <c r="F118" s="5">
        <f t="shared" si="3"/>
        <v>10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</row>
    <row r="119" spans="1:16" s="5" customFormat="1">
      <c r="A119" s="5" t="s">
        <v>39</v>
      </c>
      <c r="B119" s="5">
        <v>63853</v>
      </c>
      <c r="C119" s="5">
        <v>492472</v>
      </c>
      <c r="D119" s="5" t="s">
        <v>40</v>
      </c>
      <c r="E119" s="5" t="s">
        <v>31</v>
      </c>
      <c r="F119" s="5">
        <f t="shared" si="3"/>
        <v>10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</row>
    <row r="120" spans="1:16" s="5" customFormat="1">
      <c r="A120" s="5" t="s">
        <v>44</v>
      </c>
      <c r="B120" s="5">
        <v>68907</v>
      </c>
      <c r="C120" s="5">
        <v>531340</v>
      </c>
      <c r="D120" s="5" t="s">
        <v>45</v>
      </c>
      <c r="E120" s="5" t="s">
        <v>46</v>
      </c>
      <c r="F120" s="5">
        <f t="shared" si="3"/>
        <v>10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</row>
    <row r="121" spans="1:16" s="5" customFormat="1">
      <c r="A121" s="5" t="s">
        <v>47</v>
      </c>
      <c r="B121" s="5">
        <v>86146</v>
      </c>
      <c r="C121" s="5">
        <v>412556</v>
      </c>
      <c r="D121" s="5" t="s">
        <v>48</v>
      </c>
      <c r="E121" s="5" t="s">
        <v>49</v>
      </c>
      <c r="F121" s="5">
        <f t="shared" si="3"/>
        <v>10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</row>
    <row r="122" spans="1:16" s="5" customFormat="1">
      <c r="A122" s="5" t="s">
        <v>50</v>
      </c>
      <c r="B122" s="5">
        <v>11848</v>
      </c>
      <c r="C122" s="5">
        <v>450516</v>
      </c>
      <c r="D122" s="5" t="s">
        <v>51</v>
      </c>
      <c r="E122" s="5" t="s">
        <v>23</v>
      </c>
      <c r="F122" s="5">
        <f t="shared" si="3"/>
        <v>10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</row>
    <row r="123" spans="1:16" s="5" customFormat="1">
      <c r="A123" s="5" t="s">
        <v>52</v>
      </c>
      <c r="B123" s="5">
        <v>87141</v>
      </c>
      <c r="C123" s="5">
        <v>561834</v>
      </c>
      <c r="D123" s="5" t="s">
        <v>53</v>
      </c>
      <c r="E123" s="5" t="s">
        <v>31</v>
      </c>
      <c r="F123" s="5">
        <f t="shared" si="3"/>
        <v>10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</row>
    <row r="124" spans="1:16" s="5" customFormat="1">
      <c r="A124" s="5" t="s">
        <v>54</v>
      </c>
      <c r="B124" s="5">
        <v>67411</v>
      </c>
      <c r="C124" s="5">
        <v>535005</v>
      </c>
      <c r="D124" s="5" t="s">
        <v>55</v>
      </c>
      <c r="E124" s="5" t="s">
        <v>56</v>
      </c>
      <c r="F124" s="5">
        <f t="shared" si="3"/>
        <v>10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</row>
    <row r="125" spans="1:16" s="5" customFormat="1">
      <c r="A125" s="5" t="s">
        <v>61</v>
      </c>
      <c r="B125" s="5">
        <v>83617</v>
      </c>
      <c r="C125" s="5">
        <v>457411</v>
      </c>
      <c r="D125" s="5" t="s">
        <v>62</v>
      </c>
      <c r="E125" s="5" t="s">
        <v>31</v>
      </c>
      <c r="F125" s="5">
        <f t="shared" si="3"/>
        <v>10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</row>
    <row r="126" spans="1:16" s="5" customFormat="1">
      <c r="A126" s="5" t="s">
        <v>65</v>
      </c>
      <c r="B126" s="5">
        <v>85953</v>
      </c>
      <c r="C126" s="5">
        <v>564994</v>
      </c>
      <c r="D126" s="5" t="s">
        <v>66</v>
      </c>
      <c r="E126" s="5" t="s">
        <v>49</v>
      </c>
      <c r="F126" s="5">
        <f t="shared" si="3"/>
        <v>10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</row>
    <row r="127" spans="1:16" s="5" customFormat="1">
      <c r="A127" s="5" t="s">
        <v>71</v>
      </c>
      <c r="B127" s="5">
        <v>83444</v>
      </c>
      <c r="C127" s="5">
        <v>562025</v>
      </c>
      <c r="D127" s="5" t="s">
        <v>72</v>
      </c>
      <c r="E127" s="5" t="s">
        <v>43</v>
      </c>
      <c r="F127" s="5">
        <f t="shared" si="3"/>
        <v>10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</row>
    <row r="128" spans="1:16" s="5" customFormat="1">
      <c r="A128" s="5" t="s">
        <v>79</v>
      </c>
      <c r="B128" s="5">
        <v>87470</v>
      </c>
      <c r="C128" s="5">
        <v>563296</v>
      </c>
      <c r="D128" s="5" t="s">
        <v>80</v>
      </c>
      <c r="E128" s="5" t="s">
        <v>49</v>
      </c>
      <c r="F128" s="5">
        <f t="shared" si="3"/>
        <v>10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</row>
    <row r="129" spans="1:16" s="5" customFormat="1">
      <c r="A129" s="5" t="s">
        <v>81</v>
      </c>
      <c r="B129" s="5">
        <v>85062</v>
      </c>
      <c r="C129" s="5">
        <v>569352</v>
      </c>
      <c r="D129" s="5" t="s">
        <v>82</v>
      </c>
      <c r="E129" s="5" t="s">
        <v>46</v>
      </c>
      <c r="F129" s="5">
        <f t="shared" si="3"/>
        <v>10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</row>
    <row r="130" spans="1:16" s="5" customFormat="1">
      <c r="A130" s="5" t="s">
        <v>85</v>
      </c>
      <c r="B130" s="5">
        <v>83455</v>
      </c>
      <c r="C130" s="5">
        <v>566233</v>
      </c>
      <c r="D130" s="5" t="s">
        <v>86</v>
      </c>
      <c r="E130" s="5" t="s">
        <v>46</v>
      </c>
      <c r="F130" s="5">
        <f t="shared" si="3"/>
        <v>10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</row>
    <row r="131" spans="1:16" s="5" customFormat="1">
      <c r="A131" s="5" t="s">
        <v>89</v>
      </c>
      <c r="B131" s="5">
        <v>82694</v>
      </c>
      <c r="C131" s="5">
        <v>557401</v>
      </c>
      <c r="D131" s="5" t="s">
        <v>90</v>
      </c>
      <c r="E131" s="5" t="s">
        <v>49</v>
      </c>
      <c r="F131" s="5">
        <f t="shared" si="3"/>
        <v>10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</row>
    <row r="132" spans="1:16" s="5" customFormat="1">
      <c r="A132" s="5" t="s">
        <v>93</v>
      </c>
      <c r="B132" s="5">
        <v>86487</v>
      </c>
      <c r="C132" s="5">
        <v>561855</v>
      </c>
      <c r="D132" s="5" t="s">
        <v>94</v>
      </c>
      <c r="E132" s="5" t="s">
        <v>31</v>
      </c>
      <c r="F132" s="5">
        <f t="shared" si="3"/>
        <v>10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</row>
    <row r="133" spans="1:16" s="5" customFormat="1">
      <c r="A133" s="5" t="s">
        <v>95</v>
      </c>
      <c r="B133" s="5">
        <v>82637</v>
      </c>
      <c r="C133" s="5">
        <v>569852</v>
      </c>
      <c r="D133" s="5" t="s">
        <v>96</v>
      </c>
      <c r="E133" s="5" t="s">
        <v>28</v>
      </c>
      <c r="F133" s="5">
        <f t="shared" si="3"/>
        <v>10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</row>
    <row r="134" spans="1:16" s="5" customFormat="1">
      <c r="A134" s="5" t="s">
        <v>100</v>
      </c>
      <c r="B134" s="5">
        <v>83176</v>
      </c>
      <c r="C134" s="5">
        <v>546317</v>
      </c>
      <c r="D134" s="5" t="s">
        <v>101</v>
      </c>
      <c r="E134" s="5" t="s">
        <v>49</v>
      </c>
      <c r="F134" s="5">
        <f t="shared" si="3"/>
        <v>10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</row>
    <row r="135" spans="1:16" s="5" customFormat="1">
      <c r="A135" s="5" t="s">
        <v>102</v>
      </c>
      <c r="B135" s="5">
        <v>39206</v>
      </c>
      <c r="C135" s="5">
        <v>492270</v>
      </c>
      <c r="D135" s="5" t="s">
        <v>103</v>
      </c>
      <c r="E135" s="5" t="s">
        <v>23</v>
      </c>
      <c r="F135" s="5">
        <f t="shared" si="3"/>
        <v>10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</row>
    <row r="136" spans="1:16" s="5" customFormat="1">
      <c r="A136" s="5" t="s">
        <v>104</v>
      </c>
      <c r="B136" s="5">
        <v>65784</v>
      </c>
      <c r="C136" s="5">
        <v>496607</v>
      </c>
      <c r="D136" s="5" t="s">
        <v>105</v>
      </c>
      <c r="E136" s="5" t="s">
        <v>23</v>
      </c>
      <c r="F136" s="5">
        <f t="shared" si="3"/>
        <v>10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</row>
    <row r="137" spans="1:16" s="5" customFormat="1">
      <c r="A137" s="5" t="s">
        <v>106</v>
      </c>
      <c r="B137" s="5">
        <v>84892</v>
      </c>
      <c r="C137" s="5">
        <v>567609</v>
      </c>
      <c r="D137" s="5" t="s">
        <v>107</v>
      </c>
      <c r="E137" s="5" t="s">
        <v>20</v>
      </c>
      <c r="F137" s="5">
        <f t="shared" si="3"/>
        <v>10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</row>
    <row r="138" spans="1:16" s="5" customFormat="1">
      <c r="A138" s="5" t="s">
        <v>110</v>
      </c>
      <c r="B138" s="5">
        <v>86418</v>
      </c>
      <c r="C138" s="5">
        <v>375022</v>
      </c>
      <c r="D138" s="5" t="s">
        <v>111</v>
      </c>
      <c r="E138" s="5" t="s">
        <v>56</v>
      </c>
      <c r="F138" s="5">
        <f t="shared" si="3"/>
        <v>10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</row>
    <row r="139" spans="1:16" s="5" customFormat="1">
      <c r="A139" s="5" t="s">
        <v>112</v>
      </c>
      <c r="B139" s="5">
        <v>82486</v>
      </c>
      <c r="C139" s="5">
        <v>570429</v>
      </c>
      <c r="D139" s="5" t="s">
        <v>113</v>
      </c>
      <c r="E139" s="5" t="s">
        <v>31</v>
      </c>
      <c r="F139" s="5">
        <f t="shared" si="3"/>
        <v>10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</row>
    <row r="140" spans="1:16" s="5" customFormat="1">
      <c r="A140" s="5" t="s">
        <v>116</v>
      </c>
      <c r="B140" s="5">
        <v>66240</v>
      </c>
      <c r="C140" s="5">
        <v>458145</v>
      </c>
      <c r="D140" s="5" t="s">
        <v>117</v>
      </c>
      <c r="E140" s="5" t="s">
        <v>23</v>
      </c>
      <c r="F140" s="5">
        <f t="shared" si="3"/>
        <v>10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</row>
    <row r="141" spans="1:16" s="5" customFormat="1">
      <c r="A141" s="5" t="s">
        <v>118</v>
      </c>
      <c r="B141" s="5">
        <v>22372</v>
      </c>
      <c r="C141" s="5">
        <v>497499</v>
      </c>
      <c r="D141" s="5" t="s">
        <v>119</v>
      </c>
      <c r="E141" s="5" t="s">
        <v>23</v>
      </c>
      <c r="F141" s="5">
        <f t="shared" si="3"/>
        <v>10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</row>
    <row r="142" spans="1:16" s="5" customFormat="1">
      <c r="A142" s="5" t="s">
        <v>122</v>
      </c>
      <c r="B142" s="5">
        <v>25233</v>
      </c>
      <c r="C142" s="5">
        <v>533677</v>
      </c>
      <c r="D142" s="5" t="s">
        <v>123</v>
      </c>
      <c r="E142" s="5" t="s">
        <v>23</v>
      </c>
      <c r="F142" s="5">
        <f t="shared" si="3"/>
        <v>10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</row>
    <row r="143" spans="1:16" s="5" customFormat="1">
      <c r="A143" s="5" t="s">
        <v>126</v>
      </c>
      <c r="B143" s="5">
        <v>82490</v>
      </c>
      <c r="C143" s="5">
        <v>570017</v>
      </c>
      <c r="D143" s="5" t="s">
        <v>127</v>
      </c>
      <c r="E143" s="5" t="s">
        <v>31</v>
      </c>
      <c r="F143" s="5">
        <f t="shared" si="3"/>
        <v>10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</row>
    <row r="144" spans="1:16" s="5" customFormat="1">
      <c r="A144" s="5" t="s">
        <v>128</v>
      </c>
      <c r="B144" s="5">
        <v>11849</v>
      </c>
      <c r="C144" s="5">
        <v>450842</v>
      </c>
      <c r="D144" s="5" t="s">
        <v>129</v>
      </c>
      <c r="E144" s="5" t="s">
        <v>23</v>
      </c>
      <c r="F144" s="5">
        <f t="shared" si="3"/>
        <v>10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</row>
    <row r="145" spans="1:16" s="5" customFormat="1">
      <c r="A145" s="5" t="s">
        <v>130</v>
      </c>
      <c r="B145" s="5">
        <v>31448</v>
      </c>
      <c r="C145" s="5">
        <v>528914</v>
      </c>
      <c r="D145" s="5" t="s">
        <v>131</v>
      </c>
      <c r="E145" s="5" t="s">
        <v>56</v>
      </c>
      <c r="F145" s="5">
        <f t="shared" ref="F145:F176" si="4">SUM(G145:R145)</f>
        <v>10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</row>
    <row r="146" spans="1:16" s="5" customFormat="1">
      <c r="A146" s="5" t="s">
        <v>136</v>
      </c>
      <c r="B146" s="5">
        <v>86307</v>
      </c>
      <c r="C146" s="5">
        <v>568409</v>
      </c>
      <c r="D146" s="5" t="s">
        <v>137</v>
      </c>
      <c r="E146" s="5" t="s">
        <v>43</v>
      </c>
      <c r="F146" s="5">
        <f t="shared" si="4"/>
        <v>10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</row>
    <row r="147" spans="1:16" s="5" customFormat="1">
      <c r="A147" s="5" t="s">
        <v>140</v>
      </c>
      <c r="B147" s="5">
        <v>86186</v>
      </c>
      <c r="C147" s="5">
        <v>564909</v>
      </c>
      <c r="D147" s="5" t="s">
        <v>141</v>
      </c>
      <c r="E147" s="5" t="s">
        <v>56</v>
      </c>
      <c r="F147" s="5">
        <f t="shared" si="4"/>
        <v>10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</row>
    <row r="148" spans="1:16" s="5" customFormat="1">
      <c r="A148" s="5" t="s">
        <v>144</v>
      </c>
      <c r="B148" s="5">
        <v>30107</v>
      </c>
      <c r="C148" s="5">
        <v>445500</v>
      </c>
      <c r="D148" s="5" t="s">
        <v>145</v>
      </c>
      <c r="E148" s="5" t="s">
        <v>23</v>
      </c>
      <c r="F148" s="5">
        <f t="shared" si="4"/>
        <v>10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</row>
    <row r="149" spans="1:16" s="5" customFormat="1">
      <c r="A149" s="5" t="s">
        <v>152</v>
      </c>
      <c r="B149" s="5">
        <v>86187</v>
      </c>
      <c r="C149" s="5">
        <v>562780</v>
      </c>
      <c r="D149" s="5" t="s">
        <v>153</v>
      </c>
      <c r="E149" s="5" t="s">
        <v>56</v>
      </c>
      <c r="F149" s="5">
        <f t="shared" si="4"/>
        <v>10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</row>
    <row r="150" spans="1:16" s="5" customFormat="1">
      <c r="A150" s="5" t="s">
        <v>160</v>
      </c>
      <c r="B150" s="5">
        <v>84675</v>
      </c>
      <c r="C150" s="5">
        <v>570500</v>
      </c>
      <c r="D150" s="5" t="s">
        <v>161</v>
      </c>
      <c r="E150" s="5" t="s">
        <v>28</v>
      </c>
      <c r="F150" s="5">
        <f t="shared" si="4"/>
        <v>10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</row>
    <row r="151" spans="1:16" s="5" customFormat="1">
      <c r="A151" s="5" t="s">
        <v>162</v>
      </c>
      <c r="B151" s="5">
        <v>82820</v>
      </c>
      <c r="C151" s="5">
        <v>558422</v>
      </c>
      <c r="D151" s="5" t="s">
        <v>163</v>
      </c>
      <c r="E151" s="5" t="s">
        <v>56</v>
      </c>
      <c r="F151" s="5">
        <f t="shared" si="4"/>
        <v>10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</row>
    <row r="152" spans="1:16" s="5" customFormat="1">
      <c r="A152" s="5" t="s">
        <v>164</v>
      </c>
      <c r="B152" s="5">
        <v>59307</v>
      </c>
      <c r="C152" s="5">
        <v>513202</v>
      </c>
      <c r="D152" s="5" t="s">
        <v>165</v>
      </c>
      <c r="E152" s="5" t="s">
        <v>31</v>
      </c>
      <c r="F152" s="5">
        <f t="shared" si="4"/>
        <v>10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</row>
    <row r="153" spans="1:16" s="5" customFormat="1">
      <c r="A153" s="5" t="s">
        <v>168</v>
      </c>
      <c r="B153" s="5">
        <v>89963</v>
      </c>
      <c r="C153" s="5">
        <v>374109</v>
      </c>
      <c r="D153" s="5" t="s">
        <v>169</v>
      </c>
      <c r="E153" s="5" t="s">
        <v>23</v>
      </c>
      <c r="F153" s="5">
        <f t="shared" si="4"/>
        <v>10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</row>
    <row r="154" spans="1:16" s="5" customFormat="1">
      <c r="A154" s="5" t="s">
        <v>170</v>
      </c>
      <c r="B154" s="5">
        <v>89398</v>
      </c>
      <c r="C154" s="5">
        <v>565017</v>
      </c>
      <c r="D154" s="5" t="s">
        <v>171</v>
      </c>
      <c r="E154" s="5" t="s">
        <v>56</v>
      </c>
      <c r="F154" s="5">
        <f t="shared" si="4"/>
        <v>10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</row>
    <row r="155" spans="1:16" s="5" customFormat="1">
      <c r="A155" s="5" t="s">
        <v>174</v>
      </c>
      <c r="B155" s="5">
        <v>88726</v>
      </c>
      <c r="C155" s="5">
        <v>563394</v>
      </c>
      <c r="D155" s="5" t="s">
        <v>175</v>
      </c>
      <c r="E155" s="5" t="s">
        <v>49</v>
      </c>
      <c r="F155" s="5">
        <f t="shared" si="4"/>
        <v>10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</row>
    <row r="156" spans="1:16" s="5" customFormat="1">
      <c r="A156" s="5" t="s">
        <v>180</v>
      </c>
      <c r="B156" s="5">
        <v>11783</v>
      </c>
      <c r="C156" s="5">
        <v>477870</v>
      </c>
      <c r="D156" s="5" t="s">
        <v>181</v>
      </c>
      <c r="E156" s="5" t="s">
        <v>23</v>
      </c>
      <c r="F156" s="5">
        <f t="shared" si="4"/>
        <v>10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</row>
    <row r="157" spans="1:16" s="5" customFormat="1">
      <c r="A157" s="5" t="s">
        <v>182</v>
      </c>
      <c r="B157" s="5">
        <v>15742</v>
      </c>
      <c r="C157" s="5">
        <v>462615</v>
      </c>
      <c r="D157" s="5" t="s">
        <v>183</v>
      </c>
      <c r="E157" s="5" t="s">
        <v>23</v>
      </c>
      <c r="F157" s="5">
        <f t="shared" si="4"/>
        <v>10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</row>
    <row r="158" spans="1:16" s="5" customFormat="1">
      <c r="A158" s="5" t="s">
        <v>184</v>
      </c>
      <c r="B158" s="5">
        <v>87630</v>
      </c>
      <c r="C158" s="5">
        <v>566600</v>
      </c>
      <c r="D158" s="5" t="s">
        <v>185</v>
      </c>
      <c r="E158" s="5" t="s">
        <v>49</v>
      </c>
      <c r="F158" s="5">
        <f t="shared" si="4"/>
        <v>10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</row>
    <row r="159" spans="1:16" s="5" customFormat="1">
      <c r="A159" s="5" t="s">
        <v>190</v>
      </c>
      <c r="B159" s="5">
        <v>83678</v>
      </c>
      <c r="C159" s="5">
        <v>562532</v>
      </c>
      <c r="D159" s="5" t="s">
        <v>191</v>
      </c>
      <c r="E159" s="5" t="s">
        <v>43</v>
      </c>
      <c r="F159" s="5">
        <f t="shared" si="4"/>
        <v>10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</row>
    <row r="160" spans="1:16" s="5" customFormat="1">
      <c r="A160" s="5" t="s">
        <v>194</v>
      </c>
      <c r="B160" s="5">
        <v>84970</v>
      </c>
      <c r="C160" s="5">
        <v>565993</v>
      </c>
      <c r="D160" s="5" t="s">
        <v>195</v>
      </c>
      <c r="E160" s="5" t="s">
        <v>28</v>
      </c>
      <c r="F160" s="5">
        <f t="shared" si="4"/>
        <v>10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</row>
    <row r="161" spans="1:16" s="5" customFormat="1">
      <c r="A161" s="5" t="s">
        <v>200</v>
      </c>
      <c r="B161" s="5">
        <v>53487</v>
      </c>
      <c r="C161" s="5">
        <v>402368</v>
      </c>
      <c r="D161" s="5" t="s">
        <v>201</v>
      </c>
      <c r="E161" s="5" t="s">
        <v>23</v>
      </c>
      <c r="F161" s="5">
        <f t="shared" si="4"/>
        <v>10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</row>
    <row r="162" spans="1:16" s="5" customFormat="1">
      <c r="A162" s="5" t="s">
        <v>204</v>
      </c>
      <c r="B162" s="5">
        <v>83433</v>
      </c>
      <c r="C162" s="5">
        <v>562567</v>
      </c>
      <c r="D162" s="5" t="s">
        <v>205</v>
      </c>
      <c r="E162" s="5" t="s">
        <v>31</v>
      </c>
      <c r="F162" s="5">
        <f t="shared" si="4"/>
        <v>10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</row>
    <row r="163" spans="1:16" s="5" customFormat="1">
      <c r="A163" s="5" t="s">
        <v>212</v>
      </c>
      <c r="B163" s="5">
        <v>83631</v>
      </c>
      <c r="C163" s="5">
        <v>565203</v>
      </c>
      <c r="D163" s="5" t="s">
        <v>213</v>
      </c>
      <c r="E163" s="5" t="s">
        <v>28</v>
      </c>
      <c r="F163" s="5">
        <f t="shared" si="4"/>
        <v>10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</row>
    <row r="164" spans="1:16" s="5" customFormat="1">
      <c r="A164" s="5" t="s">
        <v>220</v>
      </c>
      <c r="B164" s="5">
        <v>84798</v>
      </c>
      <c r="C164" s="5">
        <v>568384</v>
      </c>
      <c r="D164" s="5" t="s">
        <v>221</v>
      </c>
      <c r="E164" s="5" t="s">
        <v>46</v>
      </c>
      <c r="F164" s="5">
        <f t="shared" si="4"/>
        <v>10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</row>
    <row r="165" spans="1:16" s="5" customFormat="1">
      <c r="A165" s="5" t="s">
        <v>226</v>
      </c>
      <c r="B165" s="5">
        <v>78791</v>
      </c>
      <c r="C165" s="5">
        <v>557163</v>
      </c>
      <c r="D165" s="5" t="s">
        <v>227</v>
      </c>
      <c r="E165" s="5" t="s">
        <v>23</v>
      </c>
      <c r="F165" s="5">
        <f t="shared" si="4"/>
        <v>10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</row>
    <row r="166" spans="1:16" s="5" customFormat="1">
      <c r="A166" s="5" t="s">
        <v>228</v>
      </c>
      <c r="B166" s="5">
        <v>83259</v>
      </c>
      <c r="C166" s="5">
        <v>563348</v>
      </c>
      <c r="D166" s="5" t="s">
        <v>229</v>
      </c>
      <c r="E166" s="5" t="s">
        <v>56</v>
      </c>
      <c r="F166" s="5">
        <f t="shared" si="4"/>
        <v>10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</row>
    <row r="167" spans="1:16" s="5" customFormat="1">
      <c r="A167" s="5" t="s">
        <v>234</v>
      </c>
      <c r="B167" s="5">
        <v>86888</v>
      </c>
      <c r="C167" s="5">
        <v>568875</v>
      </c>
      <c r="D167" s="5" t="s">
        <v>235</v>
      </c>
      <c r="E167" s="5" t="s">
        <v>28</v>
      </c>
      <c r="F167" s="5">
        <f t="shared" si="4"/>
        <v>10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</row>
    <row r="168" spans="1:16" s="5" customFormat="1">
      <c r="A168" s="5" t="s">
        <v>240</v>
      </c>
      <c r="B168" s="5">
        <v>48908</v>
      </c>
      <c r="C168" s="5">
        <v>458577</v>
      </c>
      <c r="D168" s="5" t="s">
        <v>241</v>
      </c>
      <c r="E168" s="5" t="s">
        <v>31</v>
      </c>
      <c r="F168" s="5">
        <f t="shared" si="4"/>
        <v>10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</row>
    <row r="169" spans="1:16" s="5" customFormat="1">
      <c r="A169" s="5" t="s">
        <v>242</v>
      </c>
      <c r="B169" s="5">
        <v>84701</v>
      </c>
      <c r="C169" s="5">
        <v>567066</v>
      </c>
      <c r="D169" s="5" t="s">
        <v>243</v>
      </c>
      <c r="E169" s="5" t="s">
        <v>28</v>
      </c>
      <c r="F169" s="5">
        <f t="shared" si="4"/>
        <v>10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</row>
    <row r="170" spans="1:16" s="5" customFormat="1">
      <c r="A170" s="5" t="s">
        <v>248</v>
      </c>
      <c r="B170" s="5">
        <v>84777</v>
      </c>
      <c r="C170" s="5">
        <v>558193</v>
      </c>
      <c r="D170" s="5" t="s">
        <v>249</v>
      </c>
      <c r="E170" s="5" t="s">
        <v>31</v>
      </c>
      <c r="F170" s="5">
        <f t="shared" si="4"/>
        <v>10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</row>
    <row r="171" spans="1:16" s="5" customFormat="1">
      <c r="A171" s="5" t="s">
        <v>250</v>
      </c>
      <c r="B171" s="5">
        <v>83606</v>
      </c>
      <c r="C171" s="5">
        <v>568431</v>
      </c>
      <c r="D171" s="5" t="s">
        <v>251</v>
      </c>
      <c r="E171" s="5" t="s">
        <v>38</v>
      </c>
      <c r="F171" s="5">
        <f t="shared" si="4"/>
        <v>10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</row>
    <row r="172" spans="1:16" s="5" customFormat="1">
      <c r="A172" s="5" t="s">
        <v>252</v>
      </c>
      <c r="B172" s="5">
        <v>83651</v>
      </c>
      <c r="C172" s="5">
        <v>566100</v>
      </c>
      <c r="D172" s="5" t="s">
        <v>253</v>
      </c>
      <c r="E172" s="5" t="s">
        <v>43</v>
      </c>
      <c r="F172" s="5">
        <f t="shared" si="4"/>
        <v>10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</row>
    <row r="173" spans="1:16" s="5" customFormat="1">
      <c r="A173" s="5" t="s">
        <v>254</v>
      </c>
      <c r="B173" s="5">
        <v>5135</v>
      </c>
      <c r="C173" s="5">
        <v>462711</v>
      </c>
      <c r="D173" s="5" t="s">
        <v>255</v>
      </c>
      <c r="E173" s="5" t="s">
        <v>49</v>
      </c>
      <c r="F173" s="5">
        <f t="shared" si="4"/>
        <v>10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</row>
    <row r="174" spans="1:16" s="5" customFormat="1">
      <c r="A174" s="5" t="s">
        <v>258</v>
      </c>
      <c r="B174" s="5">
        <v>41358</v>
      </c>
      <c r="C174" s="5">
        <v>481861</v>
      </c>
      <c r="D174" s="5" t="s">
        <v>259</v>
      </c>
      <c r="E174" s="5" t="s">
        <v>23</v>
      </c>
      <c r="F174" s="5">
        <f t="shared" si="4"/>
        <v>10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</row>
    <row r="175" spans="1:16" s="5" customFormat="1">
      <c r="A175" s="5" t="s">
        <v>260</v>
      </c>
      <c r="B175" s="5">
        <v>84007</v>
      </c>
      <c r="C175" s="5">
        <v>562056</v>
      </c>
      <c r="D175" s="5" t="s">
        <v>261</v>
      </c>
      <c r="E175" s="5" t="s">
        <v>31</v>
      </c>
      <c r="F175" s="5">
        <f t="shared" si="4"/>
        <v>10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</row>
    <row r="176" spans="1:16" s="5" customFormat="1">
      <c r="A176" s="5" t="s">
        <v>264</v>
      </c>
      <c r="B176" s="5">
        <v>82856</v>
      </c>
      <c r="C176" s="5">
        <v>558913</v>
      </c>
      <c r="D176" s="5" t="s">
        <v>265</v>
      </c>
      <c r="E176" s="5" t="s">
        <v>20</v>
      </c>
      <c r="F176" s="5">
        <f t="shared" si="4"/>
        <v>10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</row>
    <row r="177" spans="1:16" s="5" customFormat="1">
      <c r="A177" s="5" t="s">
        <v>270</v>
      </c>
      <c r="B177" s="5">
        <v>85497</v>
      </c>
      <c r="C177" s="5">
        <v>557127</v>
      </c>
      <c r="D177" s="5" t="s">
        <v>271</v>
      </c>
      <c r="E177" s="5" t="s">
        <v>46</v>
      </c>
      <c r="F177" s="5">
        <f t="shared" ref="F177:F208" si="5">SUM(G177:R177)</f>
        <v>10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</row>
    <row r="178" spans="1:16" s="5" customFormat="1">
      <c r="A178" s="5" t="s">
        <v>274</v>
      </c>
      <c r="B178" s="5">
        <v>85992</v>
      </c>
      <c r="C178" s="5">
        <v>567920</v>
      </c>
      <c r="D178" s="5" t="s">
        <v>275</v>
      </c>
      <c r="E178" s="5" t="s">
        <v>28</v>
      </c>
      <c r="F178" s="5">
        <f t="shared" si="5"/>
        <v>10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</row>
    <row r="179" spans="1:16" s="5" customFormat="1">
      <c r="A179" s="5" t="s">
        <v>280</v>
      </c>
      <c r="B179" s="5">
        <v>83434</v>
      </c>
      <c r="C179" s="5">
        <v>566263</v>
      </c>
      <c r="D179" s="5" t="s">
        <v>281</v>
      </c>
      <c r="E179" s="5" t="s">
        <v>56</v>
      </c>
      <c r="F179" s="5">
        <f t="shared" si="5"/>
        <v>10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</row>
    <row r="180" spans="1:16" s="5" customFormat="1">
      <c r="A180" s="5" t="s">
        <v>284</v>
      </c>
      <c r="B180" s="5">
        <v>89247</v>
      </c>
      <c r="C180" s="5">
        <v>562731</v>
      </c>
      <c r="D180" s="5" t="s">
        <v>285</v>
      </c>
      <c r="E180" s="5" t="s">
        <v>56</v>
      </c>
      <c r="F180" s="5">
        <f t="shared" si="5"/>
        <v>10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</row>
    <row r="181" spans="1:16" s="5" customFormat="1">
      <c r="A181" s="5" t="s">
        <v>298</v>
      </c>
      <c r="B181" s="5">
        <v>59166</v>
      </c>
      <c r="C181" s="5">
        <v>465013</v>
      </c>
      <c r="D181" s="5" t="s">
        <v>299</v>
      </c>
      <c r="E181" s="5" t="s">
        <v>23</v>
      </c>
      <c r="F181" s="5">
        <f t="shared" si="5"/>
        <v>10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</row>
    <row r="182" spans="1:16" s="5" customFormat="1">
      <c r="A182" s="5" t="s">
        <v>300</v>
      </c>
      <c r="B182" s="5">
        <v>84360</v>
      </c>
      <c r="C182" s="5">
        <v>549674</v>
      </c>
      <c r="D182" s="5" t="s">
        <v>301</v>
      </c>
      <c r="E182" s="5" t="s">
        <v>31</v>
      </c>
      <c r="F182" s="5">
        <f t="shared" si="5"/>
        <v>10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</row>
    <row r="183" spans="1:16" s="5" customFormat="1">
      <c r="A183" s="5" t="s">
        <v>306</v>
      </c>
      <c r="B183" s="5">
        <v>84460</v>
      </c>
      <c r="C183" s="5">
        <v>567488</v>
      </c>
      <c r="D183" s="5" t="s">
        <v>307</v>
      </c>
      <c r="E183" s="5" t="s">
        <v>46</v>
      </c>
      <c r="F183" s="5">
        <f t="shared" si="5"/>
        <v>10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</row>
    <row r="184" spans="1:16" s="5" customFormat="1">
      <c r="A184" s="5" t="s">
        <v>310</v>
      </c>
      <c r="B184" s="5">
        <v>83144</v>
      </c>
      <c r="C184" s="5">
        <v>567359</v>
      </c>
      <c r="D184" s="5" t="s">
        <v>311</v>
      </c>
      <c r="E184" s="5" t="s">
        <v>46</v>
      </c>
      <c r="F184" s="5">
        <f t="shared" si="5"/>
        <v>10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</row>
    <row r="185" spans="1:16" s="5" customFormat="1">
      <c r="A185" s="5" t="s">
        <v>312</v>
      </c>
      <c r="B185" s="5">
        <v>85808</v>
      </c>
      <c r="C185" s="5">
        <v>566411</v>
      </c>
      <c r="D185" s="5" t="s">
        <v>313</v>
      </c>
      <c r="E185" s="5" t="s">
        <v>43</v>
      </c>
      <c r="F185" s="5">
        <f t="shared" si="5"/>
        <v>10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</row>
    <row r="186" spans="1:16" s="5" customFormat="1">
      <c r="A186" s="5" t="s">
        <v>314</v>
      </c>
      <c r="B186" s="5">
        <v>86036</v>
      </c>
      <c r="C186" s="5">
        <v>567870</v>
      </c>
      <c r="D186" s="5" t="s">
        <v>315</v>
      </c>
      <c r="E186" s="5" t="s">
        <v>46</v>
      </c>
      <c r="F186" s="5">
        <f t="shared" si="5"/>
        <v>10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</row>
    <row r="187" spans="1:16" s="5" customFormat="1">
      <c r="A187" s="5" t="s">
        <v>322</v>
      </c>
      <c r="B187" s="5">
        <v>85734</v>
      </c>
      <c r="C187" s="5">
        <v>555436</v>
      </c>
      <c r="D187" s="5" t="s">
        <v>323</v>
      </c>
      <c r="E187" s="5" t="s">
        <v>46</v>
      </c>
      <c r="F187" s="5">
        <f t="shared" si="5"/>
        <v>10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</row>
    <row r="188" spans="1:16" s="5" customFormat="1">
      <c r="A188" s="5" t="s">
        <v>324</v>
      </c>
      <c r="B188" s="5">
        <v>85319</v>
      </c>
      <c r="C188" s="5">
        <v>560151</v>
      </c>
      <c r="D188" s="5" t="s">
        <v>325</v>
      </c>
      <c r="E188" s="5" t="s">
        <v>46</v>
      </c>
      <c r="F188" s="5">
        <f t="shared" si="5"/>
        <v>10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</row>
    <row r="189" spans="1:16" s="5" customFormat="1">
      <c r="A189" s="5" t="s">
        <v>328</v>
      </c>
      <c r="B189" s="5">
        <v>87811</v>
      </c>
      <c r="C189" s="5">
        <v>565604</v>
      </c>
      <c r="D189" s="5" t="s">
        <v>329</v>
      </c>
      <c r="E189" s="5" t="s">
        <v>28</v>
      </c>
      <c r="F189" s="5">
        <f t="shared" si="5"/>
        <v>10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</row>
    <row r="190" spans="1:16" s="5" customFormat="1">
      <c r="A190" s="5" t="s">
        <v>330</v>
      </c>
      <c r="B190" s="5">
        <v>86619</v>
      </c>
      <c r="C190" s="5">
        <v>562779</v>
      </c>
      <c r="D190" s="5" t="s">
        <v>331</v>
      </c>
      <c r="E190" s="5" t="s">
        <v>28</v>
      </c>
      <c r="F190" s="5">
        <f t="shared" si="5"/>
        <v>10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</row>
    <row r="191" spans="1:16" s="5" customFormat="1">
      <c r="A191" s="5" t="s">
        <v>334</v>
      </c>
      <c r="B191" s="5">
        <v>84245</v>
      </c>
      <c r="C191" s="5">
        <v>555476</v>
      </c>
      <c r="D191" s="5" t="s">
        <v>335</v>
      </c>
      <c r="E191" s="5" t="s">
        <v>46</v>
      </c>
      <c r="F191" s="5">
        <f t="shared" si="5"/>
        <v>10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</row>
    <row r="192" spans="1:16" s="5" customFormat="1">
      <c r="A192" s="5" t="s">
        <v>338</v>
      </c>
      <c r="B192" s="5">
        <v>56912</v>
      </c>
      <c r="C192" s="5">
        <v>465506</v>
      </c>
      <c r="D192" s="5" t="s">
        <v>339</v>
      </c>
      <c r="E192" s="5" t="s">
        <v>23</v>
      </c>
      <c r="F192" s="5">
        <f t="shared" si="5"/>
        <v>10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</row>
    <row r="193" spans="1:16" s="5" customFormat="1">
      <c r="A193" s="5" t="s">
        <v>344</v>
      </c>
      <c r="B193" s="5">
        <v>85628</v>
      </c>
      <c r="C193" s="5">
        <v>559499</v>
      </c>
      <c r="D193" s="5" t="s">
        <v>345</v>
      </c>
      <c r="E193" s="5" t="s">
        <v>43</v>
      </c>
      <c r="F193" s="5">
        <f t="shared" si="5"/>
        <v>10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</row>
    <row r="194" spans="1:16" s="5" customFormat="1">
      <c r="A194" s="5" t="s">
        <v>346</v>
      </c>
      <c r="B194" s="5">
        <v>83317</v>
      </c>
      <c r="C194" s="5">
        <v>568913</v>
      </c>
      <c r="D194" s="5" t="s">
        <v>347</v>
      </c>
      <c r="E194" s="5" t="s">
        <v>43</v>
      </c>
      <c r="F194" s="5">
        <f t="shared" si="5"/>
        <v>10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</row>
    <row r="195" spans="1:16" s="5" customFormat="1">
      <c r="A195" s="5" t="s">
        <v>348</v>
      </c>
      <c r="B195" s="5">
        <v>86771</v>
      </c>
      <c r="C195" s="5">
        <v>549839</v>
      </c>
      <c r="D195" s="5" t="s">
        <v>349</v>
      </c>
      <c r="E195" s="5" t="s">
        <v>46</v>
      </c>
      <c r="F195" s="5">
        <f t="shared" si="5"/>
        <v>10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</row>
    <row r="196" spans="1:16" s="5" customFormat="1">
      <c r="A196" s="5" t="s">
        <v>350</v>
      </c>
      <c r="B196" s="5">
        <v>83234</v>
      </c>
      <c r="C196" s="5">
        <v>561358</v>
      </c>
      <c r="D196" s="5" t="s">
        <v>351</v>
      </c>
      <c r="E196" s="5" t="s">
        <v>56</v>
      </c>
      <c r="F196" s="5">
        <f t="shared" si="5"/>
        <v>10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</row>
    <row r="197" spans="1:16" s="5" customFormat="1">
      <c r="A197" s="5" t="s">
        <v>354</v>
      </c>
      <c r="B197" s="5">
        <v>87480</v>
      </c>
      <c r="C197" s="5">
        <v>566087</v>
      </c>
      <c r="D197" s="5" t="s">
        <v>355</v>
      </c>
      <c r="E197" s="5" t="s">
        <v>46</v>
      </c>
      <c r="F197" s="5">
        <f t="shared" si="5"/>
        <v>10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</row>
    <row r="198" spans="1:16" s="5" customFormat="1">
      <c r="A198" s="5" t="s">
        <v>356</v>
      </c>
      <c r="B198" s="5">
        <v>83418</v>
      </c>
      <c r="C198" s="5">
        <v>556398</v>
      </c>
      <c r="D198" s="5" t="s">
        <v>357</v>
      </c>
      <c r="E198" s="5" t="s">
        <v>43</v>
      </c>
      <c r="F198" s="5">
        <f t="shared" si="5"/>
        <v>10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</row>
    <row r="199" spans="1:16" s="5" customFormat="1">
      <c r="A199" s="5" t="s">
        <v>358</v>
      </c>
      <c r="B199" s="5">
        <v>88499</v>
      </c>
      <c r="C199" s="5">
        <v>555389</v>
      </c>
      <c r="D199" s="5" t="s">
        <v>359</v>
      </c>
      <c r="E199" s="5" t="s">
        <v>49</v>
      </c>
      <c r="F199" s="5">
        <f t="shared" si="5"/>
        <v>10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</row>
    <row r="200" spans="1:16" s="5" customFormat="1">
      <c r="A200" s="5" t="s">
        <v>368</v>
      </c>
      <c r="B200" s="5">
        <v>86363</v>
      </c>
      <c r="C200" s="5">
        <v>555954</v>
      </c>
      <c r="D200" s="5" t="s">
        <v>369</v>
      </c>
      <c r="E200" s="5" t="s">
        <v>56</v>
      </c>
      <c r="F200" s="5">
        <f t="shared" si="5"/>
        <v>10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</row>
    <row r="201" spans="1:16" s="5" customFormat="1">
      <c r="A201" s="5" t="s">
        <v>370</v>
      </c>
      <c r="B201" s="5">
        <v>86195</v>
      </c>
      <c r="C201" s="5">
        <v>457466</v>
      </c>
      <c r="D201" s="5" t="s">
        <v>371</v>
      </c>
      <c r="E201" s="5" t="s">
        <v>49</v>
      </c>
      <c r="F201" s="5">
        <f t="shared" si="5"/>
        <v>10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</row>
    <row r="202" spans="1:16" s="5" customFormat="1">
      <c r="A202" s="5" t="s">
        <v>378</v>
      </c>
      <c r="B202" s="5">
        <v>86816</v>
      </c>
      <c r="C202" s="5">
        <v>562053</v>
      </c>
      <c r="D202" s="5" t="s">
        <v>379</v>
      </c>
      <c r="E202" s="5" t="s">
        <v>56</v>
      </c>
      <c r="F202" s="5">
        <f t="shared" si="5"/>
        <v>10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</row>
    <row r="203" spans="1:16" s="5" customFormat="1">
      <c r="A203" s="5" t="s">
        <v>380</v>
      </c>
      <c r="B203" s="5">
        <v>84011</v>
      </c>
      <c r="C203" s="5">
        <v>568495</v>
      </c>
      <c r="D203" s="5" t="s">
        <v>381</v>
      </c>
      <c r="E203" s="5" t="s">
        <v>46</v>
      </c>
      <c r="F203" s="5">
        <f t="shared" si="5"/>
        <v>10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</row>
    <row r="204" spans="1:16" s="5" customFormat="1">
      <c r="A204" s="5" t="s">
        <v>386</v>
      </c>
      <c r="B204" s="5">
        <v>8514</v>
      </c>
      <c r="C204" s="5">
        <v>494035</v>
      </c>
      <c r="D204" s="5" t="s">
        <v>387</v>
      </c>
      <c r="E204" s="5" t="s">
        <v>23</v>
      </c>
      <c r="F204" s="5">
        <f t="shared" si="5"/>
        <v>10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</row>
    <row r="205" spans="1:16" s="5" customFormat="1">
      <c r="A205" s="5" t="s">
        <v>388</v>
      </c>
      <c r="B205" s="5">
        <v>84756</v>
      </c>
      <c r="C205" s="5">
        <v>566142</v>
      </c>
      <c r="D205" s="5" t="s">
        <v>389</v>
      </c>
      <c r="E205" s="5" t="s">
        <v>31</v>
      </c>
      <c r="F205" s="5">
        <f t="shared" si="5"/>
        <v>10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</row>
    <row r="206" spans="1:16" s="5" customFormat="1">
      <c r="A206" s="5" t="s">
        <v>392</v>
      </c>
      <c r="B206" s="5">
        <v>50434</v>
      </c>
      <c r="C206" s="5">
        <v>437823</v>
      </c>
      <c r="D206" s="5" t="s">
        <v>393</v>
      </c>
      <c r="E206" s="5" t="s">
        <v>23</v>
      </c>
      <c r="F206" s="5">
        <f t="shared" si="5"/>
        <v>10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</row>
    <row r="207" spans="1:16" s="5" customFormat="1">
      <c r="A207" s="5" t="s">
        <v>394</v>
      </c>
      <c r="B207" s="5">
        <v>87198</v>
      </c>
      <c r="C207" s="5">
        <v>565500</v>
      </c>
      <c r="D207" s="5" t="s">
        <v>395</v>
      </c>
      <c r="E207" s="5" t="s">
        <v>46</v>
      </c>
      <c r="F207" s="5">
        <f t="shared" si="5"/>
        <v>10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</row>
    <row r="208" spans="1:16" s="5" customFormat="1">
      <c r="A208" s="5" t="s">
        <v>400</v>
      </c>
      <c r="B208" s="5">
        <v>85942</v>
      </c>
      <c r="C208" s="5">
        <v>566395</v>
      </c>
      <c r="D208" s="5" t="s">
        <v>401</v>
      </c>
      <c r="E208" s="5" t="s">
        <v>20</v>
      </c>
      <c r="F208" s="5">
        <f t="shared" si="5"/>
        <v>10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</row>
    <row r="209" spans="1:16" s="5" customFormat="1">
      <c r="A209" s="5" t="s">
        <v>402</v>
      </c>
      <c r="B209" s="5">
        <v>86159</v>
      </c>
      <c r="C209" s="5">
        <v>568375</v>
      </c>
      <c r="D209" s="5" t="s">
        <v>403</v>
      </c>
      <c r="E209" s="5" t="s">
        <v>43</v>
      </c>
      <c r="F209" s="5">
        <f t="shared" ref="F209:F240" si="6">SUM(G209:R209)</f>
        <v>10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</row>
    <row r="210" spans="1:16" s="5" customFormat="1">
      <c r="A210" s="5" t="s">
        <v>410</v>
      </c>
      <c r="B210" s="5">
        <v>60798</v>
      </c>
      <c r="C210" s="5">
        <v>395605</v>
      </c>
      <c r="D210" s="5" t="s">
        <v>411</v>
      </c>
      <c r="E210" s="5" t="s">
        <v>43</v>
      </c>
      <c r="F210" s="5">
        <f t="shared" si="6"/>
        <v>10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</row>
    <row r="211" spans="1:16" s="5" customFormat="1">
      <c r="A211" s="5" t="s">
        <v>412</v>
      </c>
      <c r="B211" s="5">
        <v>84784</v>
      </c>
      <c r="C211" s="5">
        <v>558144</v>
      </c>
      <c r="D211" s="5" t="s">
        <v>413</v>
      </c>
      <c r="E211" s="5" t="s">
        <v>49</v>
      </c>
      <c r="F211" s="5">
        <f t="shared" si="6"/>
        <v>10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</row>
    <row r="212" spans="1:16" s="5" customFormat="1">
      <c r="A212" s="5" t="s">
        <v>416</v>
      </c>
      <c r="B212" s="5">
        <v>31304</v>
      </c>
      <c r="C212" s="5">
        <v>448427</v>
      </c>
      <c r="D212" s="5" t="s">
        <v>417</v>
      </c>
      <c r="E212" s="5" t="s">
        <v>31</v>
      </c>
      <c r="F212" s="5">
        <f t="shared" si="6"/>
        <v>10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</row>
    <row r="213" spans="1:16" s="5" customFormat="1">
      <c r="A213" s="5" t="s">
        <v>420</v>
      </c>
      <c r="B213" s="5">
        <v>88818</v>
      </c>
      <c r="C213" s="5">
        <v>569850</v>
      </c>
      <c r="D213" s="5" t="s">
        <v>421</v>
      </c>
      <c r="E213" s="5" t="s">
        <v>56</v>
      </c>
      <c r="F213" s="5">
        <f t="shared" si="6"/>
        <v>10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</row>
    <row r="214" spans="1:16" s="5" customFormat="1">
      <c r="A214" s="5" t="s">
        <v>422</v>
      </c>
      <c r="B214" s="5">
        <v>86644</v>
      </c>
      <c r="C214" s="5">
        <v>567356</v>
      </c>
      <c r="D214" s="5" t="s">
        <v>423</v>
      </c>
      <c r="E214" s="5" t="s">
        <v>56</v>
      </c>
      <c r="F214" s="5">
        <f t="shared" si="6"/>
        <v>10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</row>
    <row r="215" spans="1:16" s="5" customFormat="1">
      <c r="A215" s="5" t="s">
        <v>424</v>
      </c>
      <c r="B215" s="5">
        <v>85719</v>
      </c>
      <c r="C215" s="5">
        <v>566996</v>
      </c>
      <c r="D215" s="5" t="s">
        <v>425</v>
      </c>
      <c r="E215" s="5" t="s">
        <v>38</v>
      </c>
      <c r="F215" s="5">
        <f t="shared" si="6"/>
        <v>10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</row>
    <row r="216" spans="1:16" s="5" customFormat="1">
      <c r="A216" s="5" t="s">
        <v>430</v>
      </c>
      <c r="B216" s="5">
        <v>68306</v>
      </c>
      <c r="C216" s="5">
        <v>432496</v>
      </c>
      <c r="D216" s="5" t="s">
        <v>431</v>
      </c>
      <c r="E216" s="5" t="s">
        <v>23</v>
      </c>
      <c r="F216" s="5">
        <f t="shared" si="6"/>
        <v>10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</row>
    <row r="217" spans="1:16" s="5" customFormat="1">
      <c r="A217" s="5" t="s">
        <v>432</v>
      </c>
      <c r="B217" s="5">
        <v>9791</v>
      </c>
      <c r="C217" s="5">
        <v>434454</v>
      </c>
      <c r="D217" s="5" t="s">
        <v>433</v>
      </c>
      <c r="E217" s="5" t="s">
        <v>31</v>
      </c>
      <c r="F217" s="5">
        <f t="shared" si="6"/>
        <v>10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</row>
    <row r="218" spans="1:16" s="5" customFormat="1">
      <c r="A218" s="5" t="s">
        <v>436</v>
      </c>
      <c r="B218" s="5">
        <v>87219</v>
      </c>
      <c r="C218" s="5">
        <v>571188</v>
      </c>
      <c r="D218" s="5" t="s">
        <v>437</v>
      </c>
      <c r="E218" s="5" t="s">
        <v>20</v>
      </c>
      <c r="F218" s="5">
        <f t="shared" si="6"/>
        <v>10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</row>
    <row r="219" spans="1:16" s="5" customFormat="1">
      <c r="A219" s="5" t="s">
        <v>438</v>
      </c>
      <c r="B219" s="5">
        <v>84816</v>
      </c>
      <c r="C219" s="5">
        <v>514331</v>
      </c>
      <c r="D219" s="5" t="s">
        <v>439</v>
      </c>
      <c r="E219" s="5" t="s">
        <v>49</v>
      </c>
      <c r="F219" s="5">
        <f t="shared" si="6"/>
        <v>10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</row>
    <row r="220" spans="1:16" s="5" customFormat="1">
      <c r="A220" s="5" t="s">
        <v>442</v>
      </c>
      <c r="B220" s="5">
        <v>29467</v>
      </c>
      <c r="C220" s="5">
        <v>459114</v>
      </c>
      <c r="D220" s="5" t="s">
        <v>443</v>
      </c>
      <c r="E220" s="5" t="s">
        <v>23</v>
      </c>
      <c r="F220" s="5">
        <f t="shared" si="6"/>
        <v>10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</row>
    <row r="221" spans="1:16" s="5" customFormat="1">
      <c r="A221" s="5" t="s">
        <v>444</v>
      </c>
      <c r="B221" s="5">
        <v>87655</v>
      </c>
      <c r="C221" s="5">
        <v>571139</v>
      </c>
      <c r="D221" s="5" t="s">
        <v>445</v>
      </c>
      <c r="E221" s="5" t="s">
        <v>56</v>
      </c>
      <c r="F221" s="5">
        <f t="shared" si="6"/>
        <v>10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</row>
    <row r="222" spans="1:16" s="5" customFormat="1">
      <c r="A222" s="5" t="s">
        <v>446</v>
      </c>
      <c r="B222" s="5">
        <v>84252</v>
      </c>
      <c r="C222" s="5">
        <v>568989</v>
      </c>
      <c r="D222" s="5" t="s">
        <v>447</v>
      </c>
      <c r="E222" s="5" t="s">
        <v>49</v>
      </c>
      <c r="F222" s="5">
        <f t="shared" si="6"/>
        <v>10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</row>
    <row r="223" spans="1:16" s="5" customFormat="1">
      <c r="A223" s="5" t="s">
        <v>448</v>
      </c>
      <c r="B223" s="5">
        <v>89232</v>
      </c>
      <c r="C223" s="5">
        <v>567054</v>
      </c>
      <c r="D223" s="5" t="s">
        <v>449</v>
      </c>
      <c r="E223" s="5" t="s">
        <v>49</v>
      </c>
      <c r="F223" s="5">
        <f t="shared" si="6"/>
        <v>10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</row>
    <row r="224" spans="1:16" s="5" customFormat="1">
      <c r="A224" s="5" t="s">
        <v>450</v>
      </c>
      <c r="B224" s="5">
        <v>82785</v>
      </c>
      <c r="C224" s="5">
        <v>570344</v>
      </c>
      <c r="D224" s="5" t="s">
        <v>451</v>
      </c>
      <c r="E224" s="5" t="s">
        <v>46</v>
      </c>
      <c r="F224" s="5">
        <f t="shared" si="6"/>
        <v>10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</row>
    <row r="225" spans="1:16" s="5" customFormat="1">
      <c r="A225" s="5" t="s">
        <v>454</v>
      </c>
      <c r="B225" s="5">
        <v>87368</v>
      </c>
      <c r="C225" s="5">
        <v>563375</v>
      </c>
      <c r="D225" s="5" t="s">
        <v>455</v>
      </c>
      <c r="E225" s="5" t="s">
        <v>28</v>
      </c>
      <c r="F225" s="5">
        <f t="shared" si="6"/>
        <v>10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</row>
    <row r="226" spans="1:16" s="5" customFormat="1">
      <c r="A226" s="5" t="s">
        <v>456</v>
      </c>
      <c r="B226" s="5">
        <v>86001</v>
      </c>
      <c r="C226" s="5">
        <v>397199</v>
      </c>
      <c r="D226" s="5" t="s">
        <v>457</v>
      </c>
      <c r="E226" s="5" t="s">
        <v>46</v>
      </c>
      <c r="F226" s="5">
        <f t="shared" si="6"/>
        <v>10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</row>
    <row r="227" spans="1:16" s="5" customFormat="1">
      <c r="A227" s="5" t="s">
        <v>458</v>
      </c>
      <c r="B227" s="5">
        <v>61031</v>
      </c>
      <c r="C227" s="5">
        <v>532898</v>
      </c>
      <c r="D227" s="5" t="s">
        <v>459</v>
      </c>
      <c r="E227" s="5" t="s">
        <v>23</v>
      </c>
      <c r="F227" s="5">
        <f t="shared" si="6"/>
        <v>10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</row>
    <row r="228" spans="1:16" s="5" customFormat="1">
      <c r="A228" s="5" t="s">
        <v>460</v>
      </c>
      <c r="B228" s="5">
        <v>82828</v>
      </c>
      <c r="C228" s="5">
        <v>564583</v>
      </c>
      <c r="D228" s="5" t="s">
        <v>461</v>
      </c>
      <c r="E228" s="5" t="s">
        <v>43</v>
      </c>
      <c r="F228" s="5">
        <f t="shared" si="6"/>
        <v>10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</row>
    <row r="229" spans="1:16" s="5" customFormat="1">
      <c r="A229" s="5" t="s">
        <v>464</v>
      </c>
      <c r="B229" s="5">
        <v>86066</v>
      </c>
      <c r="C229" s="5">
        <v>568272</v>
      </c>
      <c r="D229" s="5" t="s">
        <v>465</v>
      </c>
      <c r="E229" s="5" t="s">
        <v>28</v>
      </c>
      <c r="F229" s="5">
        <f t="shared" si="6"/>
        <v>10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</row>
    <row r="230" spans="1:16" s="5" customFormat="1">
      <c r="A230" s="5" t="s">
        <v>466</v>
      </c>
      <c r="B230" s="5">
        <v>83986</v>
      </c>
      <c r="C230" s="5">
        <v>565270</v>
      </c>
      <c r="D230" s="5" t="s">
        <v>467</v>
      </c>
      <c r="E230" s="5" t="s">
        <v>49</v>
      </c>
      <c r="F230" s="5">
        <f t="shared" si="6"/>
        <v>10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</row>
    <row r="231" spans="1:16" s="5" customFormat="1">
      <c r="A231" s="5" t="s">
        <v>470</v>
      </c>
      <c r="B231" s="5">
        <v>86615</v>
      </c>
      <c r="C231" s="5">
        <v>549841</v>
      </c>
      <c r="D231" s="5" t="s">
        <v>471</v>
      </c>
      <c r="E231" s="5" t="s">
        <v>56</v>
      </c>
      <c r="F231" s="5">
        <f t="shared" si="6"/>
        <v>10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</row>
    <row r="232" spans="1:16" s="5" customFormat="1">
      <c r="A232" s="5" t="s">
        <v>476</v>
      </c>
      <c r="B232" s="5">
        <v>85171</v>
      </c>
      <c r="C232" s="5">
        <v>528936</v>
      </c>
      <c r="D232" s="5" t="s">
        <v>477</v>
      </c>
      <c r="E232" s="5" t="s">
        <v>43</v>
      </c>
      <c r="F232" s="5">
        <f t="shared" si="6"/>
        <v>10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</row>
    <row r="233" spans="1:16" s="5" customFormat="1">
      <c r="A233" s="5" t="s">
        <v>480</v>
      </c>
      <c r="B233" s="5">
        <v>86931</v>
      </c>
      <c r="C233" s="5">
        <v>567979</v>
      </c>
      <c r="D233" s="5" t="s">
        <v>481</v>
      </c>
      <c r="E233" s="5" t="s">
        <v>43</v>
      </c>
      <c r="F233" s="5">
        <f t="shared" si="6"/>
        <v>10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</row>
    <row r="234" spans="1:16" s="5" customFormat="1">
      <c r="A234" s="5" t="s">
        <v>486</v>
      </c>
      <c r="B234" s="5">
        <v>85168</v>
      </c>
      <c r="C234" s="5">
        <v>566595</v>
      </c>
      <c r="D234" s="5" t="s">
        <v>487</v>
      </c>
      <c r="E234" s="5" t="s">
        <v>38</v>
      </c>
      <c r="F234" s="5">
        <f t="shared" si="6"/>
        <v>10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</row>
    <row r="235" spans="1:16">
      <c r="A235" t="s">
        <v>488</v>
      </c>
      <c r="G235">
        <f t="shared" ref="G235:P235" si="7">SUM(G3:G234)</f>
        <v>217</v>
      </c>
      <c r="H235">
        <f t="shared" si="7"/>
        <v>209</v>
      </c>
      <c r="I235">
        <f t="shared" si="7"/>
        <v>195</v>
      </c>
      <c r="J235">
        <f t="shared" si="7"/>
        <v>209</v>
      </c>
      <c r="K235">
        <f t="shared" si="7"/>
        <v>188</v>
      </c>
      <c r="L235">
        <f t="shared" si="7"/>
        <v>203</v>
      </c>
      <c r="M235">
        <f t="shared" si="7"/>
        <v>175</v>
      </c>
      <c r="N235">
        <f t="shared" si="7"/>
        <v>192</v>
      </c>
      <c r="O235">
        <f t="shared" si="7"/>
        <v>156</v>
      </c>
      <c r="P235">
        <f t="shared" si="7"/>
        <v>152</v>
      </c>
    </row>
    <row r="237" spans="1:16">
      <c r="A237" s="1" t="s">
        <v>489</v>
      </c>
      <c r="B237" s="1" t="s">
        <v>490</v>
      </c>
      <c r="C237" s="1" t="s">
        <v>491</v>
      </c>
      <c r="E237" s="6" t="s">
        <v>492</v>
      </c>
      <c r="F237">
        <f>SUM(B240:B250)</f>
        <v>212</v>
      </c>
    </row>
    <row r="238" spans="1:16">
      <c r="A238">
        <v>0</v>
      </c>
      <c r="B238">
        <f>COUNTIF(F$3:F$234,"=0")</f>
        <v>12</v>
      </c>
      <c r="C238">
        <f>B238</f>
        <v>12</v>
      </c>
      <c r="E238" t="s">
        <v>493</v>
      </c>
      <c r="F238">
        <f>SUM(B246:B249)</f>
        <v>184</v>
      </c>
    </row>
    <row r="239" spans="1:16">
      <c r="A239">
        <v>1</v>
      </c>
      <c r="B239">
        <f>COUNTIF(F$3:F$234,"=1")</f>
        <v>6</v>
      </c>
      <c r="C239">
        <f>C238+B239</f>
        <v>18</v>
      </c>
      <c r="E239" t="s">
        <v>494</v>
      </c>
      <c r="F239" s="7">
        <f>F238/F237</f>
        <v>0.86792452830188682</v>
      </c>
    </row>
    <row r="240" spans="1:16">
      <c r="A240">
        <v>2</v>
      </c>
      <c r="B240">
        <f>COUNTIF(F$3:F$234,"=2")</f>
        <v>4</v>
      </c>
      <c r="C240">
        <f t="shared" ref="C240:C250" si="8">C239+B240</f>
        <v>22</v>
      </c>
    </row>
    <row r="241" spans="1:3">
      <c r="A241">
        <v>3</v>
      </c>
      <c r="B241">
        <f>COUNTIF(F$3:F$234,"=3")</f>
        <v>4</v>
      </c>
      <c r="C241">
        <f t="shared" si="8"/>
        <v>26</v>
      </c>
    </row>
    <row r="242" spans="1:3">
      <c r="A242">
        <v>4</v>
      </c>
      <c r="B242">
        <f>COUNTIF(F$3:F$234,"=4")</f>
        <v>4</v>
      </c>
      <c r="C242">
        <f t="shared" si="8"/>
        <v>30</v>
      </c>
    </row>
    <row r="243" spans="1:3">
      <c r="A243">
        <v>5</v>
      </c>
      <c r="B243">
        <f>COUNTIF(F$3:F$234,"=5")</f>
        <v>2</v>
      </c>
      <c r="C243">
        <f t="shared" si="8"/>
        <v>32</v>
      </c>
    </row>
    <row r="244" spans="1:3">
      <c r="A244">
        <v>6</v>
      </c>
      <c r="B244">
        <f>COUNTIF(F$3:F$234,"=6")</f>
        <v>5</v>
      </c>
      <c r="C244">
        <f t="shared" si="8"/>
        <v>37</v>
      </c>
    </row>
    <row r="245" spans="1:3">
      <c r="A245">
        <v>7</v>
      </c>
      <c r="B245">
        <f>COUNTIF(F$3:F$234,"=7")</f>
        <v>9</v>
      </c>
      <c r="C245">
        <f t="shared" si="8"/>
        <v>46</v>
      </c>
    </row>
    <row r="246" spans="1:3">
      <c r="A246">
        <v>8</v>
      </c>
      <c r="B246">
        <f>COUNTIF(F$3:F$234,"=8")</f>
        <v>27</v>
      </c>
      <c r="C246">
        <f t="shared" si="8"/>
        <v>73</v>
      </c>
    </row>
    <row r="247" spans="1:3">
      <c r="A247">
        <v>9</v>
      </c>
      <c r="B247">
        <f>COUNTIF(F$3:F$234,"=9")</f>
        <v>35</v>
      </c>
      <c r="C247">
        <f t="shared" si="8"/>
        <v>108</v>
      </c>
    </row>
    <row r="248" spans="1:3">
      <c r="A248">
        <v>10</v>
      </c>
      <c r="B248">
        <f>COUNTIF(F$3:F$234,"=10")</f>
        <v>122</v>
      </c>
      <c r="C248">
        <f t="shared" si="8"/>
        <v>230</v>
      </c>
    </row>
    <row r="249" spans="1:3">
      <c r="A249">
        <v>11</v>
      </c>
      <c r="B249">
        <f>COUNTIF(F$3:F$234,"=11")</f>
        <v>0</v>
      </c>
      <c r="C249">
        <f t="shared" si="8"/>
        <v>230</v>
      </c>
    </row>
    <row r="250" spans="1:3">
      <c r="A250">
        <v>12</v>
      </c>
      <c r="B250">
        <f>COUNTIF(F$3:F$234,"=12")</f>
        <v>0</v>
      </c>
      <c r="C250">
        <f t="shared" si="8"/>
        <v>230</v>
      </c>
    </row>
  </sheetData>
  <sortState ref="A48:R111">
    <sortCondition ref="E48:E1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2017-01-16T11:14:55Z</dcterms:created>
  <dcterms:modified xsi:type="dcterms:W3CDTF">2017-01-26T09:39:56Z</dcterms:modified>
</cp:coreProperties>
</file>