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Testing Loker LNK\"/>
    </mc:Choice>
  </mc:AlternateContent>
  <xr:revisionPtr revIDLastSave="0" documentId="13_ncr:1_{2AA0793F-CA10-41DD-B67C-B2859DC23B31}" xr6:coauthVersionLast="47" xr6:coauthVersionMax="47" xr10:uidLastSave="{00000000-0000-0000-0000-000000000000}"/>
  <bookViews>
    <workbookView xWindow="-120" yWindow="-120" windowWidth="20730" windowHeight="11760" xr2:uid="{D27EC80A-3AF8-40D0-8843-1116D4CB95C3}"/>
  </bookViews>
  <sheets>
    <sheet name="Test_Plan" sheetId="9" r:id="rId1"/>
    <sheet name="Form_Review" sheetId="11" r:id="rId2"/>
  </sheets>
  <definedNames>
    <definedName name="_xlnm._FilterDatabase" localSheetId="1" hidden="1">Form_Review!$A$14:$K$14</definedName>
    <definedName name="_xlnm._FilterDatabase" localSheetId="0" hidden="1">Test_Plan!$A$14:$K$14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9" l="1"/>
  <c r="G6" i="9"/>
  <c r="G5" i="9"/>
  <c r="G4" i="9"/>
  <c r="G7" i="11"/>
  <c r="G6" i="11"/>
  <c r="G5" i="11"/>
  <c r="G4" i="11"/>
  <c r="G3" i="11" l="1"/>
  <c r="H5" i="11" s="1"/>
  <c r="G3" i="9"/>
  <c r="H7" i="11" l="1"/>
  <c r="H6" i="11"/>
  <c r="H4" i="11"/>
  <c r="H7" i="9"/>
  <c r="H6" i="9"/>
  <c r="H5" i="9"/>
  <c r="H4" i="9"/>
  <c r="G9" i="11" l="1"/>
  <c r="G8" i="11"/>
  <c r="G9" i="9"/>
  <c r="G8" i="9"/>
</calcChain>
</file>

<file path=xl/sharedStrings.xml><?xml version="1.0" encoding="utf-8"?>
<sst xmlns="http://schemas.openxmlformats.org/spreadsheetml/2006/main" count="286" uniqueCount="139">
  <si>
    <t xml:space="preserve">Project Name : </t>
  </si>
  <si>
    <t xml:space="preserve">Project ID : </t>
  </si>
  <si>
    <t>Module</t>
  </si>
  <si>
    <t>Test Design By :</t>
  </si>
  <si>
    <t>Fitriah Ilmi</t>
  </si>
  <si>
    <t>Date</t>
  </si>
  <si>
    <t>Status</t>
  </si>
  <si>
    <t>Total</t>
  </si>
  <si>
    <t>Rate (%)</t>
  </si>
  <si>
    <t>Total Test Case</t>
  </si>
  <si>
    <t>Pass</t>
  </si>
  <si>
    <t>Failed</t>
  </si>
  <si>
    <t>No Tested</t>
  </si>
  <si>
    <t>Note</t>
  </si>
  <si>
    <t>Test Case ID</t>
  </si>
  <si>
    <t>Test Case Name</t>
  </si>
  <si>
    <t>Condition</t>
  </si>
  <si>
    <t>Test Step</t>
  </si>
  <si>
    <t>Expected Result</t>
  </si>
  <si>
    <t>Actual Result</t>
  </si>
  <si>
    <t>Notes/Remarks</t>
  </si>
  <si>
    <t>Positive</t>
  </si>
  <si>
    <t>Negative</t>
  </si>
  <si>
    <t>No</t>
  </si>
  <si>
    <t>Scenario ID</t>
  </si>
  <si>
    <t>Scenario</t>
  </si>
  <si>
    <t>TC 1.1.1</t>
  </si>
  <si>
    <t>TC 1.2.1</t>
  </si>
  <si>
    <t>TC 1.3.1</t>
  </si>
  <si>
    <t>TC 1.4.1</t>
  </si>
  <si>
    <t>TC 1.4.2</t>
  </si>
  <si>
    <t>TC 1.5.1</t>
  </si>
  <si>
    <t>TC 1.5.2</t>
  </si>
  <si>
    <t>TC 1.6.1</t>
  </si>
  <si>
    <t>TC 1.6.2</t>
  </si>
  <si>
    <t>TC 1.4.3</t>
  </si>
  <si>
    <t>TC 1.4.4</t>
  </si>
  <si>
    <t>TC 1.5.3</t>
  </si>
  <si>
    <t>TC 1.5.4</t>
  </si>
  <si>
    <t>Perfect Assistant Persistency 4 Month - FA Testing Progress</t>
  </si>
  <si>
    <t>Pass Rate:</t>
  </si>
  <si>
    <t>Execution Rate:</t>
  </si>
  <si>
    <t>LNK - Review Product</t>
  </si>
  <si>
    <t>Review Product</t>
  </si>
  <si>
    <t>Form Review Product</t>
  </si>
  <si>
    <t>Check full name column</t>
  </si>
  <si>
    <t>Input other than full name</t>
  </si>
  <si>
    <t>An error notification appears that you can only input alphabets</t>
  </si>
  <si>
    <t>Skip full name column</t>
  </si>
  <si>
    <t>Input special character</t>
  </si>
  <si>
    <t>Input alphabets &gt; 1000 character</t>
  </si>
  <si>
    <t>An error notification appears that you have maximum characters for input</t>
  </si>
  <si>
    <t>Input alphabets for full name</t>
  </si>
  <si>
    <t>1. Click link form
2. Fill full name column correctly</t>
  </si>
  <si>
    <t>Nothing happened because the fill suitable</t>
  </si>
  <si>
    <t>Check phone number column</t>
  </si>
  <si>
    <t xml:space="preserve">Input other than phone number </t>
  </si>
  <si>
    <t>An error notification appears that you can only input number and special characters plus sign</t>
  </si>
  <si>
    <t>Input special character other than plus sign</t>
  </si>
  <si>
    <t>Input alphabets &gt; 50 character</t>
  </si>
  <si>
    <t>TC 1.2.2</t>
  </si>
  <si>
    <t>TC 1.2.3</t>
  </si>
  <si>
    <t>TC 1.2.4</t>
  </si>
  <si>
    <t>Input number for full phone number</t>
  </si>
  <si>
    <t>TC 1.2.5</t>
  </si>
  <si>
    <t>Skip phone number column</t>
  </si>
  <si>
    <t>1. Click link form
2. Skip full name column
3. Fill other column
4. Click button Kirim</t>
  </si>
  <si>
    <t xml:space="preserve">Input number with a plus sign at the beginning for fill phone number </t>
  </si>
  <si>
    <t>Check option for product or service</t>
  </si>
  <si>
    <t xml:space="preserve">Choose more than one </t>
  </si>
  <si>
    <t>1. Click link form
2. Input number for full name column</t>
  </si>
  <si>
    <t>1. Click link form
2. Input special character, example: exclamation mark for full name column</t>
  </si>
  <si>
    <t>1. Click link form
2. Input alphabets &gt; 1000 character for full name column</t>
  </si>
  <si>
    <t>1. Click link form
2. Input full name column correctly
3. Input alphabets for phone number column</t>
  </si>
  <si>
    <t>1. Click link form
2. Input full name column correctly
3. Input special character, example: minus sign for phone number column</t>
  </si>
  <si>
    <t>1. Click link form
2. Input full name column correctly
3. Input alphabets &gt; 50 character for phone number column</t>
  </si>
  <si>
    <t>1. Click link form
2. Input full name column correctly
3. Skip phone number column
4. Fill other column
5. Click button Kirim</t>
  </si>
  <si>
    <t>1. Click link form
2. Input full name column correctly
3. Fill phone number column correctly</t>
  </si>
  <si>
    <t>1. Click link form
2. Input full name column correctly
3. Fill phone number column correctly with a plus sign at the beginning</t>
  </si>
  <si>
    <t>1. Click link form
2. Input full name column correctly
3. Input phone number column correctly
4. Click all radio button</t>
  </si>
  <si>
    <t>Cann't choose all selection and selection only for the last radio button selected</t>
  </si>
  <si>
    <t>TC 1.3.2</t>
  </si>
  <si>
    <t>Choose Lainnya</t>
  </si>
  <si>
    <t>1. Click link form
2. Input full name column correctly
3. Input phone number column correctly
4. Click Lainnya</t>
  </si>
  <si>
    <t>The cursor indicates to fill beacuse mandatory</t>
  </si>
  <si>
    <t>TC 1.3.3</t>
  </si>
  <si>
    <t>Choose only one</t>
  </si>
  <si>
    <t>1. Click link form
2. Input full name column correctly
3. Input phone number column correctly
4. Click one than Lainnya</t>
  </si>
  <si>
    <t>Check rate our service</t>
  </si>
  <si>
    <t>Choose 1 star</t>
  </si>
  <si>
    <t>1. Click link form
2. Input full name column correctly
3. Input phone number column correctly
4. Choose option for prouct or service correctly
5. Click 1 star</t>
  </si>
  <si>
    <t>Choose 2 star</t>
  </si>
  <si>
    <t>1. Click link form
2. Input full name column correctly
3. Input phone number column correctly
4. Choose option for prouct or service correctly
5. Click 2 star</t>
  </si>
  <si>
    <t>Choose 3 star</t>
  </si>
  <si>
    <t>1. Click link form
2. Input full name column correctly
3. Input phone number column correctly
4. Choose option for prouct or service correctly
5. Click 3 star</t>
  </si>
  <si>
    <t>Choose 4 star</t>
  </si>
  <si>
    <t>1. Click link form
2. Input full name column correctly
3. Input phone number column correctly
4. Choose option for prouct or service correctly
5. Click 4 star</t>
  </si>
  <si>
    <t>Choose 5 star</t>
  </si>
  <si>
    <t>Skip option</t>
  </si>
  <si>
    <t>1. Click link form
2. Input full name column correctly
3. Input phone number column correctly
4. Skip option
5. Fill all columnn than choose option
6. Click button "Kirim"</t>
  </si>
  <si>
    <t>TC 1.3.4</t>
  </si>
  <si>
    <t>Skip rate</t>
  </si>
  <si>
    <t>1. Click link form
2. Input full name column correctly
3. Input phone number column correctly
4. Choose option for prouct or service correctly
5. Skip rate
6. Fill all column than rate
7. Click button "Kirim"</t>
  </si>
  <si>
    <t>Check review date</t>
  </si>
  <si>
    <t>Skip review date</t>
  </si>
  <si>
    <t>1. Click link form
2. Input full name column correctly
3. Input phone number column correctly
4. Choose option for prouct or service correctly
5. Click 5 star</t>
  </si>
  <si>
    <t>1. Click link form
2. Input full name column correctly
3. Input phone number column correctly
4. Choose option for prouct or service correctly
5. Choose rate correctly
6. Skip review date
7. Click button "Kirim"</t>
  </si>
  <si>
    <t>Select a date before today</t>
  </si>
  <si>
    <t>1. Click link form
2. Input full name column correctly
3. Input phone number column correctly
4. Choose option for prouct or service correctly
5. Choose rate correctly
6.  Select a date before today</t>
  </si>
  <si>
    <t>Select today</t>
  </si>
  <si>
    <t>1. Click link form
2. Input full name column correctly
3. Input phone number column correctly
4. Choose option for prouct or service correctly
5. Choose rate correctly
6.  Select today</t>
  </si>
  <si>
    <t>Select a date aftertoday</t>
  </si>
  <si>
    <t>1. Click link form
2. Input full name column correctly
3. Input phone number column correctly
4. Choose option for prouct or service correctly
5. Choose rate correctly
6.  Select a date after today</t>
  </si>
  <si>
    <t>An error notification appears that you must fill date suitable</t>
  </si>
  <si>
    <t>Check button "Kirim"</t>
  </si>
  <si>
    <t>Didn't click button "Kirim"</t>
  </si>
  <si>
    <t>1. Click link form
2. Input full name column correctly
3. Input phone number column correctly
4. Choose option for prouct or service correctly
5. Choose rate correctly
6. Select review date correctly
7. Click button "Kirim"</t>
  </si>
  <si>
    <t>1. Click link form
2. Input full name column correctly
3. Input phone number column correctly
4. Choose option for prouct or service correctly
5. Choose rate correctly
6. Select review date correctly</t>
  </si>
  <si>
    <t>Nothing happened because the results not sent</t>
  </si>
  <si>
    <t>Click button "Kirim"</t>
  </si>
  <si>
    <t>Thank you notification appear</t>
  </si>
  <si>
    <t>Check form titlte</t>
  </si>
  <si>
    <t>View form title</t>
  </si>
  <si>
    <t>1. Click link form
2. View form title</t>
  </si>
  <si>
    <t>The title is Review our product</t>
  </si>
  <si>
    <t>Click button "Kirim" with skip review date</t>
  </si>
  <si>
    <t>TC 1.7.1</t>
  </si>
  <si>
    <t>An error notification appear "1 question(s) need to be completed before submitting: Question 5."
and under Question 5 error notification appear too "This question is required."</t>
  </si>
  <si>
    <t>TC 1.3.5</t>
  </si>
  <si>
    <t>TC 1.3.6</t>
  </si>
  <si>
    <t>TC 1.5.5</t>
  </si>
  <si>
    <t>TC 1.5.6</t>
  </si>
  <si>
    <t>TC 1.6.3</t>
  </si>
  <si>
    <t>TC 1.6.4</t>
  </si>
  <si>
    <t>TC 1.7.2</t>
  </si>
  <si>
    <t>An error notification appear "1 question(s) need to be completed before submitting: Question 1."
and under Question 1 error notification appear too "This question is required."</t>
  </si>
  <si>
    <t>An error notification appear "1 question(s) need to be completed before submitting: Question 2."
and under Question 2 error notification appear too "This question is required."</t>
  </si>
  <si>
    <t>An error notification appear "1 question(s) need to be completed before submitting: Question 3."
and under Question 3 error notification appear too "This question is required."</t>
  </si>
  <si>
    <t>An error notification appear "1 question(s) need to be completed before submitting: Question 4."
and under Question 4 error notification appear too "This question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</si>
</sst>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
    <numFmt numFmtId="167" formatCode="_(* #,##0.000_);_(* \(#,##0.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Arial"/>
    </font>
    <font>
      <sz val="11"/>
      <color theme="1"/>
      <name val="Arial"/>
      <family val="2"/>
    </font>
    <font>
      <sz val="8"/>
      <name val="Calibri"/>
      <family val="2"/>
      <scheme val="minor"/>
    </font>
    <font>
      <b/>
      <sz val="10"/>
      <color theme="1"/>
      <name val="Arial"/>
      <family val="2"/>
    </font>
    <font>
      <sz val="10"/>
      <color theme="1"/>
      <name val="Arial"/>
      <family val="2"/>
    </font>
    <font>
      <b/>
      <sz val="10"/>
      <color rgb="FF00000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39997558519241921"/>
        <bgColor theme="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xf numFmtId="0" fontId="3" fillId="0" borderId="0"/>
    <xf numFmtId="0" fontId="1" fillId="0" borderId="0"/>
    <xf numFmtId="0" fontId="5" fillId="0" borderId="0"/>
    <xf numFmtId="9" fontId="5" fillId="0" borderId="0" applyFont="0" applyFill="0" applyBorder="0" applyAlignment="0" applyProtection="0"/>
    <xf numFmtId="43" fontId="1" fillId="0" borderId="0" applyFont="0" applyFill="0" applyBorder="0" applyAlignment="0" applyProtection="0"/>
  </cellStyleXfs>
  <cellXfs count="59">
    <xf numFmtId="0" fontId="0" fillId="0" borderId="0" xfId="0"/>
    <xf numFmtId="0" fontId="0" fillId="0" borderId="0" xfId="0" applyAlignment="1">
      <alignment horizontal="center"/>
    </xf>
    <xf numFmtId="0" fontId="2" fillId="5" borderId="0" xfId="0" applyFont="1" applyFill="1"/>
    <xf numFmtId="0" fontId="2" fillId="0" borderId="1" xfId="0" applyFont="1" applyBorder="1" applyAlignment="1" applyProtection="1">
      <alignment vertical="center" wrapText="1"/>
      <protection locked="0"/>
    </xf>
    <xf numFmtId="0" fontId="2" fillId="5" borderId="0" xfId="0" applyFont="1" applyFill="1" applyAlignment="1" applyProtection="1">
      <alignment vertical="center"/>
      <protection locked="0"/>
    </xf>
    <xf numFmtId="9" fontId="2" fillId="5" borderId="0" xfId="1" applyFont="1" applyFill="1" applyAlignment="1" applyProtection="1">
      <alignment vertical="center"/>
      <protection locked="0"/>
    </xf>
    <xf numFmtId="9" fontId="2" fillId="5" borderId="0" xfId="0" applyNumberFormat="1" applyFont="1" applyFill="1"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center" vertical="center"/>
    </xf>
    <xf numFmtId="0" fontId="0" fillId="0" borderId="0" xfId="0" applyAlignment="1">
      <alignment vertical="center"/>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vertical="center"/>
      <protection locked="0"/>
    </xf>
    <xf numFmtId="15" fontId="0" fillId="0" borderId="0" xfId="0" applyNumberFormat="1" applyAlignment="1" applyProtection="1">
      <alignment horizontal="left" vertical="center" wrapText="1"/>
      <protection locked="0"/>
    </xf>
    <xf numFmtId="15" fontId="0" fillId="0" borderId="0" xfId="0" applyNumberFormat="1" applyAlignment="1" applyProtection="1">
      <alignment vertical="center" wrapText="1"/>
      <protection locked="0"/>
    </xf>
    <xf numFmtId="0" fontId="0" fillId="0" borderId="0" xfId="0" applyAlignment="1" applyProtection="1">
      <alignment vertical="center"/>
      <protection locked="0"/>
    </xf>
    <xf numFmtId="0" fontId="0" fillId="0" borderId="0" xfId="0" applyAlignment="1">
      <alignment horizontal="center" vertical="center" wrapText="1"/>
    </xf>
    <xf numFmtId="0" fontId="0" fillId="0" borderId="0" xfId="0" applyAlignment="1">
      <alignment vertical="center" wrapText="1"/>
    </xf>
    <xf numFmtId="0" fontId="0" fillId="2" borderId="1" xfId="0" applyFill="1" applyBorder="1" applyAlignment="1" applyProtection="1">
      <alignment horizontal="center" vertical="center"/>
      <protection locked="0"/>
    </xf>
    <xf numFmtId="0" fontId="7" fillId="7" borderId="1" xfId="0" applyFont="1" applyFill="1" applyBorder="1" applyAlignment="1">
      <alignment horizontal="center" vertical="center" wrapText="1"/>
    </xf>
    <xf numFmtId="0" fontId="0" fillId="0" borderId="0" xfId="0" applyAlignment="1">
      <alignment wrapText="1"/>
    </xf>
    <xf numFmtId="0" fontId="7"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0" fillId="0" borderId="1" xfId="0" applyBorder="1" applyAlignment="1" applyProtection="1">
      <alignment horizontal="center" vertical="center"/>
      <protection locked="0"/>
    </xf>
    <xf numFmtId="0" fontId="0" fillId="3"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8" fillId="0" borderId="1" xfId="0" applyFont="1" applyBorder="1" applyAlignment="1">
      <alignment horizontal="center" vertical="center"/>
    </xf>
    <xf numFmtId="9" fontId="0" fillId="0" borderId="1" xfId="1" applyFont="1" applyBorder="1" applyAlignment="1" applyProtection="1">
      <alignment horizontal="left" vertical="center" wrapText="1"/>
      <protection locked="0"/>
    </xf>
    <xf numFmtId="9" fontId="0" fillId="0" borderId="1" xfId="0" applyNumberFormat="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0" xfId="0" applyAlignment="1">
      <alignment horizontal="left" vertical="center" wrapText="1"/>
    </xf>
    <xf numFmtId="0" fontId="0" fillId="0" borderId="0" xfId="0" applyAlignment="1">
      <alignment horizontal="left"/>
    </xf>
    <xf numFmtId="0" fontId="9" fillId="0" borderId="1" xfId="0" applyFont="1" applyBorder="1" applyAlignment="1">
      <alignment horizontal="center" vertical="center" wrapText="1"/>
    </xf>
    <xf numFmtId="0" fontId="0" fillId="0" borderId="0" xfId="0" applyAlignment="1">
      <alignment horizontal="left" wrapText="1"/>
    </xf>
    <xf numFmtId="164" fontId="0" fillId="0" borderId="1" xfId="0" applyNumberFormat="1" applyBorder="1" applyAlignment="1" applyProtection="1">
      <alignment horizontal="left" vertical="center"/>
      <protection locked="0"/>
    </xf>
    <xf numFmtId="164" fontId="0" fillId="0" borderId="1" xfId="0" applyNumberFormat="1" applyBorder="1" applyAlignment="1" applyProtection="1">
      <alignment horizontal="left" vertical="center" wrapText="1"/>
      <protection locked="0"/>
    </xf>
    <xf numFmtId="164" fontId="0" fillId="0" borderId="0" xfId="0" applyNumberFormat="1" applyAlignment="1" applyProtection="1">
      <alignment horizontal="left" vertical="center"/>
      <protection locked="0"/>
    </xf>
    <xf numFmtId="164" fontId="0" fillId="0" borderId="0" xfId="0" applyNumberFormat="1" applyAlignment="1">
      <alignment horizontal="left" vertical="center"/>
    </xf>
    <xf numFmtId="164" fontId="7" fillId="7" borderId="1" xfId="0" applyNumberFormat="1" applyFont="1" applyFill="1" applyBorder="1" applyAlignment="1">
      <alignment horizontal="center" vertical="center" wrapText="1"/>
    </xf>
    <xf numFmtId="164" fontId="7" fillId="0" borderId="1" xfId="0" applyNumberFormat="1" applyFont="1" applyBorder="1" applyAlignment="1">
      <alignment horizontal="center" vertical="center" wrapText="1"/>
    </xf>
    <xf numFmtId="164" fontId="0" fillId="0" borderId="0" xfId="0" applyNumberFormat="1"/>
    <xf numFmtId="0" fontId="8" fillId="0" borderId="1" xfId="0" applyFont="1" applyBorder="1" applyAlignment="1">
      <alignment vertical="center"/>
    </xf>
    <xf numFmtId="0" fontId="8" fillId="0" borderId="0" xfId="0" applyFont="1" applyAlignment="1">
      <alignment horizontal="center" vertical="center" wrapText="1"/>
    </xf>
    <xf numFmtId="43" fontId="0" fillId="0" borderId="0" xfId="7" applyFont="1"/>
    <xf numFmtId="43" fontId="0" fillId="0" borderId="0" xfId="7" applyFont="1" applyAlignment="1">
      <alignment horizontal="left" wrapText="1"/>
    </xf>
    <xf numFmtId="43" fontId="0" fillId="0" borderId="0" xfId="7" applyFont="1" applyBorder="1"/>
    <xf numFmtId="166" fontId="0" fillId="0" borderId="0" xfId="1" applyNumberFormat="1" applyFont="1" applyBorder="1"/>
    <xf numFmtId="43" fontId="0" fillId="0" borderId="0" xfId="7" applyFont="1" applyBorder="1" applyAlignment="1">
      <alignment horizontal="left" wrapText="1"/>
    </xf>
    <xf numFmtId="3" fontId="0" fillId="0" borderId="0" xfId="0" applyNumberFormat="1"/>
    <xf numFmtId="167" fontId="0" fillId="0" borderId="0" xfId="7" applyNumberFormat="1" applyFont="1" applyBorder="1"/>
    <xf numFmtId="165" fontId="0" fillId="0" borderId="0" xfId="7" applyNumberFormat="1" applyFont="1" applyBorder="1"/>
    <xf numFmtId="165" fontId="0" fillId="0" borderId="0" xfId="0" applyNumberFormat="1"/>
    <xf numFmtId="165" fontId="0" fillId="0" borderId="0" xfId="7" applyNumberFormat="1" applyFont="1" applyBorder="1" applyAlignment="1">
      <alignment horizontal="right"/>
    </xf>
    <xf numFmtId="14" fontId="0" fillId="0" borderId="1" xfId="0" applyNumberFormat="1" applyBorder="1" applyAlignment="1" applyProtection="1">
      <alignment horizontal="left" vertical="center" wrapText="1"/>
      <protection locked="0"/>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cellXfs>
  <cellStyles count="8">
    <cellStyle name="Comma" xfId="7" builtinId="3"/>
    <cellStyle name="Normal" xfId="0" builtinId="0"/>
    <cellStyle name="Normal 2" xfId="3" xr:uid="{00000000-0005-0000-0000-00002F000000}"/>
    <cellStyle name="Normal 3" xfId="4" xr:uid="{BC9545AD-BE25-4E71-9475-87BCC742977C}"/>
    <cellStyle name="Normal 4" xfId="5" xr:uid="{C45B6052-72DF-4ED1-8734-767B1FA0B121}"/>
    <cellStyle name="Normal 5" xfId="2" xr:uid="{00000000-0005-0000-0000-000030000000}"/>
    <cellStyle name="Percent" xfId="1" builtinId="5"/>
    <cellStyle name="Percent 2" xfId="6" xr:uid="{00000000-0005-0000-0000-000034000000}"/>
  </cellStyles>
  <dxfs count="16">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2372-E50A-4E62-8EB5-622376BCBCDE}">
  <dimension ref="A1:K62"/>
  <sheetViews>
    <sheetView tabSelected="1" zoomScale="70" zoomScaleNormal="70" workbookViewId="0">
      <selection activeCell="G7" sqref="G7"/>
    </sheetView>
  </sheetViews>
  <sheetFormatPr defaultRowHeight="15" x14ac:dyDescent="0.25"/>
  <cols>
    <col min="1" max="1" width="15.5703125" customWidth="1"/>
    <col min="2" max="2" width="28.5703125" style="42" customWidth="1"/>
    <col min="3" max="3" width="27.7109375" customWidth="1"/>
    <col min="4" max="4" width="12.42578125" bestFit="1" customWidth="1"/>
    <col min="5" max="5" width="27.140625" style="35" customWidth="1"/>
    <col min="6" max="6" width="20.5703125" bestFit="1" customWidth="1"/>
    <col min="7" max="7" width="43.5703125" customWidth="1"/>
    <col min="8" max="8" width="42.7109375" style="33" customWidth="1"/>
    <col min="9" max="9" width="12.7109375" style="1" customWidth="1"/>
    <col min="10" max="10" width="100.7109375" customWidth="1"/>
    <col min="11" max="11" width="30.5703125" bestFit="1" customWidth="1"/>
  </cols>
  <sheetData>
    <row r="1" spans="1:11" s="10" customFormat="1" x14ac:dyDescent="0.25">
      <c r="A1" s="3" t="s">
        <v>0</v>
      </c>
      <c r="B1" s="36" t="s">
        <v>42</v>
      </c>
      <c r="C1" s="7"/>
      <c r="D1" s="7"/>
      <c r="E1" s="31"/>
      <c r="F1" s="56" t="s">
        <v>39</v>
      </c>
      <c r="G1" s="57"/>
      <c r="H1" s="58"/>
      <c r="I1" s="9"/>
    </row>
    <row r="2" spans="1:11" s="10" customFormat="1" x14ac:dyDescent="0.25">
      <c r="A2" s="3" t="s">
        <v>1</v>
      </c>
      <c r="B2" s="37" t="s">
        <v>43</v>
      </c>
      <c r="C2" s="7"/>
      <c r="D2" s="7"/>
      <c r="E2" s="31"/>
      <c r="F2" s="12" t="s">
        <v>6</v>
      </c>
      <c r="G2" s="12" t="s">
        <v>7</v>
      </c>
      <c r="H2" s="11" t="s">
        <v>8</v>
      </c>
      <c r="I2" s="9"/>
    </row>
    <row r="3" spans="1:11" s="10" customFormat="1" x14ac:dyDescent="0.25">
      <c r="A3" s="3" t="s">
        <v>2</v>
      </c>
      <c r="B3" s="37" t="s">
        <v>44</v>
      </c>
      <c r="C3" s="7"/>
      <c r="D3" s="7"/>
      <c r="E3" s="31"/>
      <c r="F3" s="25" t="s">
        <v>9</v>
      </c>
      <c r="G3" s="13">
        <f>G4+G5+G6+G7</f>
        <v>7</v>
      </c>
      <c r="H3" s="29">
        <v>1</v>
      </c>
      <c r="I3" s="9"/>
    </row>
    <row r="4" spans="1:11" s="10" customFormat="1" x14ac:dyDescent="0.25">
      <c r="A4" s="3" t="s">
        <v>3</v>
      </c>
      <c r="B4" s="37" t="s">
        <v>4</v>
      </c>
      <c r="C4" s="7"/>
      <c r="D4" s="7"/>
      <c r="E4" s="31"/>
      <c r="F4" s="19" t="s">
        <v>10</v>
      </c>
      <c r="G4" s="13">
        <f>COUNTIF(I15:I53, F4)</f>
        <v>7</v>
      </c>
      <c r="H4" s="30">
        <f>G4/G3</f>
        <v>1</v>
      </c>
      <c r="I4" s="9"/>
    </row>
    <row r="5" spans="1:11" s="10" customFormat="1" x14ac:dyDescent="0.25">
      <c r="A5" s="3" t="s">
        <v>5</v>
      </c>
      <c r="B5" s="55">
        <v>45252</v>
      </c>
      <c r="C5" s="14"/>
      <c r="D5" s="15"/>
      <c r="E5" s="31"/>
      <c r="F5" s="26" t="s">
        <v>11</v>
      </c>
      <c r="G5" s="13">
        <f>COUNTIF(I15:I53, F5)</f>
        <v>0</v>
      </c>
      <c r="H5" s="30">
        <f>G5/G3</f>
        <v>0</v>
      </c>
      <c r="I5" s="9"/>
    </row>
    <row r="6" spans="1:11" s="10" customFormat="1" x14ac:dyDescent="0.25">
      <c r="A6" s="16"/>
      <c r="B6" s="38"/>
      <c r="C6" s="8"/>
      <c r="D6" s="7"/>
      <c r="E6" s="31"/>
      <c r="F6" s="27" t="s">
        <v>12</v>
      </c>
      <c r="G6" s="13">
        <f>COUNTIF(I15:I53, F6)</f>
        <v>0</v>
      </c>
      <c r="H6" s="29">
        <f>G6/G3</f>
        <v>0</v>
      </c>
      <c r="I6" s="9"/>
    </row>
    <row r="7" spans="1:11" s="10" customFormat="1" x14ac:dyDescent="0.25">
      <c r="A7" s="16"/>
      <c r="B7" s="38"/>
      <c r="C7" s="8"/>
      <c r="D7" s="7"/>
      <c r="E7" s="31"/>
      <c r="F7" s="25" t="s">
        <v>13</v>
      </c>
      <c r="G7" s="13">
        <f>COUNTIF(I15:I53, F7)</f>
        <v>0</v>
      </c>
      <c r="H7" s="29">
        <f>G7/G3</f>
        <v>0</v>
      </c>
      <c r="I7" s="9"/>
    </row>
    <row r="8" spans="1:11" s="10" customFormat="1" x14ac:dyDescent="0.25">
      <c r="A8" s="16"/>
      <c r="B8" s="38"/>
      <c r="C8" s="8"/>
      <c r="D8" s="7"/>
      <c r="E8" s="31"/>
      <c r="F8" s="4" t="s">
        <v>41</v>
      </c>
      <c r="G8" s="5">
        <f>H4+H5+H7/H3</f>
        <v>1</v>
      </c>
      <c r="H8" s="31"/>
      <c r="I8" s="9"/>
    </row>
    <row r="9" spans="1:11" s="10" customFormat="1" x14ac:dyDescent="0.25">
      <c r="B9" s="39"/>
      <c r="C9" s="17"/>
      <c r="D9" s="18"/>
      <c r="E9" s="32"/>
      <c r="F9" s="2" t="s">
        <v>40</v>
      </c>
      <c r="G9" s="6">
        <f>H4</f>
        <v>1</v>
      </c>
      <c r="H9" s="32"/>
      <c r="I9" s="9"/>
    </row>
    <row r="10" spans="1:11" s="10" customFormat="1" x14ac:dyDescent="0.25">
      <c r="B10" s="39"/>
      <c r="C10" s="18"/>
      <c r="D10" s="18"/>
      <c r="E10" s="32"/>
      <c r="H10" s="32"/>
      <c r="I10" s="9"/>
    </row>
    <row r="11" spans="1:11" s="10" customFormat="1" x14ac:dyDescent="0.25">
      <c r="B11" s="39"/>
      <c r="C11" s="18"/>
      <c r="D11" s="18"/>
      <c r="E11" s="32"/>
      <c r="H11" s="32"/>
      <c r="I11" s="9"/>
    </row>
    <row r="12" spans="1:11" s="10" customFormat="1" x14ac:dyDescent="0.25">
      <c r="B12" s="39"/>
      <c r="C12" s="18"/>
      <c r="D12" s="18"/>
      <c r="E12" s="32"/>
      <c r="H12" s="32"/>
      <c r="I12" s="9"/>
    </row>
    <row r="13" spans="1:11" s="10" customFormat="1" x14ac:dyDescent="0.25">
      <c r="B13" s="39"/>
      <c r="C13" s="18"/>
      <c r="D13" s="18"/>
      <c r="E13" s="32"/>
      <c r="H13" s="32"/>
      <c r="I13" s="9"/>
    </row>
    <row r="14" spans="1:11" s="21" customFormat="1" ht="24.75" customHeight="1" x14ac:dyDescent="0.25">
      <c r="A14" s="22" t="s">
        <v>23</v>
      </c>
      <c r="B14" s="40" t="s">
        <v>24</v>
      </c>
      <c r="C14" s="20" t="s">
        <v>25</v>
      </c>
      <c r="D14" s="20" t="s">
        <v>14</v>
      </c>
      <c r="E14" s="20" t="s">
        <v>15</v>
      </c>
      <c r="F14" s="20" t="s">
        <v>16</v>
      </c>
      <c r="G14" s="20" t="s">
        <v>17</v>
      </c>
      <c r="H14" s="20" t="s">
        <v>18</v>
      </c>
      <c r="I14" s="20" t="s">
        <v>6</v>
      </c>
      <c r="J14" s="20" t="s">
        <v>19</v>
      </c>
      <c r="K14" s="20" t="s">
        <v>20</v>
      </c>
    </row>
    <row r="15" spans="1:11" ht="69.95" customHeight="1" x14ac:dyDescent="0.25">
      <c r="A15" s="23">
        <v>1</v>
      </c>
      <c r="B15" s="41">
        <v>1.1000000000000001</v>
      </c>
      <c r="C15" s="34" t="s">
        <v>121</v>
      </c>
      <c r="D15" s="28" t="s">
        <v>26</v>
      </c>
      <c r="E15" s="24" t="s">
        <v>122</v>
      </c>
      <c r="F15" s="23" t="s">
        <v>21</v>
      </c>
      <c r="G15" s="24" t="s">
        <v>123</v>
      </c>
      <c r="H15" s="24" t="s">
        <v>124</v>
      </c>
      <c r="I15" s="19" t="s">
        <v>10</v>
      </c>
      <c r="J15" s="43"/>
      <c r="K15" s="43"/>
    </row>
    <row r="16" spans="1:11" s="10" customFormat="1" ht="69.95" customHeight="1" x14ac:dyDescent="0.25">
      <c r="A16" s="23">
        <v>2</v>
      </c>
      <c r="B16" s="41">
        <v>1.2</v>
      </c>
      <c r="C16" s="34" t="s">
        <v>45</v>
      </c>
      <c r="D16" s="28" t="s">
        <v>27</v>
      </c>
      <c r="E16" s="24" t="s">
        <v>52</v>
      </c>
      <c r="F16" s="23" t="s">
        <v>21</v>
      </c>
      <c r="G16" s="24" t="s">
        <v>53</v>
      </c>
      <c r="H16" s="24" t="s">
        <v>54</v>
      </c>
      <c r="I16" s="19" t="s">
        <v>10</v>
      </c>
      <c r="J16" s="28"/>
      <c r="K16" s="28"/>
    </row>
    <row r="17" spans="1:11" s="10" customFormat="1" ht="69.95" customHeight="1" x14ac:dyDescent="0.25">
      <c r="A17" s="23">
        <v>3</v>
      </c>
      <c r="B17" s="41">
        <v>1.3</v>
      </c>
      <c r="C17" s="34" t="s">
        <v>55</v>
      </c>
      <c r="D17" s="28" t="s">
        <v>28</v>
      </c>
      <c r="E17" s="24" t="s">
        <v>63</v>
      </c>
      <c r="F17" s="23" t="s">
        <v>21</v>
      </c>
      <c r="G17" s="24" t="s">
        <v>77</v>
      </c>
      <c r="H17" s="24" t="s">
        <v>54</v>
      </c>
      <c r="I17" s="19" t="s">
        <v>10</v>
      </c>
      <c r="J17" s="28"/>
      <c r="K17" s="28"/>
    </row>
    <row r="18" spans="1:11" ht="69.95" customHeight="1" x14ac:dyDescent="0.25">
      <c r="A18" s="23">
        <v>4</v>
      </c>
      <c r="B18" s="41">
        <v>1.4</v>
      </c>
      <c r="C18" s="34" t="s">
        <v>68</v>
      </c>
      <c r="D18" s="28" t="s">
        <v>29</v>
      </c>
      <c r="E18" s="24" t="s">
        <v>86</v>
      </c>
      <c r="F18" s="23" t="s">
        <v>21</v>
      </c>
      <c r="G18" s="24" t="s">
        <v>87</v>
      </c>
      <c r="H18" s="24" t="s">
        <v>54</v>
      </c>
      <c r="I18" s="19" t="s">
        <v>10</v>
      </c>
      <c r="J18" s="43"/>
      <c r="K18" s="43"/>
    </row>
    <row r="19" spans="1:11" ht="69.95" customHeight="1" x14ac:dyDescent="0.25">
      <c r="A19" s="23">
        <v>5</v>
      </c>
      <c r="B19" s="41">
        <v>1.5</v>
      </c>
      <c r="C19" s="34" t="s">
        <v>88</v>
      </c>
      <c r="D19" s="28" t="s">
        <v>31</v>
      </c>
      <c r="E19" s="24" t="s">
        <v>93</v>
      </c>
      <c r="F19" s="23" t="s">
        <v>21</v>
      </c>
      <c r="G19" s="24" t="s">
        <v>94</v>
      </c>
      <c r="H19" s="24" t="s">
        <v>54</v>
      </c>
      <c r="I19" s="19" t="s">
        <v>10</v>
      </c>
      <c r="J19" s="43"/>
      <c r="K19" s="43"/>
    </row>
    <row r="20" spans="1:11" ht="89.25" x14ac:dyDescent="0.25">
      <c r="A20" s="23">
        <v>6</v>
      </c>
      <c r="B20" s="41">
        <v>1.6</v>
      </c>
      <c r="C20" s="34" t="s">
        <v>103</v>
      </c>
      <c r="D20" s="28" t="s">
        <v>33</v>
      </c>
      <c r="E20" s="24" t="s">
        <v>104</v>
      </c>
      <c r="F20" s="23" t="s">
        <v>22</v>
      </c>
      <c r="G20" s="24" t="s">
        <v>106</v>
      </c>
      <c r="H20" s="24" t="s">
        <v>127</v>
      </c>
      <c r="I20" s="19" t="s">
        <v>10</v>
      </c>
      <c r="J20" s="43"/>
      <c r="K20" s="43"/>
    </row>
    <row r="21" spans="1:11" ht="89.25" x14ac:dyDescent="0.25">
      <c r="A21" s="23">
        <v>7</v>
      </c>
      <c r="B21" s="41">
        <v>1.7</v>
      </c>
      <c r="C21" s="34" t="s">
        <v>114</v>
      </c>
      <c r="D21" s="28" t="s">
        <v>126</v>
      </c>
      <c r="E21" s="24" t="s">
        <v>125</v>
      </c>
      <c r="F21" s="23" t="s">
        <v>22</v>
      </c>
      <c r="G21" s="24" t="s">
        <v>106</v>
      </c>
      <c r="H21" s="24" t="s">
        <v>127</v>
      </c>
      <c r="I21" s="19" t="s">
        <v>10</v>
      </c>
      <c r="J21" s="43"/>
      <c r="K21" s="43"/>
    </row>
    <row r="22" spans="1:11" x14ac:dyDescent="0.25">
      <c r="A22" s="44"/>
    </row>
    <row r="23" spans="1:11" x14ac:dyDescent="0.25">
      <c r="A23" s="44"/>
    </row>
    <row r="24" spans="1:11" x14ac:dyDescent="0.25">
      <c r="A24" s="44"/>
      <c r="B24" s="47"/>
      <c r="C24" s="47"/>
      <c r="D24" s="48"/>
      <c r="E24" s="49"/>
      <c r="F24" s="47"/>
      <c r="G24" s="48"/>
    </row>
    <row r="25" spans="1:11" x14ac:dyDescent="0.25">
      <c r="B25" s="47"/>
      <c r="C25" s="47"/>
      <c r="D25" s="48"/>
      <c r="E25" s="49"/>
      <c r="F25" s="47"/>
    </row>
    <row r="26" spans="1:11" x14ac:dyDescent="0.25">
      <c r="B26" s="47"/>
      <c r="C26" s="47"/>
      <c r="D26" s="48"/>
      <c r="E26" s="49"/>
      <c r="F26" s="47"/>
      <c r="G26" s="50"/>
    </row>
    <row r="27" spans="1:11" x14ac:dyDescent="0.25">
      <c r="B27" s="47"/>
      <c r="C27" s="47"/>
      <c r="D27" s="48"/>
      <c r="E27" s="49"/>
      <c r="F27" s="47"/>
      <c r="G27" s="50"/>
    </row>
    <row r="28" spans="1:11" x14ac:dyDescent="0.25">
      <c r="B28" s="47"/>
      <c r="C28" s="47"/>
      <c r="D28" s="48"/>
      <c r="E28" s="49"/>
      <c r="F28" s="47"/>
    </row>
    <row r="29" spans="1:11" x14ac:dyDescent="0.25">
      <c r="B29" s="47"/>
      <c r="C29" s="47"/>
      <c r="D29" s="47"/>
      <c r="E29" s="49"/>
      <c r="F29" s="47"/>
    </row>
    <row r="30" spans="1:11" x14ac:dyDescent="0.25">
      <c r="B30" s="47"/>
      <c r="C30" s="47"/>
      <c r="D30" s="47"/>
      <c r="E30" s="49"/>
      <c r="F30" s="47"/>
      <c r="G30" s="50"/>
    </row>
    <row r="31" spans="1:11" x14ac:dyDescent="0.25">
      <c r="B31" s="47"/>
      <c r="C31" s="47"/>
      <c r="D31" s="47"/>
      <c r="E31" s="49"/>
      <c r="F31" s="47"/>
      <c r="G31" s="50"/>
    </row>
    <row r="32" spans="1:11" x14ac:dyDescent="0.25">
      <c r="B32" s="47"/>
      <c r="C32" s="47"/>
      <c r="D32" s="51"/>
      <c r="E32" s="49"/>
      <c r="F32" s="47"/>
      <c r="G32" s="50"/>
    </row>
    <row r="33" spans="2:7" x14ac:dyDescent="0.25">
      <c r="B33" s="47"/>
      <c r="C33" s="47"/>
      <c r="D33" s="47"/>
      <c r="E33" s="49"/>
      <c r="F33" s="47"/>
      <c r="G33" s="50"/>
    </row>
    <row r="34" spans="2:7" x14ac:dyDescent="0.25">
      <c r="B34" s="47"/>
      <c r="C34" s="47"/>
      <c r="D34" s="47"/>
      <c r="E34" s="49"/>
      <c r="F34" s="47"/>
      <c r="G34" s="50"/>
    </row>
    <row r="35" spans="2:7" x14ac:dyDescent="0.25">
      <c r="B35" s="47"/>
      <c r="C35" s="47"/>
      <c r="D35" s="47"/>
      <c r="E35" s="49"/>
      <c r="F35" s="47"/>
      <c r="G35" s="50"/>
    </row>
    <row r="36" spans="2:7" x14ac:dyDescent="0.25">
      <c r="B36" s="47"/>
      <c r="C36" s="47"/>
      <c r="D36" s="47"/>
      <c r="E36" s="49"/>
      <c r="F36" s="47"/>
      <c r="G36" s="50"/>
    </row>
    <row r="37" spans="2:7" x14ac:dyDescent="0.25">
      <c r="B37" s="47"/>
      <c r="C37" s="47"/>
      <c r="D37" s="47"/>
      <c r="E37" s="49"/>
      <c r="F37" s="47"/>
      <c r="G37" s="50"/>
    </row>
    <row r="38" spans="2:7" x14ac:dyDescent="0.25">
      <c r="B38" s="47"/>
      <c r="C38" s="47"/>
      <c r="D38" s="47"/>
      <c r="E38" s="49"/>
      <c r="F38" s="47"/>
      <c r="G38" s="50"/>
    </row>
    <row r="44" spans="2:7" x14ac:dyDescent="0.25">
      <c r="B44" s="52"/>
      <c r="C44" s="52"/>
      <c r="D44" s="48"/>
      <c r="E44" s="49"/>
      <c r="F44" s="47"/>
      <c r="G44" s="48"/>
    </row>
    <row r="45" spans="2:7" x14ac:dyDescent="0.25">
      <c r="B45" s="53"/>
      <c r="C45" s="54"/>
      <c r="E45" s="49"/>
      <c r="F45" s="47"/>
    </row>
    <row r="46" spans="2:7" x14ac:dyDescent="0.25">
      <c r="B46" s="53"/>
      <c r="C46" s="52"/>
      <c r="E46" s="49"/>
      <c r="F46" s="47"/>
    </row>
    <row r="47" spans="2:7" x14ac:dyDescent="0.25">
      <c r="B47" s="52"/>
      <c r="C47" s="52"/>
      <c r="E47" s="49"/>
      <c r="F47" s="47"/>
    </row>
    <row r="48" spans="2:7" x14ac:dyDescent="0.25">
      <c r="B48" s="52"/>
      <c r="C48" s="52"/>
      <c r="E48" s="49"/>
      <c r="F48" s="47"/>
    </row>
    <row r="49" spans="2:6" x14ac:dyDescent="0.25">
      <c r="B49" s="52"/>
      <c r="C49" s="52"/>
      <c r="E49" s="49"/>
      <c r="F49" s="47"/>
    </row>
    <row r="50" spans="2:6" x14ac:dyDescent="0.25">
      <c r="B50" s="52"/>
      <c r="C50" s="52"/>
      <c r="E50" s="49"/>
      <c r="F50" s="47"/>
    </row>
    <row r="51" spans="2:6" x14ac:dyDescent="0.25">
      <c r="B51" s="47"/>
      <c r="C51" s="47"/>
      <c r="E51" s="49"/>
      <c r="F51" s="47"/>
    </row>
    <row r="52" spans="2:6" x14ac:dyDescent="0.25">
      <c r="B52" s="47"/>
      <c r="C52" s="47"/>
      <c r="E52" s="49"/>
      <c r="F52" s="47"/>
    </row>
    <row r="53" spans="2:6" x14ac:dyDescent="0.25">
      <c r="B53" s="47"/>
      <c r="C53" s="47"/>
      <c r="E53" s="49"/>
      <c r="F53" s="47"/>
    </row>
    <row r="54" spans="2:6" x14ac:dyDescent="0.25">
      <c r="B54" s="47"/>
      <c r="C54" s="47"/>
      <c r="E54" s="49"/>
      <c r="F54" s="47"/>
    </row>
    <row r="55" spans="2:6" x14ac:dyDescent="0.25">
      <c r="B55" s="47"/>
      <c r="C55" s="47"/>
      <c r="E55" s="49"/>
      <c r="F55" s="47"/>
    </row>
    <row r="56" spans="2:6" x14ac:dyDescent="0.25">
      <c r="B56" s="45"/>
      <c r="C56" s="45"/>
      <c r="E56" s="46"/>
      <c r="F56" s="45"/>
    </row>
    <row r="57" spans="2:6" x14ac:dyDescent="0.25">
      <c r="B57" s="45"/>
      <c r="C57" s="45"/>
      <c r="E57" s="46"/>
      <c r="F57" s="45"/>
    </row>
    <row r="58" spans="2:6" x14ac:dyDescent="0.25">
      <c r="B58" s="45"/>
      <c r="C58" s="45"/>
      <c r="E58" s="46"/>
      <c r="F58" s="45"/>
    </row>
    <row r="59" spans="2:6" x14ac:dyDescent="0.25">
      <c r="B59" s="45"/>
      <c r="C59" s="45"/>
      <c r="E59" s="46"/>
      <c r="F59" s="45"/>
    </row>
    <row r="60" spans="2:6" x14ac:dyDescent="0.25">
      <c r="B60" s="45"/>
      <c r="C60" s="45"/>
    </row>
    <row r="61" spans="2:6" x14ac:dyDescent="0.25">
      <c r="B61" s="45"/>
      <c r="C61" s="45"/>
    </row>
    <row r="62" spans="2:6" x14ac:dyDescent="0.25">
      <c r="B62" s="45"/>
      <c r="C62" s="45"/>
    </row>
  </sheetData>
  <mergeCells count="1">
    <mergeCell ref="F1:H1"/>
  </mergeCells>
  <phoneticPr fontId="6" type="noConversion"/>
  <conditionalFormatting sqref="I1:I13">
    <cfRule type="cellIs" dxfId="7" priority="5" operator="equal">
      <formula>"Pass"</formula>
    </cfRule>
    <cfRule type="cellIs" dxfId="6" priority="6" operator="equal">
      <formula>"No Tested"</formula>
    </cfRule>
    <cfRule type="cellIs" dxfId="5" priority="7" operator="equal">
      <formula>"Not Tested"</formula>
    </cfRule>
    <cfRule type="cellIs" dxfId="4" priority="8" operator="equal">
      <formula>"Failed"</formula>
    </cfRule>
  </conditionalFormatting>
  <conditionalFormatting sqref="I14">
    <cfRule type="cellIs" dxfId="3" priority="1" operator="equal">
      <formula>"Pass"</formula>
    </cfRule>
    <cfRule type="cellIs" dxfId="2" priority="2" operator="equal">
      <formula>"No Tested"</formula>
    </cfRule>
    <cfRule type="cellIs" dxfId="1" priority="3" operator="equal">
      <formula>"Not Tested"</formula>
    </cfRule>
    <cfRule type="cellIs" dxfId="0" priority="4" operator="equal">
      <formula>"Failed"</formula>
    </cfRule>
  </conditionalFormatting>
  <pageMargins left="0.7" right="0.7" top="0.75" bottom="0.75" header="0.3" footer="0.3"/>
  <pageSetup orientation="portrait" r:id="rId1"/>
  <headerFooter>
    <oddFooter>&amp;C&amp;"Calibri"&amp;11&amp;K000000_x000D_&amp;1#&amp;"Calibri"&amp;10&amp;K000000Public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907C-74E8-4B00-BF43-67B21032DFDD}">
  <dimension ref="A1:K83"/>
  <sheetViews>
    <sheetView topLeftCell="A2" zoomScale="70" zoomScaleNormal="70" workbookViewId="0">
      <selection activeCell="G8" sqref="G8"/>
    </sheetView>
  </sheetViews>
  <sheetFormatPr defaultRowHeight="15" x14ac:dyDescent="0.25"/>
  <cols>
    <col min="1" max="1" width="15.5703125" customWidth="1"/>
    <col min="2" max="2" width="28.5703125" style="42" customWidth="1"/>
    <col min="3" max="3" width="27.7109375" customWidth="1"/>
    <col min="4" max="4" width="12.42578125" bestFit="1" customWidth="1"/>
    <col min="5" max="5" width="27.140625" style="35" customWidth="1"/>
    <col min="6" max="6" width="20.5703125" bestFit="1" customWidth="1"/>
    <col min="7" max="7" width="43.5703125" customWidth="1"/>
    <col min="8" max="8" width="42.7109375" style="33" customWidth="1"/>
    <col min="9" max="9" width="12.7109375" style="1" customWidth="1"/>
    <col min="10" max="10" width="100.7109375" customWidth="1"/>
    <col min="11" max="11" width="30.5703125" bestFit="1" customWidth="1"/>
  </cols>
  <sheetData>
    <row r="1" spans="1:11" s="10" customFormat="1" x14ac:dyDescent="0.25">
      <c r="A1" s="3" t="s">
        <v>0</v>
      </c>
      <c r="B1" s="36" t="s">
        <v>42</v>
      </c>
      <c r="C1" s="7"/>
      <c r="D1" s="7"/>
      <c r="E1" s="31"/>
      <c r="F1" s="56" t="s">
        <v>39</v>
      </c>
      <c r="G1" s="57"/>
      <c r="H1" s="58"/>
      <c r="I1" s="9"/>
    </row>
    <row r="2" spans="1:11" s="10" customFormat="1" x14ac:dyDescent="0.25">
      <c r="A2" s="3" t="s">
        <v>1</v>
      </c>
      <c r="B2" s="37" t="s">
        <v>43</v>
      </c>
      <c r="C2" s="7"/>
      <c r="D2" s="7"/>
      <c r="E2" s="31"/>
      <c r="F2" s="12" t="s">
        <v>6</v>
      </c>
      <c r="G2" s="12" t="s">
        <v>7</v>
      </c>
      <c r="H2" s="11" t="s">
        <v>8</v>
      </c>
      <c r="I2" s="9"/>
    </row>
    <row r="3" spans="1:11" s="10" customFormat="1" x14ac:dyDescent="0.25">
      <c r="A3" s="3" t="s">
        <v>2</v>
      </c>
      <c r="B3" s="37" t="s">
        <v>44</v>
      </c>
      <c r="C3" s="7"/>
      <c r="D3" s="7"/>
      <c r="E3" s="31"/>
      <c r="F3" s="25" t="s">
        <v>9</v>
      </c>
      <c r="G3" s="13">
        <f>G4+G5+G6+G7</f>
        <v>28</v>
      </c>
      <c r="H3" s="29">
        <v>1</v>
      </c>
      <c r="I3" s="9"/>
    </row>
    <row r="4" spans="1:11" s="10" customFormat="1" x14ac:dyDescent="0.25">
      <c r="A4" s="3" t="s">
        <v>3</v>
      </c>
      <c r="B4" s="37" t="s">
        <v>4</v>
      </c>
      <c r="C4" s="7"/>
      <c r="D4" s="7"/>
      <c r="E4" s="31"/>
      <c r="F4" s="19" t="s">
        <v>10</v>
      </c>
      <c r="G4" s="13">
        <f>COUNTIF(I15:I74, F4)</f>
        <v>0</v>
      </c>
      <c r="H4" s="30">
        <f>G4/G3</f>
        <v>0</v>
      </c>
      <c r="I4" s="9"/>
    </row>
    <row r="5" spans="1:11" s="10" customFormat="1" x14ac:dyDescent="0.25">
      <c r="A5" s="3" t="s">
        <v>5</v>
      </c>
      <c r="B5" s="55">
        <v>45252</v>
      </c>
      <c r="C5" s="14"/>
      <c r="D5" s="15"/>
      <c r="E5" s="31"/>
      <c r="F5" s="26" t="s">
        <v>11</v>
      </c>
      <c r="G5" s="13">
        <f>COUNTIF(I15:I74, F5)</f>
        <v>0</v>
      </c>
      <c r="H5" s="30">
        <f>G5/G3</f>
        <v>0</v>
      </c>
      <c r="I5" s="9"/>
    </row>
    <row r="6" spans="1:11" s="10" customFormat="1" x14ac:dyDescent="0.25">
      <c r="A6" s="16"/>
      <c r="B6" s="38"/>
      <c r="C6" s="8"/>
      <c r="D6" s="7"/>
      <c r="E6" s="31"/>
      <c r="F6" s="27" t="s">
        <v>12</v>
      </c>
      <c r="G6" s="13">
        <f>COUNTIF(I15:I74, F6)</f>
        <v>28</v>
      </c>
      <c r="H6" s="29">
        <f>G6/G3</f>
        <v>1</v>
      </c>
      <c r="I6" s="9"/>
    </row>
    <row r="7" spans="1:11" s="10" customFormat="1" x14ac:dyDescent="0.25">
      <c r="A7" s="16"/>
      <c r="B7" s="38"/>
      <c r="C7" s="8"/>
      <c r="D7" s="7"/>
      <c r="E7" s="31"/>
      <c r="F7" s="25" t="s">
        <v>13</v>
      </c>
      <c r="G7" s="13">
        <f>COUNTIF(I15:I74, F7)</f>
        <v>0</v>
      </c>
      <c r="H7" s="29">
        <f>G7/G3</f>
        <v>0</v>
      </c>
      <c r="I7" s="9"/>
    </row>
    <row r="8" spans="1:11" s="10" customFormat="1" x14ac:dyDescent="0.25">
      <c r="A8" s="16"/>
      <c r="B8" s="38"/>
      <c r="C8" s="8"/>
      <c r="D8" s="7"/>
      <c r="E8" s="31"/>
      <c r="F8" s="4" t="s">
        <v>41</v>
      </c>
      <c r="G8" s="5">
        <f>H4+H5+H7/H3</f>
        <v>0</v>
      </c>
      <c r="H8" s="31"/>
      <c r="I8" s="9"/>
    </row>
    <row r="9" spans="1:11" s="10" customFormat="1" x14ac:dyDescent="0.25">
      <c r="B9" s="39"/>
      <c r="C9" s="17"/>
      <c r="D9" s="18"/>
      <c r="E9" s="32"/>
      <c r="F9" s="2" t="s">
        <v>40</v>
      </c>
      <c r="G9" s="6">
        <f>H4</f>
        <v>0</v>
      </c>
      <c r="H9" s="32"/>
      <c r="I9" s="9"/>
    </row>
    <row r="10" spans="1:11" s="10" customFormat="1" x14ac:dyDescent="0.25">
      <c r="B10" s="39"/>
      <c r="C10" s="18"/>
      <c r="D10" s="18"/>
      <c r="E10" s="32"/>
      <c r="H10" s="32"/>
      <c r="I10" s="9"/>
    </row>
    <row r="11" spans="1:11" s="10" customFormat="1" x14ac:dyDescent="0.25">
      <c r="B11" s="39"/>
      <c r="C11" s="18"/>
      <c r="D11" s="18"/>
      <c r="E11" s="32"/>
      <c r="H11" s="32"/>
      <c r="I11" s="9"/>
    </row>
    <row r="12" spans="1:11" s="10" customFormat="1" x14ac:dyDescent="0.25">
      <c r="B12" s="39"/>
      <c r="C12" s="18"/>
      <c r="D12" s="18"/>
      <c r="E12" s="32"/>
      <c r="H12" s="32"/>
      <c r="I12" s="9"/>
    </row>
    <row r="13" spans="1:11" s="10" customFormat="1" x14ac:dyDescent="0.25">
      <c r="B13" s="39"/>
      <c r="C13" s="18"/>
      <c r="D13" s="18"/>
      <c r="E13" s="32"/>
      <c r="H13" s="32"/>
      <c r="I13" s="9"/>
    </row>
    <row r="14" spans="1:11" s="21" customFormat="1" ht="24.75" customHeight="1" x14ac:dyDescent="0.25">
      <c r="A14" s="22" t="s">
        <v>23</v>
      </c>
      <c r="B14" s="40" t="s">
        <v>24</v>
      </c>
      <c r="C14" s="20" t="s">
        <v>25</v>
      </c>
      <c r="D14" s="20" t="s">
        <v>14</v>
      </c>
      <c r="E14" s="20" t="s">
        <v>15</v>
      </c>
      <c r="F14" s="20" t="s">
        <v>16</v>
      </c>
      <c r="G14" s="20" t="s">
        <v>17</v>
      </c>
      <c r="H14" s="20" t="s">
        <v>18</v>
      </c>
      <c r="I14" s="20" t="s">
        <v>6</v>
      </c>
      <c r="J14" s="20" t="s">
        <v>19</v>
      </c>
      <c r="K14" s="20" t="s">
        <v>20</v>
      </c>
    </row>
    <row r="15" spans="1:11" ht="69.95" customHeight="1" x14ac:dyDescent="0.25">
      <c r="A15" s="23">
        <v>1</v>
      </c>
      <c r="B15" s="41">
        <v>1.1000000000000001</v>
      </c>
      <c r="C15" s="34" t="s">
        <v>121</v>
      </c>
      <c r="D15" s="28" t="s">
        <v>26</v>
      </c>
      <c r="E15" s="24" t="s">
        <v>122</v>
      </c>
      <c r="F15" s="23" t="s">
        <v>21</v>
      </c>
      <c r="G15" s="24" t="s">
        <v>123</v>
      </c>
      <c r="H15" s="24" t="s">
        <v>124</v>
      </c>
      <c r="I15" s="27" t="s">
        <v>12</v>
      </c>
      <c r="J15" s="43"/>
      <c r="K15" s="43"/>
    </row>
    <row r="16" spans="1:11" ht="69.95" customHeight="1" x14ac:dyDescent="0.25">
      <c r="A16" s="23">
        <v>2</v>
      </c>
      <c r="B16" s="41">
        <v>1.2</v>
      </c>
      <c r="C16" s="34" t="s">
        <v>45</v>
      </c>
      <c r="D16" s="28" t="s">
        <v>27</v>
      </c>
      <c r="E16" s="24" t="s">
        <v>46</v>
      </c>
      <c r="F16" s="23" t="s">
        <v>22</v>
      </c>
      <c r="G16" s="24" t="s">
        <v>70</v>
      </c>
      <c r="H16" s="24" t="s">
        <v>47</v>
      </c>
      <c r="I16" s="27" t="s">
        <v>12</v>
      </c>
      <c r="J16" s="43"/>
      <c r="K16" s="43"/>
    </row>
    <row r="17" spans="1:11" ht="69.95" customHeight="1" x14ac:dyDescent="0.25">
      <c r="A17" s="23">
        <v>3</v>
      </c>
      <c r="B17" s="41"/>
      <c r="C17" s="34"/>
      <c r="D17" s="28" t="s">
        <v>60</v>
      </c>
      <c r="E17" s="24" t="s">
        <v>49</v>
      </c>
      <c r="F17" s="23" t="s">
        <v>22</v>
      </c>
      <c r="G17" s="24" t="s">
        <v>71</v>
      </c>
      <c r="H17" s="24" t="s">
        <v>47</v>
      </c>
      <c r="I17" s="27" t="s">
        <v>12</v>
      </c>
      <c r="J17" s="43"/>
      <c r="K17" s="43"/>
    </row>
    <row r="18" spans="1:11" s="10" customFormat="1" ht="69.95" customHeight="1" x14ac:dyDescent="0.25">
      <c r="A18" s="23">
        <v>4</v>
      </c>
      <c r="B18" s="41"/>
      <c r="C18" s="34"/>
      <c r="D18" s="28" t="s">
        <v>61</v>
      </c>
      <c r="E18" s="24" t="s">
        <v>50</v>
      </c>
      <c r="F18" s="23" t="s">
        <v>22</v>
      </c>
      <c r="G18" s="24" t="s">
        <v>72</v>
      </c>
      <c r="H18" s="24" t="s">
        <v>51</v>
      </c>
      <c r="I18" s="27" t="s">
        <v>12</v>
      </c>
      <c r="J18" s="28"/>
      <c r="K18" s="28"/>
    </row>
    <row r="19" spans="1:11" s="10" customFormat="1" ht="69.95" customHeight="1" x14ac:dyDescent="0.25">
      <c r="A19" s="23">
        <v>5</v>
      </c>
      <c r="B19" s="41"/>
      <c r="C19" s="34"/>
      <c r="D19" s="28" t="s">
        <v>62</v>
      </c>
      <c r="E19" s="24" t="s">
        <v>48</v>
      </c>
      <c r="F19" s="23" t="s">
        <v>22</v>
      </c>
      <c r="G19" s="24" t="s">
        <v>66</v>
      </c>
      <c r="H19" s="24" t="s">
        <v>135</v>
      </c>
      <c r="I19" s="27" t="s">
        <v>12</v>
      </c>
      <c r="J19" s="28"/>
      <c r="K19" s="28"/>
    </row>
    <row r="20" spans="1:11" s="10" customFormat="1" ht="69.95" customHeight="1" x14ac:dyDescent="0.25">
      <c r="A20" s="23">
        <v>6</v>
      </c>
      <c r="B20" s="41"/>
      <c r="C20" s="34"/>
      <c r="D20" s="28" t="s">
        <v>64</v>
      </c>
      <c r="E20" s="24" t="s">
        <v>52</v>
      </c>
      <c r="F20" s="23" t="s">
        <v>21</v>
      </c>
      <c r="G20" s="24" t="s">
        <v>53</v>
      </c>
      <c r="H20" s="24" t="s">
        <v>54</v>
      </c>
      <c r="I20" s="27" t="s">
        <v>12</v>
      </c>
      <c r="J20" s="28"/>
      <c r="K20" s="28"/>
    </row>
    <row r="21" spans="1:11" ht="69.95" customHeight="1" x14ac:dyDescent="0.25">
      <c r="A21" s="23">
        <v>7</v>
      </c>
      <c r="B21" s="41">
        <v>1.3</v>
      </c>
      <c r="C21" s="34" t="s">
        <v>55</v>
      </c>
      <c r="D21" s="28" t="s">
        <v>28</v>
      </c>
      <c r="E21" s="24" t="s">
        <v>56</v>
      </c>
      <c r="F21" s="23" t="s">
        <v>22</v>
      </c>
      <c r="G21" s="24" t="s">
        <v>73</v>
      </c>
      <c r="H21" s="24" t="s">
        <v>57</v>
      </c>
      <c r="I21" s="27" t="s">
        <v>12</v>
      </c>
      <c r="J21" s="43"/>
      <c r="K21" s="43"/>
    </row>
    <row r="22" spans="1:11" ht="69.95" customHeight="1" x14ac:dyDescent="0.25">
      <c r="A22" s="23">
        <v>8</v>
      </c>
      <c r="B22" s="41"/>
      <c r="C22" s="34"/>
      <c r="D22" s="28" t="s">
        <v>81</v>
      </c>
      <c r="E22" s="24" t="s">
        <v>58</v>
      </c>
      <c r="F22" s="23" t="s">
        <v>22</v>
      </c>
      <c r="G22" s="24" t="s">
        <v>74</v>
      </c>
      <c r="H22" s="24" t="s">
        <v>57</v>
      </c>
      <c r="I22" s="27" t="s">
        <v>12</v>
      </c>
      <c r="J22" s="43"/>
      <c r="K22" s="43"/>
    </row>
    <row r="23" spans="1:11" s="10" customFormat="1" ht="69.95" customHeight="1" x14ac:dyDescent="0.25">
      <c r="A23" s="23">
        <v>9</v>
      </c>
      <c r="B23" s="41"/>
      <c r="C23" s="34"/>
      <c r="D23" s="28" t="s">
        <v>85</v>
      </c>
      <c r="E23" s="24" t="s">
        <v>59</v>
      </c>
      <c r="F23" s="23" t="s">
        <v>22</v>
      </c>
      <c r="G23" s="24" t="s">
        <v>75</v>
      </c>
      <c r="H23" s="24" t="s">
        <v>51</v>
      </c>
      <c r="I23" s="27" t="s">
        <v>12</v>
      </c>
      <c r="J23" s="28"/>
      <c r="K23" s="28"/>
    </row>
    <row r="24" spans="1:11" s="10" customFormat="1" ht="69.95" customHeight="1" x14ac:dyDescent="0.25">
      <c r="A24" s="23">
        <v>10</v>
      </c>
      <c r="B24" s="41"/>
      <c r="C24" s="34"/>
      <c r="D24" s="28" t="s">
        <v>100</v>
      </c>
      <c r="E24" s="24" t="s">
        <v>65</v>
      </c>
      <c r="F24" s="23" t="s">
        <v>22</v>
      </c>
      <c r="G24" s="24" t="s">
        <v>76</v>
      </c>
      <c r="H24" s="24" t="s">
        <v>136</v>
      </c>
      <c r="I24" s="27" t="s">
        <v>12</v>
      </c>
      <c r="J24" s="28"/>
      <c r="K24" s="28"/>
    </row>
    <row r="25" spans="1:11" s="10" customFormat="1" ht="69.95" customHeight="1" x14ac:dyDescent="0.25">
      <c r="A25" s="23">
        <v>11</v>
      </c>
      <c r="B25" s="41"/>
      <c r="C25" s="34"/>
      <c r="D25" s="28" t="s">
        <v>128</v>
      </c>
      <c r="E25" s="24" t="s">
        <v>63</v>
      </c>
      <c r="F25" s="23" t="s">
        <v>21</v>
      </c>
      <c r="G25" s="24" t="s">
        <v>77</v>
      </c>
      <c r="H25" s="24" t="s">
        <v>54</v>
      </c>
      <c r="I25" s="27" t="s">
        <v>12</v>
      </c>
      <c r="J25" s="28"/>
      <c r="K25" s="28"/>
    </row>
    <row r="26" spans="1:11" s="10" customFormat="1" ht="69.95" customHeight="1" x14ac:dyDescent="0.25">
      <c r="A26" s="23">
        <v>12</v>
      </c>
      <c r="B26" s="41"/>
      <c r="C26" s="34"/>
      <c r="D26" s="28" t="s">
        <v>129</v>
      </c>
      <c r="E26" s="24" t="s">
        <v>67</v>
      </c>
      <c r="F26" s="23" t="s">
        <v>21</v>
      </c>
      <c r="G26" s="24" t="s">
        <v>78</v>
      </c>
      <c r="H26" s="24" t="s">
        <v>54</v>
      </c>
      <c r="I26" s="27" t="s">
        <v>12</v>
      </c>
      <c r="J26" s="28"/>
      <c r="K26" s="28"/>
    </row>
    <row r="27" spans="1:11" ht="76.5" x14ac:dyDescent="0.25">
      <c r="A27" s="23">
        <v>13</v>
      </c>
      <c r="B27" s="41">
        <v>1.4</v>
      </c>
      <c r="C27" s="34" t="s">
        <v>68</v>
      </c>
      <c r="D27" s="28" t="s">
        <v>29</v>
      </c>
      <c r="E27" s="24" t="s">
        <v>98</v>
      </c>
      <c r="F27" s="23" t="s">
        <v>22</v>
      </c>
      <c r="G27" s="24" t="s">
        <v>99</v>
      </c>
      <c r="H27" s="24" t="s">
        <v>137</v>
      </c>
      <c r="I27" s="27" t="s">
        <v>12</v>
      </c>
      <c r="J27" s="43"/>
      <c r="K27" s="43"/>
    </row>
    <row r="28" spans="1:11" ht="69.95" customHeight="1" x14ac:dyDescent="0.25">
      <c r="A28" s="23">
        <v>14</v>
      </c>
      <c r="B28" s="41"/>
      <c r="C28" s="34"/>
      <c r="D28" s="28" t="s">
        <v>30</v>
      </c>
      <c r="E28" s="24" t="s">
        <v>69</v>
      </c>
      <c r="F28" s="23" t="s">
        <v>22</v>
      </c>
      <c r="G28" s="24" t="s">
        <v>79</v>
      </c>
      <c r="H28" s="24" t="s">
        <v>80</v>
      </c>
      <c r="I28" s="27" t="s">
        <v>12</v>
      </c>
      <c r="J28" s="43"/>
      <c r="K28" s="43"/>
    </row>
    <row r="29" spans="1:11" ht="69.95" customHeight="1" x14ac:dyDescent="0.25">
      <c r="A29" s="23">
        <v>15</v>
      </c>
      <c r="B29" s="41"/>
      <c r="C29" s="34"/>
      <c r="D29" s="28" t="s">
        <v>35</v>
      </c>
      <c r="E29" s="24" t="s">
        <v>82</v>
      </c>
      <c r="F29" s="23" t="s">
        <v>21</v>
      </c>
      <c r="G29" s="24" t="s">
        <v>83</v>
      </c>
      <c r="H29" s="24" t="s">
        <v>84</v>
      </c>
      <c r="I29" s="27" t="s">
        <v>12</v>
      </c>
      <c r="J29" s="43"/>
      <c r="K29" s="43"/>
    </row>
    <row r="30" spans="1:11" ht="69.95" customHeight="1" x14ac:dyDescent="0.25">
      <c r="A30" s="23">
        <v>16</v>
      </c>
      <c r="B30" s="41"/>
      <c r="C30" s="34"/>
      <c r="D30" s="28" t="s">
        <v>36</v>
      </c>
      <c r="E30" s="24" t="s">
        <v>86</v>
      </c>
      <c r="F30" s="23" t="s">
        <v>21</v>
      </c>
      <c r="G30" s="24" t="s">
        <v>87</v>
      </c>
      <c r="H30" s="24" t="s">
        <v>54</v>
      </c>
      <c r="I30" s="27" t="s">
        <v>12</v>
      </c>
      <c r="J30" s="43"/>
      <c r="K30" s="43"/>
    </row>
    <row r="31" spans="1:11" ht="89.25" x14ac:dyDescent="0.25">
      <c r="A31" s="23">
        <v>17</v>
      </c>
      <c r="B31" s="41">
        <v>1.5</v>
      </c>
      <c r="C31" s="34" t="s">
        <v>88</v>
      </c>
      <c r="D31" s="28" t="s">
        <v>31</v>
      </c>
      <c r="E31" s="24" t="s">
        <v>101</v>
      </c>
      <c r="F31" s="23" t="s">
        <v>22</v>
      </c>
      <c r="G31" s="24" t="s">
        <v>102</v>
      </c>
      <c r="H31" s="24" t="s">
        <v>138</v>
      </c>
      <c r="I31" s="27" t="s">
        <v>12</v>
      </c>
      <c r="J31" s="43"/>
      <c r="K31" s="43"/>
    </row>
    <row r="32" spans="1:11" ht="69.95" customHeight="1" x14ac:dyDescent="0.25">
      <c r="A32" s="23">
        <v>18</v>
      </c>
      <c r="B32" s="41"/>
      <c r="C32" s="34"/>
      <c r="D32" s="28" t="s">
        <v>32</v>
      </c>
      <c r="E32" s="24" t="s">
        <v>89</v>
      </c>
      <c r="F32" s="23" t="s">
        <v>22</v>
      </c>
      <c r="G32" s="24" t="s">
        <v>90</v>
      </c>
      <c r="H32" s="24" t="s">
        <v>54</v>
      </c>
      <c r="I32" s="27" t="s">
        <v>12</v>
      </c>
      <c r="J32" s="43"/>
      <c r="K32" s="43"/>
    </row>
    <row r="33" spans="1:11" ht="69.95" customHeight="1" x14ac:dyDescent="0.25">
      <c r="A33" s="23">
        <v>19</v>
      </c>
      <c r="B33" s="41"/>
      <c r="C33" s="34"/>
      <c r="D33" s="28" t="s">
        <v>37</v>
      </c>
      <c r="E33" s="24" t="s">
        <v>91</v>
      </c>
      <c r="F33" s="23" t="s">
        <v>22</v>
      </c>
      <c r="G33" s="24" t="s">
        <v>92</v>
      </c>
      <c r="H33" s="24" t="s">
        <v>54</v>
      </c>
      <c r="I33" s="27" t="s">
        <v>12</v>
      </c>
      <c r="J33" s="43"/>
      <c r="K33" s="43"/>
    </row>
    <row r="34" spans="1:11" ht="69.95" customHeight="1" x14ac:dyDescent="0.25">
      <c r="A34" s="23">
        <v>20</v>
      </c>
      <c r="B34" s="41"/>
      <c r="C34" s="34"/>
      <c r="D34" s="28" t="s">
        <v>38</v>
      </c>
      <c r="E34" s="24" t="s">
        <v>93</v>
      </c>
      <c r="F34" s="23" t="s">
        <v>21</v>
      </c>
      <c r="G34" s="24" t="s">
        <v>94</v>
      </c>
      <c r="H34" s="24" t="s">
        <v>54</v>
      </c>
      <c r="I34" s="27" t="s">
        <v>12</v>
      </c>
      <c r="J34" s="43"/>
      <c r="K34" s="43"/>
    </row>
    <row r="35" spans="1:11" ht="69.95" customHeight="1" x14ac:dyDescent="0.25">
      <c r="A35" s="23">
        <v>21</v>
      </c>
      <c r="B35" s="41"/>
      <c r="C35" s="34"/>
      <c r="D35" s="28" t="s">
        <v>130</v>
      </c>
      <c r="E35" s="24" t="s">
        <v>95</v>
      </c>
      <c r="F35" s="23" t="s">
        <v>21</v>
      </c>
      <c r="G35" s="24" t="s">
        <v>96</v>
      </c>
      <c r="H35" s="24" t="s">
        <v>54</v>
      </c>
      <c r="I35" s="27" t="s">
        <v>12</v>
      </c>
      <c r="J35" s="43"/>
      <c r="K35" s="43"/>
    </row>
    <row r="36" spans="1:11" ht="69.95" customHeight="1" x14ac:dyDescent="0.25">
      <c r="A36" s="23">
        <v>22</v>
      </c>
      <c r="B36" s="41"/>
      <c r="C36" s="34"/>
      <c r="D36" s="28" t="s">
        <v>131</v>
      </c>
      <c r="E36" s="24" t="s">
        <v>97</v>
      </c>
      <c r="F36" s="23" t="s">
        <v>21</v>
      </c>
      <c r="G36" s="24" t="s">
        <v>105</v>
      </c>
      <c r="H36" s="24" t="s">
        <v>54</v>
      </c>
      <c r="I36" s="27" t="s">
        <v>12</v>
      </c>
      <c r="J36" s="43"/>
      <c r="K36" s="43"/>
    </row>
    <row r="37" spans="1:11" ht="89.25" x14ac:dyDescent="0.25">
      <c r="A37" s="23">
        <v>23</v>
      </c>
      <c r="B37" s="41">
        <v>1.6</v>
      </c>
      <c r="C37" s="34" t="s">
        <v>103</v>
      </c>
      <c r="D37" s="28" t="s">
        <v>33</v>
      </c>
      <c r="E37" s="24" t="s">
        <v>104</v>
      </c>
      <c r="F37" s="23" t="s">
        <v>22</v>
      </c>
      <c r="G37" s="24" t="s">
        <v>106</v>
      </c>
      <c r="H37" s="24" t="s">
        <v>127</v>
      </c>
      <c r="I37" s="27" t="s">
        <v>12</v>
      </c>
      <c r="J37" s="43"/>
      <c r="K37" s="43"/>
    </row>
    <row r="38" spans="1:11" ht="76.5" x14ac:dyDescent="0.25">
      <c r="A38" s="23">
        <v>24</v>
      </c>
      <c r="B38" s="41"/>
      <c r="C38" s="34"/>
      <c r="D38" s="28" t="s">
        <v>34</v>
      </c>
      <c r="E38" s="24" t="s">
        <v>111</v>
      </c>
      <c r="F38" s="23" t="s">
        <v>22</v>
      </c>
      <c r="G38" s="24" t="s">
        <v>112</v>
      </c>
      <c r="H38" s="24" t="s">
        <v>113</v>
      </c>
      <c r="I38" s="27" t="s">
        <v>12</v>
      </c>
      <c r="J38" s="43"/>
      <c r="K38" s="43"/>
    </row>
    <row r="39" spans="1:11" ht="76.5" x14ac:dyDescent="0.25">
      <c r="A39" s="23">
        <v>25</v>
      </c>
      <c r="B39" s="41"/>
      <c r="C39" s="34"/>
      <c r="D39" s="28" t="s">
        <v>132</v>
      </c>
      <c r="E39" s="24" t="s">
        <v>107</v>
      </c>
      <c r="F39" s="23" t="s">
        <v>21</v>
      </c>
      <c r="G39" s="24" t="s">
        <v>108</v>
      </c>
      <c r="H39" s="24" t="s">
        <v>54</v>
      </c>
      <c r="I39" s="27" t="s">
        <v>12</v>
      </c>
      <c r="J39" s="43"/>
      <c r="K39" s="43"/>
    </row>
    <row r="40" spans="1:11" ht="76.5" x14ac:dyDescent="0.25">
      <c r="A40" s="23">
        <v>26</v>
      </c>
      <c r="B40" s="41"/>
      <c r="C40" s="34"/>
      <c r="D40" s="28" t="s">
        <v>133</v>
      </c>
      <c r="E40" s="24" t="s">
        <v>109</v>
      </c>
      <c r="F40" s="23" t="s">
        <v>21</v>
      </c>
      <c r="G40" s="24" t="s">
        <v>110</v>
      </c>
      <c r="H40" s="24" t="s">
        <v>54</v>
      </c>
      <c r="I40" s="27" t="s">
        <v>12</v>
      </c>
      <c r="J40" s="43"/>
      <c r="K40" s="43"/>
    </row>
    <row r="41" spans="1:11" ht="76.5" x14ac:dyDescent="0.25">
      <c r="A41" s="23">
        <v>27</v>
      </c>
      <c r="B41" s="41">
        <v>1.7</v>
      </c>
      <c r="C41" s="34" t="s">
        <v>114</v>
      </c>
      <c r="D41" s="28" t="s">
        <v>126</v>
      </c>
      <c r="E41" s="24" t="s">
        <v>115</v>
      </c>
      <c r="F41" s="23" t="s">
        <v>22</v>
      </c>
      <c r="G41" s="24" t="s">
        <v>117</v>
      </c>
      <c r="H41" s="24" t="s">
        <v>118</v>
      </c>
      <c r="I41" s="27" t="s">
        <v>12</v>
      </c>
      <c r="J41" s="43"/>
      <c r="K41" s="43"/>
    </row>
    <row r="42" spans="1:11" ht="89.25" x14ac:dyDescent="0.25">
      <c r="A42" s="23">
        <v>28</v>
      </c>
      <c r="B42" s="41"/>
      <c r="C42" s="34"/>
      <c r="D42" s="28" t="s">
        <v>134</v>
      </c>
      <c r="E42" s="24" t="s">
        <v>119</v>
      </c>
      <c r="F42" s="23" t="s">
        <v>21</v>
      </c>
      <c r="G42" s="24" t="s">
        <v>116</v>
      </c>
      <c r="H42" s="24" t="s">
        <v>120</v>
      </c>
      <c r="I42" s="27" t="s">
        <v>12</v>
      </c>
      <c r="J42" s="43"/>
      <c r="K42" s="43"/>
    </row>
    <row r="43" spans="1:11" x14ac:dyDescent="0.25">
      <c r="A43" s="44"/>
    </row>
    <row r="44" spans="1:11" x14ac:dyDescent="0.25">
      <c r="A44" s="44"/>
    </row>
    <row r="45" spans="1:11" x14ac:dyDescent="0.25">
      <c r="A45" s="44"/>
      <c r="B45" s="47"/>
      <c r="C45" s="47"/>
      <c r="D45" s="48"/>
      <c r="E45" s="49"/>
      <c r="F45" s="47"/>
      <c r="G45" s="48"/>
    </row>
    <row r="46" spans="1:11" x14ac:dyDescent="0.25">
      <c r="B46" s="47"/>
      <c r="C46" s="47"/>
      <c r="D46" s="48"/>
      <c r="E46" s="49"/>
      <c r="F46" s="47"/>
    </row>
    <row r="47" spans="1:11" x14ac:dyDescent="0.25">
      <c r="B47" s="47"/>
      <c r="C47" s="47"/>
      <c r="D47" s="48"/>
      <c r="E47" s="49"/>
      <c r="F47" s="47"/>
      <c r="G47" s="50"/>
    </row>
    <row r="48" spans="1:11" x14ac:dyDescent="0.25">
      <c r="B48" s="47"/>
      <c r="C48" s="47"/>
      <c r="D48" s="48"/>
      <c r="E48" s="49"/>
      <c r="F48" s="47"/>
      <c r="G48" s="50"/>
    </row>
    <row r="49" spans="2:7" x14ac:dyDescent="0.25">
      <c r="B49" s="47"/>
      <c r="C49" s="47"/>
      <c r="D49" s="48"/>
      <c r="E49" s="49"/>
      <c r="F49" s="47"/>
    </row>
    <row r="50" spans="2:7" x14ac:dyDescent="0.25">
      <c r="B50" s="47"/>
      <c r="C50" s="47"/>
      <c r="D50" s="47"/>
      <c r="E50" s="49"/>
      <c r="F50" s="47"/>
    </row>
    <row r="51" spans="2:7" x14ac:dyDescent="0.25">
      <c r="B51" s="47"/>
      <c r="C51" s="47"/>
      <c r="D51" s="47"/>
      <c r="E51" s="49"/>
      <c r="F51" s="47"/>
      <c r="G51" s="50"/>
    </row>
    <row r="52" spans="2:7" x14ac:dyDescent="0.25">
      <c r="B52" s="47"/>
      <c r="C52" s="47"/>
      <c r="D52" s="47"/>
      <c r="E52" s="49"/>
      <c r="F52" s="47"/>
      <c r="G52" s="50"/>
    </row>
    <row r="53" spans="2:7" x14ac:dyDescent="0.25">
      <c r="B53" s="47"/>
      <c r="C53" s="47"/>
      <c r="D53" s="51"/>
      <c r="E53" s="49"/>
      <c r="F53" s="47"/>
      <c r="G53" s="50"/>
    </row>
    <row r="54" spans="2:7" x14ac:dyDescent="0.25">
      <c r="B54" s="47"/>
      <c r="C54" s="47"/>
      <c r="D54" s="47"/>
      <c r="E54" s="49"/>
      <c r="F54" s="47"/>
      <c r="G54" s="50"/>
    </row>
    <row r="55" spans="2:7" x14ac:dyDescent="0.25">
      <c r="B55" s="47"/>
      <c r="C55" s="47"/>
      <c r="D55" s="47"/>
      <c r="E55" s="49"/>
      <c r="F55" s="47"/>
      <c r="G55" s="50"/>
    </row>
    <row r="56" spans="2:7" x14ac:dyDescent="0.25">
      <c r="B56" s="47"/>
      <c r="C56" s="47"/>
      <c r="D56" s="47"/>
      <c r="E56" s="49"/>
      <c r="F56" s="47"/>
      <c r="G56" s="50"/>
    </row>
    <row r="57" spans="2:7" x14ac:dyDescent="0.25">
      <c r="B57" s="47"/>
      <c r="C57" s="47"/>
      <c r="D57" s="47"/>
      <c r="E57" s="49"/>
      <c r="F57" s="47"/>
      <c r="G57" s="50"/>
    </row>
    <row r="58" spans="2:7" x14ac:dyDescent="0.25">
      <c r="B58" s="47"/>
      <c r="C58" s="47"/>
      <c r="D58" s="47"/>
      <c r="E58" s="49"/>
      <c r="F58" s="47"/>
      <c r="G58" s="50"/>
    </row>
    <row r="59" spans="2:7" x14ac:dyDescent="0.25">
      <c r="B59" s="47"/>
      <c r="C59" s="47"/>
      <c r="D59" s="47"/>
      <c r="E59" s="49"/>
      <c r="F59" s="47"/>
      <c r="G59" s="50"/>
    </row>
    <row r="65" spans="2:7" x14ac:dyDescent="0.25">
      <c r="B65" s="52"/>
      <c r="C65" s="52"/>
      <c r="D65" s="48"/>
      <c r="E65" s="49"/>
      <c r="F65" s="47"/>
      <c r="G65" s="48"/>
    </row>
    <row r="66" spans="2:7" x14ac:dyDescent="0.25">
      <c r="B66" s="53"/>
      <c r="C66" s="54"/>
      <c r="E66" s="49"/>
      <c r="F66" s="47"/>
    </row>
    <row r="67" spans="2:7" x14ac:dyDescent="0.25">
      <c r="B67" s="53"/>
      <c r="C67" s="52"/>
      <c r="E67" s="49"/>
      <c r="F67" s="47"/>
    </row>
    <row r="68" spans="2:7" x14ac:dyDescent="0.25">
      <c r="B68" s="52"/>
      <c r="C68" s="52"/>
      <c r="E68" s="49"/>
      <c r="F68" s="47"/>
    </row>
    <row r="69" spans="2:7" x14ac:dyDescent="0.25">
      <c r="B69" s="52"/>
      <c r="C69" s="52"/>
      <c r="E69" s="49"/>
      <c r="F69" s="47"/>
    </row>
    <row r="70" spans="2:7" x14ac:dyDescent="0.25">
      <c r="B70" s="52"/>
      <c r="C70" s="52"/>
      <c r="E70" s="49"/>
      <c r="F70" s="47"/>
    </row>
    <row r="71" spans="2:7" x14ac:dyDescent="0.25">
      <c r="B71" s="52"/>
      <c r="C71" s="52"/>
      <c r="E71" s="49"/>
      <c r="F71" s="47"/>
    </row>
    <row r="72" spans="2:7" x14ac:dyDescent="0.25">
      <c r="B72" s="47"/>
      <c r="C72" s="47"/>
      <c r="E72" s="49"/>
      <c r="F72" s="47"/>
    </row>
    <row r="73" spans="2:7" x14ac:dyDescent="0.25">
      <c r="B73" s="47"/>
      <c r="C73" s="47"/>
      <c r="E73" s="49"/>
      <c r="F73" s="47"/>
    </row>
    <row r="74" spans="2:7" x14ac:dyDescent="0.25">
      <c r="B74" s="47"/>
      <c r="C74" s="47"/>
      <c r="E74" s="49"/>
      <c r="F74" s="47"/>
    </row>
    <row r="75" spans="2:7" x14ac:dyDescent="0.25">
      <c r="B75" s="47"/>
      <c r="C75" s="47"/>
      <c r="E75" s="49"/>
      <c r="F75" s="47"/>
    </row>
    <row r="76" spans="2:7" x14ac:dyDescent="0.25">
      <c r="B76" s="47"/>
      <c r="C76" s="47"/>
      <c r="E76" s="49"/>
      <c r="F76" s="47"/>
    </row>
    <row r="77" spans="2:7" x14ac:dyDescent="0.25">
      <c r="B77" s="45"/>
      <c r="C77" s="45"/>
      <c r="E77" s="46"/>
      <c r="F77" s="45"/>
    </row>
    <row r="78" spans="2:7" x14ac:dyDescent="0.25">
      <c r="B78" s="45"/>
      <c r="C78" s="45"/>
      <c r="E78" s="46"/>
      <c r="F78" s="45"/>
    </row>
    <row r="79" spans="2:7" x14ac:dyDescent="0.25">
      <c r="B79" s="45"/>
      <c r="C79" s="45"/>
      <c r="E79" s="46"/>
      <c r="F79" s="45"/>
    </row>
    <row r="80" spans="2:7" x14ac:dyDescent="0.25">
      <c r="B80" s="45"/>
      <c r="C80" s="45"/>
      <c r="E80" s="46"/>
      <c r="F80" s="45"/>
    </row>
    <row r="81" spans="2:3" x14ac:dyDescent="0.25">
      <c r="B81" s="45"/>
      <c r="C81" s="45"/>
    </row>
    <row r="82" spans="2:3" x14ac:dyDescent="0.25">
      <c r="B82" s="45"/>
      <c r="C82" s="45"/>
    </row>
    <row r="83" spans="2:3" x14ac:dyDescent="0.25">
      <c r="B83" s="45"/>
      <c r="C83" s="45"/>
    </row>
  </sheetData>
  <mergeCells count="1">
    <mergeCell ref="F1:H1"/>
  </mergeCells>
  <phoneticPr fontId="6" type="noConversion"/>
  <conditionalFormatting sqref="I1:I13">
    <cfRule type="cellIs" dxfId="15" priority="5" operator="equal">
      <formula>"Pass"</formula>
    </cfRule>
    <cfRule type="cellIs" dxfId="14" priority="6" operator="equal">
      <formula>"No Tested"</formula>
    </cfRule>
    <cfRule type="cellIs" dxfId="13" priority="7" operator="equal">
      <formula>"Not Tested"</formula>
    </cfRule>
    <cfRule type="cellIs" dxfId="12" priority="8" operator="equal">
      <formula>"Failed"</formula>
    </cfRule>
  </conditionalFormatting>
  <conditionalFormatting sqref="I14">
    <cfRule type="cellIs" dxfId="11" priority="1" operator="equal">
      <formula>"Pass"</formula>
    </cfRule>
    <cfRule type="cellIs" dxfId="10" priority="2" operator="equal">
      <formula>"No Tested"</formula>
    </cfRule>
    <cfRule type="cellIs" dxfId="9" priority="3" operator="equal">
      <formula>"Not Tested"</formula>
    </cfRule>
    <cfRule type="cellIs" dxfId="8" priority="4" operator="equal">
      <formula>"Failed"</formula>
    </cfRule>
  </conditionalFormatting>
  <pageMargins left="0.7" right="0.7" top="0.75" bottom="0.75" header="0.3" footer="0.3"/>
  <pageSetup orientation="portrait" r:id="rId1"/>
  <headerFooter>
    <oddFooter>&amp;C&amp;"Calibri"&amp;11&amp;K000000_x000D_&amp;1#&amp;"Calibri"&amp;10&amp;K000000Public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Test_Plan</vt:lpstr>
      <vt:lpstr>Form_Review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Fitriah Ilmi</dc:creator>
  <cp:lastModifiedBy>Fitriah Ilmi</cp:lastModifiedBy>
  <dcterms:created xsi:type="dcterms:W3CDTF">2022-03-23T04:37:20Z</dcterms:created>
  <dcterms:modified xsi:type="dcterms:W3CDTF">2023-11-24T07:10:13Z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d5f73a-279d-4bc1-be72-837215933f3b_Enabled">
    <vt:lpwstr>true</vt:lpwstr>
  </property>
  <property fmtid="{D5CDD505-2E9C-101B-9397-08002B2CF9AE}" pid="3" name="MSIP_Label_2cd5f73a-279d-4bc1-be72-837215933f3b_SetDate">
    <vt:lpwstr>2023-09-21T09:52:49Z</vt:lpwstr>
  </property>
  <property fmtid="{D5CDD505-2E9C-101B-9397-08002B2CF9AE}" pid="4" name="MSIP_Label_2cd5f73a-279d-4bc1-be72-837215933f3b_Method">
    <vt:lpwstr>Privileged</vt:lpwstr>
  </property>
  <property fmtid="{D5CDD505-2E9C-101B-9397-08002B2CF9AE}" pid="5" name="MSIP_Label_2cd5f73a-279d-4bc1-be72-837215933f3b_Name">
    <vt:lpwstr>ID_Public</vt:lpwstr>
  </property>
  <property fmtid="{D5CDD505-2E9C-101B-9397-08002B2CF9AE}" pid="6" name="MSIP_Label_2cd5f73a-279d-4bc1-be72-837215933f3b_SiteId">
    <vt:lpwstr>396b38cc-aa65-492b-bb0e-3d94ed25a97b</vt:lpwstr>
  </property>
  <property fmtid="{D5CDD505-2E9C-101B-9397-08002B2CF9AE}" pid="7" name="MSIP_Label_2cd5f73a-279d-4bc1-be72-837215933f3b_ActionId">
    <vt:lpwstr>9eb4d526-4801-4682-ad6e-73f97dbfd280</vt:lpwstr>
  </property>
  <property fmtid="{D5CDD505-2E9C-101B-9397-08002B2CF9AE}" pid="8" name="MSIP_Label_2cd5f73a-279d-4bc1-be72-837215933f3b_ContentBits">
    <vt:lpwstr>2</vt:lpwstr>
  </property>
  <property fmtid="{D5CDD505-2E9C-101B-9397-08002B2CF9AE}" pid="9" name="WorkbookGuid">
    <vt:lpwstr>211cb987-eca8-4318-91cd-22ee242126be</vt:lpwstr>
  </property>
</Properties>
</file>