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in\Desktop\research\rma\planilhas\own\"/>
    </mc:Choice>
  </mc:AlternateContent>
  <xr:revisionPtr revIDLastSave="0" documentId="13_ncr:1_{88251B97-CE43-4AFE-9E8B-631AC51079E9}" xr6:coauthVersionLast="47" xr6:coauthVersionMax="47" xr10:uidLastSave="{00000000-0000-0000-0000-000000000000}"/>
  <bookViews>
    <workbookView xWindow="-2070" yWindow="-16320" windowWidth="29040" windowHeight="15720" activeTab="5" xr2:uid="{0242E290-D9AA-4AE0-B8E6-793E99B10C54}"/>
  </bookViews>
  <sheets>
    <sheet name="Capa" sheetId="1" r:id="rId1"/>
    <sheet name="Índice" sheetId="2" r:id="rId2"/>
    <sheet name="Misc" sheetId="5" state="hidden" r:id="rId3"/>
    <sheet name="Sumário" sheetId="3" r:id="rId4"/>
    <sheet name="Modelo" sheetId="6" r:id="rId5"/>
    <sheet name="Dados" sheetId="4" r:id="rId6"/>
  </sheets>
  <definedNames>
    <definedName name="_xlnm.Print_Area" localSheetId="0">Capa!$B$2:$M$38</definedName>
    <definedName name="_xlnm.Print_Area" localSheetId="1">Índice!$B$2:$O$58</definedName>
    <definedName name="moeda">Misc!$C$6:$C$8</definedName>
    <definedName name="SegmentaçãodeDados_Categoria">#N/A</definedName>
    <definedName name="SegmentaçãodeDados_Classe">#N/A</definedName>
    <definedName name="SegmentaçãodeDados_Data">#N/A</definedName>
    <definedName name="SegmentaçãodeDados_Demonstrativo">#N/A</definedName>
    <definedName name="SegmentaçãodeDados_Empresa">#N/A</definedName>
    <definedName name="unidade">Misc!$E$6:$E$8</definedName>
  </definedNames>
  <calcPr calcId="191029" calcMode="autoNoTable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8" i="4" l="1"/>
  <c r="J45" i="4"/>
  <c r="J35" i="4"/>
  <c r="L26" i="6" l="1"/>
  <c r="L25" i="6"/>
  <c r="L24" i="6"/>
  <c r="L18" i="6"/>
  <c r="L17" i="6"/>
  <c r="L16" i="6"/>
  <c r="L15" i="6"/>
  <c r="O6" i="6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AI6" i="6" s="1"/>
  <c r="AJ6" i="6" s="1"/>
  <c r="AK6" i="6" s="1"/>
  <c r="AL6" i="6" s="1"/>
  <c r="AM6" i="6" s="1"/>
  <c r="AN6" i="6" s="1"/>
  <c r="AO6" i="6" s="1"/>
  <c r="AP6" i="6" s="1"/>
  <c r="AQ6" i="6" s="1"/>
  <c r="AR6" i="6" s="1"/>
  <c r="AS6" i="6" s="1"/>
  <c r="AT6" i="6" s="1"/>
  <c r="AU6" i="6" s="1"/>
  <c r="AV6" i="6" s="1"/>
  <c r="AW6" i="6" s="1"/>
  <c r="AX6" i="6" s="1"/>
  <c r="AY6" i="6" s="1"/>
  <c r="AZ6" i="6" s="1"/>
  <c r="BA6" i="6" s="1"/>
  <c r="BB6" i="6" s="1"/>
  <c r="BC6" i="6" s="1"/>
  <c r="BD6" i="6" s="1"/>
  <c r="BE6" i="6" s="1"/>
  <c r="BF6" i="6" s="1"/>
  <c r="BG6" i="6" s="1"/>
  <c r="BH6" i="6" s="1"/>
  <c r="BI6" i="6" s="1"/>
  <c r="BJ6" i="6" s="1"/>
  <c r="BK6" i="6" s="1"/>
  <c r="BL6" i="6" s="1"/>
  <c r="BM6" i="6" s="1"/>
  <c r="BN6" i="6" s="1"/>
  <c r="BO6" i="6" s="1"/>
  <c r="BP6" i="6" s="1"/>
  <c r="BQ6" i="6" s="1"/>
  <c r="BR6" i="6" s="1"/>
  <c r="BS6" i="6" s="1"/>
  <c r="BT6" i="6" s="1"/>
  <c r="BU6" i="6" s="1"/>
  <c r="BV6" i="6" s="1"/>
  <c r="BW6" i="6" s="1"/>
  <c r="BX6" i="6" s="1"/>
  <c r="BY6" i="6" s="1"/>
  <c r="BZ6" i="6" s="1"/>
  <c r="CA6" i="6" s="1"/>
  <c r="CB6" i="6" s="1"/>
  <c r="CC6" i="6" s="1"/>
  <c r="CD6" i="6" s="1"/>
  <c r="CE6" i="6" s="1"/>
  <c r="CF6" i="6" s="1"/>
  <c r="CG6" i="6" s="1"/>
  <c r="CH6" i="6" s="1"/>
  <c r="CI6" i="6" s="1"/>
  <c r="CJ6" i="6" s="1"/>
  <c r="CK6" i="6" s="1"/>
  <c r="CL6" i="6" s="1"/>
  <c r="CM6" i="6" s="1"/>
  <c r="CN6" i="6" s="1"/>
  <c r="CO6" i="6" s="1"/>
  <c r="CP6" i="6" s="1"/>
  <c r="CQ6" i="6" s="1"/>
  <c r="CR6" i="6" s="1"/>
  <c r="CS6" i="6" s="1"/>
  <c r="CT6" i="6" s="1"/>
  <c r="CU6" i="6" s="1"/>
  <c r="CV6" i="6" s="1"/>
  <c r="CW6" i="6" s="1"/>
  <c r="CX6" i="6" s="1"/>
  <c r="CY6" i="6" s="1"/>
  <c r="CZ6" i="6" s="1"/>
  <c r="DA6" i="6" s="1"/>
  <c r="DB6" i="6" s="1"/>
  <c r="DC6" i="6" s="1"/>
  <c r="DD6" i="6" s="1"/>
  <c r="DE6" i="6" s="1"/>
  <c r="DF6" i="6" s="1"/>
  <c r="DG6" i="6" s="1"/>
  <c r="DH6" i="6" s="1"/>
  <c r="DI6" i="6" s="1"/>
  <c r="DJ6" i="6" s="1"/>
  <c r="DK6" i="6" s="1"/>
  <c r="DL6" i="6" s="1"/>
  <c r="DM6" i="6" s="1"/>
  <c r="DN6" i="6" s="1"/>
  <c r="DO6" i="6" s="1"/>
  <c r="DP6" i="6" s="1"/>
  <c r="DQ6" i="6" s="1"/>
  <c r="DR6" i="6" s="1"/>
  <c r="DS6" i="6" s="1"/>
  <c r="DT6" i="6" s="1"/>
  <c r="DU6" i="6" s="1"/>
  <c r="DV6" i="6" s="1"/>
  <c r="DW6" i="6" s="1"/>
  <c r="DX6" i="6" s="1"/>
  <c r="DY6" i="6" s="1"/>
  <c r="DZ6" i="6" s="1"/>
  <c r="EA6" i="6" s="1"/>
  <c r="EB6" i="6" s="1"/>
  <c r="EC6" i="6" s="1"/>
  <c r="ED6" i="6" s="1"/>
  <c r="EE6" i="6" s="1"/>
  <c r="EF6" i="6" s="1"/>
  <c r="EG6" i="6" s="1"/>
  <c r="EH6" i="6" s="1"/>
  <c r="EI6" i="6" s="1"/>
  <c r="EJ6" i="6" s="1"/>
  <c r="EK6" i="6" s="1"/>
  <c r="EL6" i="6" s="1"/>
  <c r="EM6" i="6" s="1"/>
  <c r="EN6" i="6" s="1"/>
  <c r="EO6" i="6" s="1"/>
  <c r="EP6" i="6" s="1"/>
  <c r="EQ6" i="6" s="1"/>
  <c r="ER6" i="6" s="1"/>
  <c r="ES6" i="6" s="1"/>
  <c r="ET6" i="6" s="1"/>
  <c r="EU6" i="6" s="1"/>
  <c r="EV6" i="6" s="1"/>
  <c r="EW6" i="6" s="1"/>
  <c r="EX6" i="6" s="1"/>
  <c r="EY6" i="6" s="1"/>
  <c r="EZ6" i="6" s="1"/>
  <c r="FA6" i="6" s="1"/>
  <c r="FB6" i="6" s="1"/>
  <c r="FC6" i="6" s="1"/>
  <c r="FD6" i="6" s="1"/>
  <c r="FE6" i="6" s="1"/>
  <c r="FF6" i="6" s="1"/>
  <c r="FG6" i="6" s="1"/>
  <c r="FH6" i="6" s="1"/>
  <c r="FI6" i="6" s="1"/>
  <c r="FJ6" i="6" s="1"/>
  <c r="FK6" i="6" s="1"/>
  <c r="FL6" i="6" s="1"/>
  <c r="FM6" i="6" s="1"/>
  <c r="FN6" i="6" s="1"/>
  <c r="FO6" i="6" s="1"/>
  <c r="FP6" i="6" s="1"/>
  <c r="FQ6" i="6" s="1"/>
  <c r="FR6" i="6" s="1"/>
  <c r="FS6" i="6" s="1"/>
  <c r="FT6" i="6" s="1"/>
  <c r="FU6" i="6" s="1"/>
  <c r="FV6" i="6" s="1"/>
  <c r="FW6" i="6" s="1"/>
  <c r="FX6" i="6" s="1"/>
  <c r="FY6" i="6" s="1"/>
  <c r="FZ6" i="6" s="1"/>
  <c r="GA6" i="6" s="1"/>
  <c r="GB6" i="6" s="1"/>
  <c r="GC6" i="6" s="1"/>
  <c r="GD6" i="6" s="1"/>
  <c r="GE6" i="6" s="1"/>
  <c r="GF6" i="6" s="1"/>
  <c r="GG6" i="6" s="1"/>
  <c r="GH6" i="6" s="1"/>
  <c r="GI6" i="6" s="1"/>
  <c r="GJ6" i="6" s="1"/>
  <c r="GK6" i="6" s="1"/>
  <c r="GL6" i="6" s="1"/>
  <c r="GM6" i="6" s="1"/>
  <c r="GN6" i="6" s="1"/>
  <c r="GO6" i="6" s="1"/>
  <c r="GP6" i="6" s="1"/>
  <c r="GQ6" i="6" s="1"/>
  <c r="GR6" i="6" s="1"/>
  <c r="GS6" i="6" s="1"/>
  <c r="GT6" i="6" s="1"/>
  <c r="GU6" i="6" s="1"/>
  <c r="GV6" i="6" s="1"/>
  <c r="GW6" i="6" s="1"/>
  <c r="GX6" i="6" s="1"/>
  <c r="GY6" i="6" s="1"/>
  <c r="GZ6" i="6" s="1"/>
  <c r="HA6" i="6" s="1"/>
  <c r="HB6" i="6" s="1"/>
  <c r="HC6" i="6" s="1"/>
  <c r="HD6" i="6" s="1"/>
  <c r="HE6" i="6" s="1"/>
  <c r="HF6" i="6" s="1"/>
  <c r="HG6" i="6" s="1"/>
  <c r="HH6" i="6" s="1"/>
  <c r="N6" i="6"/>
  <c r="P5" i="6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AH5" i="6" s="1"/>
  <c r="AI5" i="6" s="1"/>
  <c r="AJ5" i="6" s="1"/>
  <c r="AK5" i="6" s="1"/>
  <c r="AL5" i="6" s="1"/>
  <c r="AM5" i="6" s="1"/>
  <c r="AN5" i="6" s="1"/>
  <c r="AO5" i="6" s="1"/>
  <c r="AP5" i="6" s="1"/>
  <c r="AQ5" i="6" s="1"/>
  <c r="AR5" i="6" s="1"/>
  <c r="AS5" i="6" s="1"/>
  <c r="AT5" i="6" s="1"/>
  <c r="AU5" i="6" s="1"/>
  <c r="AV5" i="6" s="1"/>
  <c r="AW5" i="6" s="1"/>
  <c r="AX5" i="6" s="1"/>
  <c r="AY5" i="6" s="1"/>
  <c r="AZ5" i="6" s="1"/>
  <c r="BA5" i="6" s="1"/>
  <c r="BB5" i="6" s="1"/>
  <c r="BC5" i="6" s="1"/>
  <c r="BD5" i="6" s="1"/>
  <c r="BE5" i="6" s="1"/>
  <c r="BF5" i="6" s="1"/>
  <c r="BG5" i="6" s="1"/>
  <c r="BH5" i="6" s="1"/>
  <c r="BI5" i="6" s="1"/>
  <c r="BJ5" i="6" s="1"/>
  <c r="BK5" i="6" s="1"/>
  <c r="BL5" i="6" s="1"/>
  <c r="BM5" i="6" s="1"/>
  <c r="BN5" i="6" s="1"/>
  <c r="BO5" i="6" s="1"/>
  <c r="BP5" i="6" s="1"/>
  <c r="BQ5" i="6" s="1"/>
  <c r="BR5" i="6" s="1"/>
  <c r="BS5" i="6" s="1"/>
  <c r="BT5" i="6" s="1"/>
  <c r="BU5" i="6" s="1"/>
  <c r="BV5" i="6" s="1"/>
  <c r="BW5" i="6" s="1"/>
  <c r="BX5" i="6" s="1"/>
  <c r="BY5" i="6" s="1"/>
  <c r="BZ5" i="6" s="1"/>
  <c r="CA5" i="6" s="1"/>
  <c r="CB5" i="6" s="1"/>
  <c r="CC5" i="6" s="1"/>
  <c r="CD5" i="6" s="1"/>
  <c r="CE5" i="6" s="1"/>
  <c r="CF5" i="6" s="1"/>
  <c r="CG5" i="6" s="1"/>
  <c r="CH5" i="6" s="1"/>
  <c r="CI5" i="6" s="1"/>
  <c r="CJ5" i="6" s="1"/>
  <c r="CK5" i="6" s="1"/>
  <c r="CL5" i="6" s="1"/>
  <c r="CM5" i="6" s="1"/>
  <c r="CN5" i="6" s="1"/>
  <c r="CO5" i="6" s="1"/>
  <c r="CP5" i="6" s="1"/>
  <c r="CQ5" i="6" s="1"/>
  <c r="CR5" i="6" s="1"/>
  <c r="CS5" i="6" s="1"/>
  <c r="CT5" i="6" s="1"/>
  <c r="CU5" i="6" s="1"/>
  <c r="CV5" i="6" s="1"/>
  <c r="CW5" i="6" s="1"/>
  <c r="CX5" i="6" s="1"/>
  <c r="CY5" i="6" s="1"/>
  <c r="CZ5" i="6" s="1"/>
  <c r="DA5" i="6" s="1"/>
  <c r="DB5" i="6" s="1"/>
  <c r="DC5" i="6" s="1"/>
  <c r="DD5" i="6" s="1"/>
  <c r="DE5" i="6" s="1"/>
  <c r="DF5" i="6" s="1"/>
  <c r="DG5" i="6" s="1"/>
  <c r="DH5" i="6" s="1"/>
  <c r="DI5" i="6" s="1"/>
  <c r="DJ5" i="6" s="1"/>
  <c r="DK5" i="6" s="1"/>
  <c r="DL5" i="6" s="1"/>
  <c r="DM5" i="6" s="1"/>
  <c r="DN5" i="6" s="1"/>
  <c r="DO5" i="6" s="1"/>
  <c r="DP5" i="6" s="1"/>
  <c r="DQ5" i="6" s="1"/>
  <c r="DR5" i="6" s="1"/>
  <c r="DS5" i="6" s="1"/>
  <c r="DT5" i="6" s="1"/>
  <c r="DU5" i="6" s="1"/>
  <c r="DV5" i="6" s="1"/>
  <c r="DW5" i="6" s="1"/>
  <c r="DX5" i="6" s="1"/>
  <c r="DY5" i="6" s="1"/>
  <c r="DZ5" i="6" s="1"/>
  <c r="EA5" i="6" s="1"/>
  <c r="EB5" i="6" s="1"/>
  <c r="EC5" i="6" s="1"/>
  <c r="ED5" i="6" s="1"/>
  <c r="EE5" i="6" s="1"/>
  <c r="EF5" i="6" s="1"/>
  <c r="EG5" i="6" s="1"/>
  <c r="EH5" i="6" s="1"/>
  <c r="EI5" i="6" s="1"/>
  <c r="EJ5" i="6" s="1"/>
  <c r="EK5" i="6" s="1"/>
  <c r="EL5" i="6" s="1"/>
  <c r="EM5" i="6" s="1"/>
  <c r="EN5" i="6" s="1"/>
  <c r="EO5" i="6" s="1"/>
  <c r="EP5" i="6" s="1"/>
  <c r="EQ5" i="6" s="1"/>
  <c r="ER5" i="6" s="1"/>
  <c r="ES5" i="6" s="1"/>
  <c r="ET5" i="6" s="1"/>
  <c r="EU5" i="6" s="1"/>
  <c r="EV5" i="6" s="1"/>
  <c r="EW5" i="6" s="1"/>
  <c r="EX5" i="6" s="1"/>
  <c r="EY5" i="6" s="1"/>
  <c r="EZ5" i="6" s="1"/>
  <c r="FA5" i="6" s="1"/>
  <c r="FB5" i="6" s="1"/>
  <c r="FC5" i="6" s="1"/>
  <c r="FD5" i="6" s="1"/>
  <c r="FE5" i="6" s="1"/>
  <c r="FF5" i="6" s="1"/>
  <c r="FG5" i="6" s="1"/>
  <c r="FH5" i="6" s="1"/>
  <c r="FI5" i="6" s="1"/>
  <c r="FJ5" i="6" s="1"/>
  <c r="FK5" i="6" s="1"/>
  <c r="FL5" i="6" s="1"/>
  <c r="FM5" i="6" s="1"/>
  <c r="FN5" i="6" s="1"/>
  <c r="FO5" i="6" s="1"/>
  <c r="FP5" i="6" s="1"/>
  <c r="FQ5" i="6" s="1"/>
  <c r="FR5" i="6" s="1"/>
  <c r="FS5" i="6" s="1"/>
  <c r="FT5" i="6" s="1"/>
  <c r="FU5" i="6" s="1"/>
  <c r="FV5" i="6" s="1"/>
  <c r="FW5" i="6" s="1"/>
  <c r="FX5" i="6" s="1"/>
  <c r="FY5" i="6" s="1"/>
  <c r="FZ5" i="6" s="1"/>
  <c r="GA5" i="6" s="1"/>
  <c r="GB5" i="6" s="1"/>
  <c r="GC5" i="6" s="1"/>
  <c r="GD5" i="6" s="1"/>
  <c r="GE5" i="6" s="1"/>
  <c r="GF5" i="6" s="1"/>
  <c r="GG5" i="6" s="1"/>
  <c r="GH5" i="6" s="1"/>
  <c r="GI5" i="6" s="1"/>
  <c r="GJ5" i="6" s="1"/>
  <c r="GK5" i="6" s="1"/>
  <c r="GL5" i="6" s="1"/>
  <c r="GM5" i="6" s="1"/>
  <c r="GN5" i="6" s="1"/>
  <c r="GO5" i="6" s="1"/>
  <c r="GP5" i="6" s="1"/>
  <c r="GQ5" i="6" s="1"/>
  <c r="GR5" i="6" s="1"/>
  <c r="GS5" i="6" s="1"/>
  <c r="GT5" i="6" s="1"/>
  <c r="GU5" i="6" s="1"/>
  <c r="GV5" i="6" s="1"/>
  <c r="GW5" i="6" s="1"/>
  <c r="GX5" i="6" s="1"/>
  <c r="GY5" i="6" s="1"/>
  <c r="GZ5" i="6" s="1"/>
  <c r="HA5" i="6" s="1"/>
  <c r="HB5" i="6" s="1"/>
  <c r="HC5" i="6" s="1"/>
  <c r="HD5" i="6" s="1"/>
  <c r="HE5" i="6" s="1"/>
  <c r="HF5" i="6" s="1"/>
  <c r="HG5" i="6" s="1"/>
  <c r="HH5" i="6" s="1"/>
  <c r="O5" i="6"/>
  <c r="P19" i="6"/>
  <c r="O19" i="6"/>
  <c r="N19" i="6"/>
  <c r="O14" i="6" s="1"/>
  <c r="P14" i="6"/>
  <c r="N14" i="6"/>
  <c r="HH26" i="6"/>
  <c r="HG26" i="6"/>
  <c r="HF26" i="6"/>
  <c r="HE26" i="6"/>
  <c r="HD26" i="6"/>
  <c r="HC26" i="6"/>
  <c r="HB26" i="6"/>
  <c r="HA26" i="6"/>
  <c r="GZ26" i="6"/>
  <c r="GY26" i="6"/>
  <c r="GX26" i="6"/>
  <c r="GW26" i="6"/>
  <c r="GV26" i="6"/>
  <c r="GU26" i="6"/>
  <c r="GT26" i="6"/>
  <c r="GS26" i="6"/>
  <c r="GR26" i="6"/>
  <c r="GQ26" i="6"/>
  <c r="GP26" i="6"/>
  <c r="GO26" i="6"/>
  <c r="GN26" i="6"/>
  <c r="GM26" i="6"/>
  <c r="GL26" i="6"/>
  <c r="GK26" i="6"/>
  <c r="GJ26" i="6"/>
  <c r="GI26" i="6"/>
  <c r="GH26" i="6"/>
  <c r="GG26" i="6"/>
  <c r="GF26" i="6"/>
  <c r="GE26" i="6"/>
  <c r="GD26" i="6"/>
  <c r="GC26" i="6"/>
  <c r="GB26" i="6"/>
  <c r="GA26" i="6"/>
  <c r="FZ26" i="6"/>
  <c r="FY26" i="6"/>
  <c r="FX26" i="6"/>
  <c r="FW26" i="6"/>
  <c r="FV26" i="6"/>
  <c r="FU26" i="6"/>
  <c r="FT26" i="6"/>
  <c r="FS26" i="6"/>
  <c r="FR26" i="6"/>
  <c r="FQ26" i="6"/>
  <c r="FP26" i="6"/>
  <c r="FO26" i="6"/>
  <c r="FN26" i="6"/>
  <c r="FM26" i="6"/>
  <c r="FL26" i="6"/>
  <c r="FK26" i="6"/>
  <c r="FJ26" i="6"/>
  <c r="FI26" i="6"/>
  <c r="FH26" i="6"/>
  <c r="FG26" i="6"/>
  <c r="FF26" i="6"/>
  <c r="FE26" i="6"/>
  <c r="FD26" i="6"/>
  <c r="FC26" i="6"/>
  <c r="FB26" i="6"/>
  <c r="FA26" i="6"/>
  <c r="EZ26" i="6"/>
  <c r="EY26" i="6"/>
  <c r="EX26" i="6"/>
  <c r="EW26" i="6"/>
  <c r="EV26" i="6"/>
  <c r="EU26" i="6"/>
  <c r="ET26" i="6"/>
  <c r="ES26" i="6"/>
  <c r="ER26" i="6"/>
  <c r="EQ26" i="6"/>
  <c r="EP26" i="6"/>
  <c r="EO26" i="6"/>
  <c r="EN26" i="6"/>
  <c r="EM26" i="6"/>
  <c r="EL26" i="6"/>
  <c r="EK26" i="6"/>
  <c r="EJ26" i="6"/>
  <c r="EI26" i="6"/>
  <c r="EH26" i="6"/>
  <c r="EG26" i="6"/>
  <c r="EF26" i="6"/>
  <c r="EE26" i="6"/>
  <c r="ED26" i="6"/>
  <c r="EC26" i="6"/>
  <c r="EB26" i="6"/>
  <c r="EA26" i="6"/>
  <c r="DZ26" i="6"/>
  <c r="DY26" i="6"/>
  <c r="DX26" i="6"/>
  <c r="DW26" i="6"/>
  <c r="DV26" i="6"/>
  <c r="DU26" i="6"/>
  <c r="DT26" i="6"/>
  <c r="DS26" i="6"/>
  <c r="DR26" i="6"/>
  <c r="DQ26" i="6"/>
  <c r="DP26" i="6"/>
  <c r="DO26" i="6"/>
  <c r="DN26" i="6"/>
  <c r="DM26" i="6"/>
  <c r="DL26" i="6"/>
  <c r="DK26" i="6"/>
  <c r="DJ26" i="6"/>
  <c r="DI26" i="6"/>
  <c r="DH26" i="6"/>
  <c r="DG26" i="6"/>
  <c r="DF26" i="6"/>
  <c r="DE26" i="6"/>
  <c r="DD26" i="6"/>
  <c r="DC26" i="6"/>
  <c r="DB26" i="6"/>
  <c r="DA26" i="6"/>
  <c r="CZ26" i="6"/>
  <c r="CY26" i="6"/>
  <c r="CX26" i="6"/>
  <c r="CW26" i="6"/>
  <c r="CV26" i="6"/>
  <c r="CU26" i="6"/>
  <c r="CT26" i="6"/>
  <c r="CS26" i="6"/>
  <c r="CR26" i="6"/>
  <c r="CQ26" i="6"/>
  <c r="CP26" i="6"/>
  <c r="CO26" i="6"/>
  <c r="CN26" i="6"/>
  <c r="CM26" i="6"/>
  <c r="CL26" i="6"/>
  <c r="CK26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C26" i="6"/>
  <c r="Q14" i="6" l="1"/>
  <c r="Q19" i="6" s="1"/>
  <c r="R14" i="6" s="1"/>
  <c r="R19" i="6" s="1"/>
  <c r="S14" i="6" s="1"/>
  <c r="S19" i="6" s="1"/>
  <c r="T14" i="6" s="1"/>
  <c r="T19" i="6" s="1"/>
  <c r="U14" i="6" s="1"/>
  <c r="U19" i="6" s="1"/>
  <c r="V14" i="6" s="1"/>
  <c r="V19" i="6" s="1"/>
  <c r="W14" i="6" s="1"/>
  <c r="W19" i="6" s="1"/>
  <c r="X14" i="6" s="1"/>
  <c r="X19" i="6" s="1"/>
  <c r="Y14" i="6" s="1"/>
  <c r="Y19" i="6" s="1"/>
  <c r="Z14" i="6" s="1"/>
  <c r="Z19" i="6" s="1"/>
  <c r="AA14" i="6" s="1"/>
  <c r="AA19" i="6" s="1"/>
  <c r="AB14" i="6" s="1"/>
  <c r="AB19" i="6" s="1"/>
  <c r="AC14" i="6" s="1"/>
  <c r="AC19" i="6" s="1"/>
  <c r="AD14" i="6" s="1"/>
  <c r="AD19" i="6" s="1"/>
  <c r="AE14" i="6" s="1"/>
  <c r="AE19" i="6" s="1"/>
  <c r="AF14" i="6" s="1"/>
  <c r="AF19" i="6" s="1"/>
  <c r="AG14" i="6" s="1"/>
  <c r="AG19" i="6" s="1"/>
  <c r="AH14" i="6" s="1"/>
  <c r="AH19" i="6" s="1"/>
  <c r="AI14" i="6" s="1"/>
  <c r="AI19" i="6" s="1"/>
  <c r="AJ14" i="6" s="1"/>
  <c r="AJ19" i="6" s="1"/>
  <c r="AK14" i="6" s="1"/>
  <c r="AK19" i="6" s="1"/>
  <c r="AL14" i="6" s="1"/>
  <c r="AL19" i="6" s="1"/>
  <c r="AM14" i="6" s="1"/>
  <c r="AM19" i="6" s="1"/>
  <c r="AN14" i="6" s="1"/>
  <c r="AN19" i="6" s="1"/>
  <c r="AO14" i="6" s="1"/>
  <c r="AO19" i="6" s="1"/>
  <c r="AP14" i="6" s="1"/>
  <c r="AP19" i="6" s="1"/>
  <c r="AQ14" i="6" s="1"/>
  <c r="AQ19" i="6" s="1"/>
  <c r="AR14" i="6" s="1"/>
  <c r="AR19" i="6" s="1"/>
  <c r="AS14" i="6" s="1"/>
  <c r="AS19" i="6" s="1"/>
  <c r="AT14" i="6" s="1"/>
  <c r="AT19" i="6" s="1"/>
  <c r="AU14" i="6" s="1"/>
  <c r="AU19" i="6" s="1"/>
  <c r="AV14" i="6" s="1"/>
  <c r="AV19" i="6" s="1"/>
  <c r="AW14" i="6" s="1"/>
  <c r="AW19" i="6" s="1"/>
  <c r="AX14" i="6" s="1"/>
  <c r="AX19" i="6" s="1"/>
  <c r="AY14" i="6" s="1"/>
  <c r="AY19" i="6" s="1"/>
  <c r="AZ14" i="6" s="1"/>
  <c r="AZ19" i="6" s="1"/>
  <c r="BA14" i="6" s="1"/>
  <c r="BA19" i="6" s="1"/>
  <c r="BB14" i="6" s="1"/>
  <c r="BB19" i="6" s="1"/>
  <c r="BC14" i="6" s="1"/>
  <c r="BC19" i="6" s="1"/>
  <c r="BD14" i="6" s="1"/>
  <c r="BD19" i="6" s="1"/>
  <c r="BE14" i="6" s="1"/>
  <c r="BE19" i="6" s="1"/>
  <c r="BF14" i="6" s="1"/>
  <c r="BF19" i="6" s="1"/>
  <c r="BG14" i="6" s="1"/>
  <c r="BG19" i="6" s="1"/>
  <c r="BH14" i="6" s="1"/>
  <c r="BH19" i="6" s="1"/>
  <c r="BI14" i="6" s="1"/>
  <c r="BI19" i="6" s="1"/>
  <c r="BJ14" i="6" s="1"/>
  <c r="BJ19" i="6" s="1"/>
  <c r="BK14" i="6" s="1"/>
  <c r="BK19" i="6" s="1"/>
  <c r="BL14" i="6" s="1"/>
  <c r="BL19" i="6" s="1"/>
  <c r="BM14" i="6" s="1"/>
  <c r="BM19" i="6" s="1"/>
  <c r="BN14" i="6" s="1"/>
  <c r="BN19" i="6" s="1"/>
  <c r="BO14" i="6" s="1"/>
  <c r="BO19" i="6" s="1"/>
  <c r="BP14" i="6" s="1"/>
  <c r="BP19" i="6" s="1"/>
  <c r="BQ14" i="6" s="1"/>
  <c r="BQ19" i="6" s="1"/>
  <c r="BR14" i="6" s="1"/>
  <c r="BR19" i="6" s="1"/>
  <c r="BS14" i="6" s="1"/>
  <c r="BS19" i="6" s="1"/>
  <c r="BT14" i="6" s="1"/>
  <c r="BT19" i="6" s="1"/>
  <c r="BU14" i="6" s="1"/>
  <c r="BU19" i="6" s="1"/>
  <c r="BV14" i="6" s="1"/>
  <c r="BV19" i="6" s="1"/>
  <c r="BW14" i="6" s="1"/>
  <c r="BW19" i="6" s="1"/>
  <c r="BX14" i="6" s="1"/>
  <c r="BX19" i="6" s="1"/>
  <c r="BY14" i="6" s="1"/>
  <c r="BY19" i="6" s="1"/>
  <c r="BZ14" i="6" s="1"/>
  <c r="BZ19" i="6" s="1"/>
  <c r="CA14" i="6" s="1"/>
  <c r="CA19" i="6" s="1"/>
  <c r="CB14" i="6" s="1"/>
  <c r="CB19" i="6" s="1"/>
  <c r="CC14" i="6" s="1"/>
  <c r="CC19" i="6" s="1"/>
  <c r="CD14" i="6" s="1"/>
  <c r="CD19" i="6" s="1"/>
  <c r="CE14" i="6" s="1"/>
  <c r="CE19" i="6" s="1"/>
  <c r="CF14" i="6" s="1"/>
  <c r="CF19" i="6" s="1"/>
  <c r="CG14" i="6" s="1"/>
  <c r="CG19" i="6" s="1"/>
  <c r="CH14" i="6" s="1"/>
  <c r="CH19" i="6" s="1"/>
  <c r="CI14" i="6" s="1"/>
  <c r="CI19" i="6" s="1"/>
  <c r="CJ14" i="6" s="1"/>
  <c r="CJ19" i="6" s="1"/>
  <c r="CK14" i="6" s="1"/>
  <c r="CK19" i="6" s="1"/>
  <c r="CL14" i="6" s="1"/>
  <c r="CL19" i="6" s="1"/>
  <c r="CM14" i="6" s="1"/>
  <c r="CM19" i="6" s="1"/>
  <c r="CN14" i="6" s="1"/>
  <c r="CN19" i="6" s="1"/>
  <c r="CO14" i="6" s="1"/>
  <c r="CO19" i="6" s="1"/>
  <c r="CP14" i="6" s="1"/>
  <c r="CP19" i="6" s="1"/>
  <c r="CQ14" i="6" s="1"/>
  <c r="CQ19" i="6" s="1"/>
  <c r="CR14" i="6" s="1"/>
  <c r="CR19" i="6" s="1"/>
  <c r="CS14" i="6" s="1"/>
  <c r="CS19" i="6" s="1"/>
  <c r="CT14" i="6" s="1"/>
  <c r="CT19" i="6" s="1"/>
  <c r="CU14" i="6" s="1"/>
  <c r="CU19" i="6" s="1"/>
  <c r="CV14" i="6" s="1"/>
  <c r="CV19" i="6" s="1"/>
  <c r="CW14" i="6" s="1"/>
  <c r="CW19" i="6" s="1"/>
  <c r="CX14" i="6" s="1"/>
  <c r="CX19" i="6" s="1"/>
  <c r="CY14" i="6" s="1"/>
  <c r="CY19" i="6" s="1"/>
  <c r="CZ14" i="6" s="1"/>
  <c r="CZ19" i="6" s="1"/>
  <c r="DA14" i="6" s="1"/>
  <c r="DA19" i="6" s="1"/>
  <c r="DB14" i="6" s="1"/>
  <c r="DB19" i="6" s="1"/>
  <c r="DC14" i="6" s="1"/>
  <c r="DC19" i="6" s="1"/>
  <c r="DD14" i="6" s="1"/>
  <c r="DD19" i="6" s="1"/>
  <c r="DE14" i="6" s="1"/>
  <c r="DE19" i="6" s="1"/>
  <c r="DF14" i="6" s="1"/>
  <c r="DF19" i="6" s="1"/>
  <c r="DG14" i="6" s="1"/>
  <c r="DG19" i="6" s="1"/>
  <c r="DH14" i="6" s="1"/>
  <c r="DH19" i="6" s="1"/>
  <c r="DI14" i="6" s="1"/>
  <c r="DI19" i="6" s="1"/>
  <c r="DJ14" i="6" s="1"/>
  <c r="DJ19" i="6" s="1"/>
  <c r="DK14" i="6" s="1"/>
  <c r="DK19" i="6" s="1"/>
  <c r="DL14" i="6" s="1"/>
  <c r="DL19" i="6" s="1"/>
  <c r="DM14" i="6" s="1"/>
  <c r="DM19" i="6" s="1"/>
  <c r="DN14" i="6" s="1"/>
  <c r="DN19" i="6" s="1"/>
  <c r="DO14" i="6" s="1"/>
  <c r="DO19" i="6" s="1"/>
  <c r="DP14" i="6" s="1"/>
  <c r="DP19" i="6" s="1"/>
  <c r="DQ14" i="6" s="1"/>
  <c r="DQ19" i="6" s="1"/>
  <c r="DR14" i="6" s="1"/>
  <c r="DR19" i="6" s="1"/>
  <c r="DS14" i="6" s="1"/>
  <c r="DS19" i="6" s="1"/>
  <c r="DT14" i="6" s="1"/>
  <c r="DT19" i="6" s="1"/>
  <c r="DU14" i="6" s="1"/>
  <c r="DU19" i="6" s="1"/>
  <c r="DV14" i="6" s="1"/>
  <c r="DV19" i="6" s="1"/>
  <c r="DW14" i="6" s="1"/>
  <c r="DW19" i="6" s="1"/>
  <c r="DX14" i="6" s="1"/>
  <c r="DX19" i="6" s="1"/>
  <c r="DY14" i="6" s="1"/>
  <c r="DY19" i="6" s="1"/>
  <c r="DZ14" i="6" s="1"/>
  <c r="DZ19" i="6" s="1"/>
  <c r="EA14" i="6" s="1"/>
  <c r="EA19" i="6" s="1"/>
  <c r="EB14" i="6" s="1"/>
  <c r="EB19" i="6" s="1"/>
  <c r="EC14" i="6" s="1"/>
  <c r="EC19" i="6" s="1"/>
  <c r="ED14" i="6" s="1"/>
  <c r="ED19" i="6" s="1"/>
  <c r="EE14" i="6" s="1"/>
  <c r="EE19" i="6" s="1"/>
  <c r="EF14" i="6" s="1"/>
  <c r="EF19" i="6" s="1"/>
  <c r="EG14" i="6" s="1"/>
  <c r="EG19" i="6" s="1"/>
  <c r="EH14" i="6" s="1"/>
  <c r="EH19" i="6" s="1"/>
  <c r="EI14" i="6" s="1"/>
  <c r="EI19" i="6" s="1"/>
  <c r="EJ14" i="6" s="1"/>
  <c r="EJ19" i="6" s="1"/>
  <c r="EK14" i="6" s="1"/>
  <c r="EK19" i="6" s="1"/>
  <c r="EL14" i="6" s="1"/>
  <c r="EL19" i="6" s="1"/>
  <c r="EM14" i="6" s="1"/>
  <c r="EM19" i="6" s="1"/>
  <c r="EN14" i="6" s="1"/>
  <c r="EN19" i="6" s="1"/>
  <c r="EO14" i="6" s="1"/>
  <c r="EO19" i="6" s="1"/>
  <c r="EP14" i="6" s="1"/>
  <c r="EP19" i="6" s="1"/>
  <c r="EQ14" i="6" s="1"/>
  <c r="EQ19" i="6" s="1"/>
  <c r="ER14" i="6" s="1"/>
  <c r="ER19" i="6" s="1"/>
  <c r="ES14" i="6" s="1"/>
  <c r="ES19" i="6" s="1"/>
  <c r="ET14" i="6" s="1"/>
  <c r="ET19" i="6" s="1"/>
  <c r="EU14" i="6" s="1"/>
  <c r="EU19" i="6" s="1"/>
  <c r="EV14" i="6" s="1"/>
  <c r="EV19" i="6" s="1"/>
  <c r="EW14" i="6" s="1"/>
  <c r="EW19" i="6" s="1"/>
  <c r="EX14" i="6" s="1"/>
  <c r="EX19" i="6" s="1"/>
  <c r="EY14" i="6" s="1"/>
  <c r="EY19" i="6" s="1"/>
  <c r="EZ14" i="6" s="1"/>
  <c r="EZ19" i="6" s="1"/>
  <c r="FA14" i="6" s="1"/>
  <c r="FA19" i="6" s="1"/>
  <c r="FB14" i="6" s="1"/>
  <c r="FB19" i="6" s="1"/>
  <c r="FC14" i="6" s="1"/>
  <c r="FC19" i="6" s="1"/>
  <c r="FD14" i="6" s="1"/>
  <c r="FD19" i="6" s="1"/>
  <c r="FE14" i="6" s="1"/>
  <c r="FE19" i="6" s="1"/>
  <c r="FF14" i="6" s="1"/>
  <c r="FF19" i="6" s="1"/>
  <c r="FG14" i="6" s="1"/>
  <c r="FG19" i="6" s="1"/>
  <c r="FH14" i="6" s="1"/>
  <c r="FH19" i="6" s="1"/>
  <c r="FI14" i="6" s="1"/>
  <c r="FI19" i="6" s="1"/>
  <c r="FJ14" i="6" s="1"/>
  <c r="FJ19" i="6" s="1"/>
  <c r="FK14" i="6" s="1"/>
  <c r="FK19" i="6" s="1"/>
  <c r="FL14" i="6" s="1"/>
  <c r="FL19" i="6" s="1"/>
  <c r="FM14" i="6" s="1"/>
  <c r="FM19" i="6" s="1"/>
  <c r="FN14" i="6" s="1"/>
  <c r="FN19" i="6" s="1"/>
  <c r="FO14" i="6" s="1"/>
  <c r="FO19" i="6" s="1"/>
  <c r="FP14" i="6" s="1"/>
  <c r="FP19" i="6" s="1"/>
  <c r="FQ14" i="6" s="1"/>
  <c r="FQ19" i="6" s="1"/>
  <c r="FR14" i="6" s="1"/>
  <c r="FR19" i="6" s="1"/>
  <c r="FS14" i="6" s="1"/>
  <c r="FS19" i="6" s="1"/>
  <c r="FT14" i="6" s="1"/>
  <c r="FT19" i="6" s="1"/>
  <c r="FU14" i="6" s="1"/>
  <c r="FU19" i="6" s="1"/>
  <c r="FV14" i="6" s="1"/>
  <c r="FV19" i="6" s="1"/>
  <c r="FW14" i="6" s="1"/>
  <c r="FW19" i="6" s="1"/>
  <c r="FX14" i="6" s="1"/>
  <c r="FX19" i="6" s="1"/>
  <c r="FY14" i="6" s="1"/>
  <c r="FY19" i="6" s="1"/>
  <c r="FZ14" i="6" s="1"/>
  <c r="FZ19" i="6" s="1"/>
  <c r="GA14" i="6" s="1"/>
  <c r="GA19" i="6" s="1"/>
  <c r="GB14" i="6" s="1"/>
  <c r="GB19" i="6" s="1"/>
  <c r="GC14" i="6" s="1"/>
  <c r="GC19" i="6" s="1"/>
  <c r="GD14" i="6" s="1"/>
  <c r="GD19" i="6" s="1"/>
  <c r="GE14" i="6" s="1"/>
  <c r="GE19" i="6" s="1"/>
  <c r="GF14" i="6" s="1"/>
  <c r="GF19" i="6" s="1"/>
  <c r="GG14" i="6" s="1"/>
  <c r="GG19" i="6" s="1"/>
  <c r="GH14" i="6" s="1"/>
  <c r="GH19" i="6" s="1"/>
  <c r="GI14" i="6" s="1"/>
  <c r="GI19" i="6" s="1"/>
  <c r="GJ14" i="6" s="1"/>
  <c r="GJ19" i="6" s="1"/>
  <c r="GK14" i="6" s="1"/>
  <c r="GK19" i="6" s="1"/>
  <c r="GL14" i="6" s="1"/>
  <c r="GL19" i="6" s="1"/>
  <c r="GM14" i="6" s="1"/>
  <c r="GM19" i="6" s="1"/>
  <c r="GN14" i="6" s="1"/>
  <c r="GN19" i="6" s="1"/>
  <c r="GO14" i="6" s="1"/>
  <c r="GO19" i="6" s="1"/>
  <c r="GP14" i="6" s="1"/>
  <c r="GP19" i="6" s="1"/>
  <c r="GQ14" i="6" s="1"/>
  <c r="GQ19" i="6" s="1"/>
  <c r="GR14" i="6" s="1"/>
  <c r="GR19" i="6" s="1"/>
  <c r="GS14" i="6" s="1"/>
  <c r="GS19" i="6" s="1"/>
  <c r="GT14" i="6" s="1"/>
  <c r="GT19" i="6" s="1"/>
  <c r="GU14" i="6" s="1"/>
  <c r="GU19" i="6" s="1"/>
  <c r="GV14" i="6" s="1"/>
  <c r="GV19" i="6" s="1"/>
  <c r="GW14" i="6" s="1"/>
  <c r="GW19" i="6" s="1"/>
  <c r="GX14" i="6" s="1"/>
  <c r="GX19" i="6" s="1"/>
  <c r="GY14" i="6" s="1"/>
  <c r="GY19" i="6" s="1"/>
  <c r="GZ14" i="6" s="1"/>
  <c r="GZ19" i="6" s="1"/>
  <c r="HA14" i="6" s="1"/>
  <c r="HA19" i="6" s="1"/>
  <c r="HB14" i="6" s="1"/>
  <c r="HB19" i="6" s="1"/>
  <c r="HC14" i="6" s="1"/>
  <c r="HC19" i="6" s="1"/>
  <c r="HD14" i="6" s="1"/>
  <c r="HD19" i="6" s="1"/>
  <c r="HE14" i="6" s="1"/>
  <c r="HE19" i="6" s="1"/>
  <c r="HF14" i="6" s="1"/>
  <c r="HF19" i="6" s="1"/>
  <c r="HG14" i="6" s="1"/>
  <c r="HG19" i="6" s="1"/>
  <c r="HH14" i="6" s="1"/>
  <c r="HH19" i="6" s="1"/>
  <c r="L19" i="6" l="1"/>
  <c r="L14" i="6"/>
  <c r="C21" i="1" l="1"/>
  <c r="E124" i="3"/>
  <c r="C121" i="3"/>
  <c r="K125" i="3"/>
  <c r="G107" i="3"/>
  <c r="C105" i="3"/>
  <c r="G12" i="3"/>
  <c r="G83" i="3" s="1"/>
  <c r="G101" i="3" s="1" a="1"/>
  <c r="G101" i="3" s="1"/>
  <c r="C82" i="3"/>
  <c r="C65" i="3"/>
  <c r="C11" i="3"/>
  <c r="B2" i="5" l="1"/>
  <c r="B2" i="6"/>
  <c r="H12" i="3"/>
  <c r="I12" i="3" s="1"/>
  <c r="I57" i="3" s="1" a="1"/>
  <c r="I57" i="3" s="1"/>
  <c r="G122" i="3"/>
  <c r="G106" i="3"/>
  <c r="G42" i="3" a="1"/>
  <c r="G42" i="3" s="1"/>
  <c r="G51" i="3" a="1"/>
  <c r="G51" i="3" s="1"/>
  <c r="G60" i="3" a="1"/>
  <c r="G60" i="3" s="1"/>
  <c r="G34" i="3" a="1"/>
  <c r="G34" i="3" s="1"/>
  <c r="G18" i="3" a="1"/>
  <c r="G18" i="3" s="1"/>
  <c r="G99" i="3" a="1"/>
  <c r="G99" i="3" s="1"/>
  <c r="G15" i="3" a="1"/>
  <c r="G15" i="3" s="1"/>
  <c r="G29" i="3" a="1"/>
  <c r="G29" i="3" s="1"/>
  <c r="G48" i="3" a="1"/>
  <c r="G48" i="3" s="1"/>
  <c r="G61" i="3" a="1"/>
  <c r="G61" i="3" s="1"/>
  <c r="G84" i="3" a="1"/>
  <c r="G84" i="3" s="1"/>
  <c r="G100" i="3" a="1"/>
  <c r="G100" i="3" s="1"/>
  <c r="G16" i="3" a="1"/>
  <c r="G16" i="3" s="1"/>
  <c r="G30" i="3" a="1"/>
  <c r="G30" i="3" s="1"/>
  <c r="G49" i="3" a="1"/>
  <c r="G49" i="3" s="1"/>
  <c r="G62" i="3" a="1"/>
  <c r="G62" i="3" s="1"/>
  <c r="G86" i="3" a="1"/>
  <c r="G86" i="3" s="1"/>
  <c r="G17" i="3" a="1"/>
  <c r="G17" i="3" s="1"/>
  <c r="G33" i="3" a="1"/>
  <c r="G33" i="3" s="1"/>
  <c r="G50" i="3" a="1"/>
  <c r="G50" i="3" s="1"/>
  <c r="G89" i="3" a="1"/>
  <c r="G89" i="3" s="1"/>
  <c r="G90" i="3" a="1"/>
  <c r="G90" i="3" s="1"/>
  <c r="G23" i="3" a="1"/>
  <c r="G23" i="3" s="1"/>
  <c r="G39" i="3" a="1"/>
  <c r="G39" i="3" s="1"/>
  <c r="G52" i="3" a="1"/>
  <c r="G52" i="3" s="1"/>
  <c r="G40" i="3" a="1"/>
  <c r="G40" i="3" s="1"/>
  <c r="G93" i="3" a="1"/>
  <c r="G93" i="3" s="1"/>
  <c r="G66" i="3"/>
  <c r="G78" i="3" s="1" a="1"/>
  <c r="G78" i="3" s="1"/>
  <c r="G92" i="3" a="1"/>
  <c r="G92" i="3" s="1"/>
  <c r="G24" i="3" a="1"/>
  <c r="G24" i="3" s="1"/>
  <c r="G54" i="3" a="1"/>
  <c r="G54" i="3" s="1"/>
  <c r="G25" i="3" a="1"/>
  <c r="G25" i="3" s="1"/>
  <c r="G41" i="3" a="1"/>
  <c r="G41" i="3" s="1"/>
  <c r="G59" i="3" a="1"/>
  <c r="G59" i="3" s="1"/>
  <c r="G96" i="3" a="1"/>
  <c r="G96" i="3" s="1"/>
  <c r="G98" i="3" a="1"/>
  <c r="G98" i="3" s="1"/>
  <c r="G21" i="3" a="1"/>
  <c r="G21" i="3" s="1"/>
  <c r="G31" i="3" a="1"/>
  <c r="G31" i="3" s="1"/>
  <c r="G43" i="3" a="1"/>
  <c r="G43" i="3" s="1"/>
  <c r="G57" i="3" a="1"/>
  <c r="G57" i="3" s="1"/>
  <c r="G85" i="3" a="1"/>
  <c r="G85" i="3" s="1"/>
  <c r="G94" i="3" a="1"/>
  <c r="G94" i="3" s="1"/>
  <c r="G22" i="3" a="1"/>
  <c r="G22" i="3" s="1"/>
  <c r="G32" i="3" a="1"/>
  <c r="G32" i="3" s="1"/>
  <c r="G44" i="3" a="1"/>
  <c r="G44" i="3" s="1"/>
  <c r="G58" i="3" a="1"/>
  <c r="G58" i="3" s="1"/>
  <c r="G91" i="3" a="1"/>
  <c r="G91" i="3" s="1"/>
  <c r="G88" i="3" a="1"/>
  <c r="G88" i="3" s="1"/>
  <c r="G97" i="3" a="1"/>
  <c r="G97" i="3" s="1"/>
  <c r="G19" i="3" a="1"/>
  <c r="G19" i="3" s="1"/>
  <c r="G27" i="3" a="1"/>
  <c r="G27" i="3" s="1"/>
  <c r="G35" i="3" a="1"/>
  <c r="G35" i="3" s="1"/>
  <c r="G45" i="3" a="1"/>
  <c r="G45" i="3" s="1"/>
  <c r="G55" i="3" a="1"/>
  <c r="G55" i="3" s="1"/>
  <c r="G63" i="3" a="1"/>
  <c r="G63" i="3" s="1"/>
  <c r="G20" i="3" a="1"/>
  <c r="G20" i="3" s="1"/>
  <c r="G28" i="3" a="1"/>
  <c r="G28" i="3" s="1"/>
  <c r="G38" i="3" a="1"/>
  <c r="G38" i="3" s="1"/>
  <c r="G47" i="3" a="1"/>
  <c r="G47" i="3" s="1"/>
  <c r="G56" i="3" a="1"/>
  <c r="G56" i="3" s="1"/>
  <c r="H52" i="3" a="1"/>
  <c r="H52" i="3" s="1"/>
  <c r="I54" i="3" a="1"/>
  <c r="I54" i="3" s="1"/>
  <c r="H60" i="3" a="1"/>
  <c r="H60" i="3" s="1"/>
  <c r="H21" i="3" a="1"/>
  <c r="H21" i="3" s="1"/>
  <c r="H25" i="3" a="1"/>
  <c r="H25" i="3" s="1"/>
  <c r="I30" i="3" a="1"/>
  <c r="I30" i="3" s="1"/>
  <c r="H39" i="3" a="1"/>
  <c r="H39" i="3" s="1"/>
  <c r="I43" i="3" a="1"/>
  <c r="I43" i="3" s="1"/>
  <c r="H50" i="3" a="1"/>
  <c r="H50" i="3" s="1"/>
  <c r="H56" i="3" a="1"/>
  <c r="H56" i="3" s="1"/>
  <c r="H49" i="3" a="1"/>
  <c r="H49" i="3" s="1"/>
  <c r="H59" i="3" a="1"/>
  <c r="H59" i="3" s="1"/>
  <c r="H30" i="3" a="1"/>
  <c r="H30" i="3" s="1"/>
  <c r="H47" i="3" a="1"/>
  <c r="H47" i="3" s="1"/>
  <c r="I50" i="3" a="1"/>
  <c r="I50" i="3" s="1"/>
  <c r="I60" i="3" a="1"/>
  <c r="I60" i="3" s="1"/>
  <c r="H18" i="3" a="1"/>
  <c r="H18" i="3" s="1"/>
  <c r="H22" i="3" a="1"/>
  <c r="H22" i="3" s="1"/>
  <c r="H41" i="3" a="1"/>
  <c r="H41" i="3" s="1"/>
  <c r="I42" i="3" a="1"/>
  <c r="I42" i="3" s="1"/>
  <c r="H63" i="3" a="1"/>
  <c r="H63" i="3" s="1"/>
  <c r="H48" i="3" a="1"/>
  <c r="H48" i="3" s="1"/>
  <c r="I51" i="3" a="1"/>
  <c r="I51" i="3" s="1"/>
  <c r="H38" i="3" a="1"/>
  <c r="H38" i="3" s="1"/>
  <c r="I41" i="3" a="1"/>
  <c r="I41" i="3" s="1"/>
  <c r="H45" i="3" a="1"/>
  <c r="H45" i="3" s="1"/>
  <c r="I48" i="3" a="1"/>
  <c r="I48" i="3" s="1"/>
  <c r="H58" i="3" a="1"/>
  <c r="H58" i="3" s="1"/>
  <c r="I27" i="3" a="1"/>
  <c r="I27" i="3" s="1"/>
  <c r="I39" i="3" a="1"/>
  <c r="I39" i="3" s="1"/>
  <c r="I52" i="3" a="1"/>
  <c r="I52" i="3" s="1"/>
  <c r="H15" i="3" a="1"/>
  <c r="H15" i="3" s="1"/>
  <c r="H19" i="3" a="1"/>
  <c r="H19" i="3" s="1"/>
  <c r="H23" i="3" a="1"/>
  <c r="H23" i="3" s="1"/>
  <c r="I38" i="3" a="1"/>
  <c r="I38" i="3" s="1"/>
  <c r="I45" i="3" a="1"/>
  <c r="I45" i="3" s="1"/>
  <c r="I58" i="3" a="1"/>
  <c r="I58" i="3" s="1"/>
  <c r="H62" i="3" a="1"/>
  <c r="H62" i="3" s="1"/>
  <c r="H28" i="3" a="1"/>
  <c r="H28" i="3" s="1"/>
  <c r="I35" i="3" a="1"/>
  <c r="I35" i="3" s="1"/>
  <c r="H44" i="3" a="1"/>
  <c r="H44" i="3" s="1"/>
  <c r="H40" i="3" a="1"/>
  <c r="H40" i="3" s="1"/>
  <c r="H16" i="3" a="1"/>
  <c r="H16" i="3" s="1"/>
  <c r="H20" i="3" a="1"/>
  <c r="H20" i="3" s="1"/>
  <c r="I28" i="3" a="1"/>
  <c r="I28" i="3" s="1"/>
  <c r="H34" i="3" a="1"/>
  <c r="H34" i="3" s="1"/>
  <c r="I40" i="3" a="1"/>
  <c r="I40" i="3" s="1"/>
  <c r="H54" i="3" a="1"/>
  <c r="H54" i="3" s="1"/>
  <c r="J12" i="3"/>
  <c r="I21" i="3" a="1"/>
  <c r="I21" i="3" s="1"/>
  <c r="I20" i="3" a="1"/>
  <c r="I20" i="3" s="1"/>
  <c r="I16" i="3" a="1"/>
  <c r="I16" i="3" s="1"/>
  <c r="I17" i="3" a="1"/>
  <c r="I17" i="3" s="1"/>
  <c r="I24" i="3" a="1"/>
  <c r="I24" i="3" s="1"/>
  <c r="I23" i="3" a="1"/>
  <c r="I23" i="3" s="1"/>
  <c r="I22" i="3" a="1"/>
  <c r="I22" i="3" s="1"/>
  <c r="I15" i="3" l="1" a="1"/>
  <c r="I15" i="3" s="1"/>
  <c r="H61" i="3" a="1"/>
  <c r="H61" i="3" s="1"/>
  <c r="H57" i="3" a="1"/>
  <c r="H57" i="3" s="1"/>
  <c r="H35" i="3" a="1"/>
  <c r="H35" i="3" s="1"/>
  <c r="H55" i="3" a="1"/>
  <c r="H55" i="3" s="1"/>
  <c r="I49" i="3" a="1"/>
  <c r="I49" i="3" s="1"/>
  <c r="I33" i="3" a="1"/>
  <c r="I33" i="3" s="1"/>
  <c r="H33" i="3" a="1"/>
  <c r="H33" i="3" s="1"/>
  <c r="H43" i="3" a="1"/>
  <c r="H43" i="3" s="1"/>
  <c r="H17" i="3" a="1"/>
  <c r="H17" i="3" s="1"/>
  <c r="I19" i="3" a="1"/>
  <c r="I19" i="3" s="1"/>
  <c r="I25" i="3" a="1"/>
  <c r="I25" i="3" s="1"/>
  <c r="H24" i="3" a="1"/>
  <c r="H24" i="3" s="1"/>
  <c r="I31" i="3" a="1"/>
  <c r="I31" i="3" s="1"/>
  <c r="H31" i="3" a="1"/>
  <c r="H31" i="3" s="1"/>
  <c r="I63" i="3" a="1"/>
  <c r="I63" i="3" s="1"/>
  <c r="I29" i="3" a="1"/>
  <c r="I29" i="3" s="1"/>
  <c r="H29" i="3" a="1"/>
  <c r="H29" i="3" s="1"/>
  <c r="I34" i="3" a="1"/>
  <c r="I34" i="3" s="1"/>
  <c r="H42" i="3" a="1"/>
  <c r="H42" i="3" s="1"/>
  <c r="I61" i="3" a="1"/>
  <c r="I61" i="3" s="1"/>
  <c r="H83" i="3"/>
  <c r="H94" i="3" s="1" a="1"/>
  <c r="H94" i="3" s="1"/>
  <c r="I18" i="3" a="1"/>
  <c r="I18" i="3" s="1"/>
  <c r="I44" i="3" a="1"/>
  <c r="I44" i="3" s="1"/>
  <c r="I37" i="3" s="1"/>
  <c r="I62" i="3" a="1"/>
  <c r="I62" i="3" s="1"/>
  <c r="I55" i="3" a="1"/>
  <c r="I55" i="3" s="1"/>
  <c r="I32" i="3" a="1"/>
  <c r="I32" i="3" s="1"/>
  <c r="I47" i="3" a="1"/>
  <c r="I47" i="3" s="1"/>
  <c r="I59" i="3" a="1"/>
  <c r="I59" i="3" s="1"/>
  <c r="I56" i="3" a="1"/>
  <c r="I56" i="3" s="1"/>
  <c r="H32" i="3" a="1"/>
  <c r="H32" i="3" s="1"/>
  <c r="H27" i="3" a="1"/>
  <c r="H27" i="3" s="1"/>
  <c r="H51" i="3" a="1"/>
  <c r="H51" i="3" s="1"/>
  <c r="H46" i="3" s="1"/>
  <c r="I66" i="3"/>
  <c r="I79" i="3" s="1" a="1"/>
  <c r="I79" i="3" s="1"/>
  <c r="H66" i="3"/>
  <c r="H75" i="3" s="1" a="1"/>
  <c r="H75" i="3" s="1"/>
  <c r="I83" i="3"/>
  <c r="I101" i="3" s="1" a="1"/>
  <c r="I101" i="3" s="1"/>
  <c r="G73" i="3" a="1"/>
  <c r="G73" i="3" s="1"/>
  <c r="G70" i="3" a="1"/>
  <c r="G70" i="3" s="1"/>
  <c r="G67" i="3" a="1"/>
  <c r="G67" i="3" s="1"/>
  <c r="I122" i="3"/>
  <c r="G79" i="3" a="1"/>
  <c r="G79" i="3" s="1"/>
  <c r="G72" i="3" a="1"/>
  <c r="G72" i="3" s="1"/>
  <c r="G75" i="3" a="1"/>
  <c r="G75" i="3" s="1"/>
  <c r="G68" i="3" a="1"/>
  <c r="G68" i="3" s="1"/>
  <c r="G76" i="3" a="1"/>
  <c r="G76" i="3" s="1"/>
  <c r="G71" i="3" a="1"/>
  <c r="G71" i="3" s="1"/>
  <c r="I106" i="3"/>
  <c r="I118" i="3" s="1" a="1"/>
  <c r="I118" i="3" s="1"/>
  <c r="H122" i="3"/>
  <c r="H106" i="3"/>
  <c r="H111" i="3" s="1" a="1"/>
  <c r="H111" i="3" s="1"/>
  <c r="J106" i="3"/>
  <c r="J122" i="3"/>
  <c r="G112" i="3" a="1"/>
  <c r="G112" i="3" s="1"/>
  <c r="G114" i="3" a="1"/>
  <c r="G114" i="3" s="1"/>
  <c r="G115" i="3" a="1"/>
  <c r="G115" i="3" s="1"/>
  <c r="G110" i="3" a="1"/>
  <c r="G110" i="3" s="1"/>
  <c r="G118" i="3" a="1"/>
  <c r="G118" i="3" s="1"/>
  <c r="G113" i="3" a="1"/>
  <c r="G113" i="3" s="1"/>
  <c r="G108" i="3" a="1"/>
  <c r="G108" i="3" s="1"/>
  <c r="G116" i="3" a="1"/>
  <c r="G116" i="3" s="1"/>
  <c r="G111" i="3" a="1"/>
  <c r="G111" i="3" s="1"/>
  <c r="G109" i="3" a="1"/>
  <c r="G109" i="3" s="1"/>
  <c r="G117" i="3" a="1"/>
  <c r="G117" i="3" s="1"/>
  <c r="G102" i="3"/>
  <c r="G87" i="3"/>
  <c r="G46" i="3"/>
  <c r="G95" i="3"/>
  <c r="G53" i="3"/>
  <c r="G37" i="3"/>
  <c r="G26" i="3"/>
  <c r="G14" i="3"/>
  <c r="H84" i="3" a="1"/>
  <c r="H84" i="3" s="1"/>
  <c r="H101" i="3" a="1"/>
  <c r="H101" i="3" s="1"/>
  <c r="H99" i="3" a="1"/>
  <c r="H99" i="3" s="1"/>
  <c r="H92" i="3" a="1"/>
  <c r="H92" i="3" s="1"/>
  <c r="H100" i="3" a="1"/>
  <c r="H100" i="3" s="1"/>
  <c r="J83" i="3"/>
  <c r="J66" i="3"/>
  <c r="J62" i="3" a="1"/>
  <c r="J62" i="3" s="1"/>
  <c r="J45" i="3" a="1"/>
  <c r="J45" i="3" s="1"/>
  <c r="J31" i="3" a="1"/>
  <c r="J31" i="3" s="1"/>
  <c r="J41" i="3" a="1"/>
  <c r="J41" i="3" s="1"/>
  <c r="J38" i="3" a="1"/>
  <c r="J38" i="3" s="1"/>
  <c r="J63" i="3" a="1"/>
  <c r="J63" i="3" s="1"/>
  <c r="J58" i="3" a="1"/>
  <c r="J58" i="3" s="1"/>
  <c r="J55" i="3" a="1"/>
  <c r="J55" i="3" s="1"/>
  <c r="J47" i="3" a="1"/>
  <c r="J47" i="3" s="1"/>
  <c r="J59" i="3" a="1"/>
  <c r="J59" i="3" s="1"/>
  <c r="J48" i="3" a="1"/>
  <c r="J48" i="3" s="1"/>
  <c r="J32" i="3" a="1"/>
  <c r="J32" i="3" s="1"/>
  <c r="J29" i="3" a="1"/>
  <c r="J29" i="3" s="1"/>
  <c r="J43" i="3" a="1"/>
  <c r="J43" i="3" s="1"/>
  <c r="J30" i="3" a="1"/>
  <c r="J30" i="3" s="1"/>
  <c r="J51" i="3" a="1"/>
  <c r="J51" i="3" s="1"/>
  <c r="J50" i="3" a="1"/>
  <c r="J50" i="3" s="1"/>
  <c r="J49" i="3" a="1"/>
  <c r="J49" i="3" s="1"/>
  <c r="J42" i="3" a="1"/>
  <c r="J42" i="3" s="1"/>
  <c r="J28" i="3" a="1"/>
  <c r="J28" i="3" s="1"/>
  <c r="J60" i="3" a="1"/>
  <c r="J60" i="3" s="1"/>
  <c r="J56" i="3" a="1"/>
  <c r="J56" i="3" s="1"/>
  <c r="J52" i="3" a="1"/>
  <c r="J52" i="3" s="1"/>
  <c r="J39" i="3" a="1"/>
  <c r="J39" i="3" s="1"/>
  <c r="J33" i="3" a="1"/>
  <c r="J33" i="3" s="1"/>
  <c r="J27" i="3" a="1"/>
  <c r="J27" i="3" s="1"/>
  <c r="J40" i="3" a="1"/>
  <c r="J40" i="3" s="1"/>
  <c r="J35" i="3" a="1"/>
  <c r="J35" i="3" s="1"/>
  <c r="J61" i="3" a="1"/>
  <c r="J61" i="3" s="1"/>
  <c r="J54" i="3" a="1"/>
  <c r="J54" i="3" s="1"/>
  <c r="J34" i="3" a="1"/>
  <c r="J34" i="3" s="1"/>
  <c r="J57" i="3" a="1"/>
  <c r="J57" i="3" s="1"/>
  <c r="J44" i="3" a="1"/>
  <c r="J44" i="3" s="1"/>
  <c r="K12" i="3"/>
  <c r="J24" i="3" a="1"/>
  <c r="J24" i="3" s="1"/>
  <c r="J20" i="3" a="1"/>
  <c r="J20" i="3" s="1"/>
  <c r="J15" i="3" a="1"/>
  <c r="J15" i="3" s="1"/>
  <c r="J23" i="3" a="1"/>
  <c r="J23" i="3" s="1"/>
  <c r="J19" i="3" a="1"/>
  <c r="J19" i="3" s="1"/>
  <c r="J25" i="3" a="1"/>
  <c r="J25" i="3" s="1"/>
  <c r="J21" i="3" a="1"/>
  <c r="J21" i="3" s="1"/>
  <c r="J22" i="3" a="1"/>
  <c r="J22" i="3" s="1"/>
  <c r="J18" i="3" a="1"/>
  <c r="J18" i="3" s="1"/>
  <c r="J17" i="3" a="1"/>
  <c r="J17" i="3" s="1"/>
  <c r="J16" i="3" a="1"/>
  <c r="J16" i="3" s="1"/>
  <c r="H14" i="3" l="1"/>
  <c r="H53" i="3"/>
  <c r="H37" i="3"/>
  <c r="I46" i="3"/>
  <c r="I116" i="3" a="1"/>
  <c r="I116" i="3" s="1"/>
  <c r="I96" i="3" a="1"/>
  <c r="I96" i="3" s="1"/>
  <c r="I91" i="3" a="1"/>
  <c r="I91" i="3" s="1"/>
  <c r="I88" i="3" a="1"/>
  <c r="I88" i="3" s="1"/>
  <c r="H93" i="3" a="1"/>
  <c r="H93" i="3" s="1"/>
  <c r="H85" i="3" a="1"/>
  <c r="H85" i="3" s="1"/>
  <c r="H88" i="3" a="1"/>
  <c r="H88" i="3" s="1"/>
  <c r="I97" i="3" a="1"/>
  <c r="I97" i="3" s="1"/>
  <c r="I26" i="3"/>
  <c r="H68" i="3" a="1"/>
  <c r="H68" i="3" s="1"/>
  <c r="H78" i="3" a="1"/>
  <c r="H78" i="3" s="1"/>
  <c r="H72" i="3" a="1"/>
  <c r="H72" i="3" s="1"/>
  <c r="H67" i="3" a="1"/>
  <c r="H67" i="3" s="1"/>
  <c r="I70" i="3" a="1"/>
  <c r="I70" i="3" s="1"/>
  <c r="I68" i="3" a="1"/>
  <c r="I68" i="3" s="1"/>
  <c r="I14" i="3"/>
  <c r="I72" i="3" a="1"/>
  <c r="I72" i="3" s="1"/>
  <c r="I73" i="3" a="1"/>
  <c r="I73" i="3" s="1"/>
  <c r="H26" i="3"/>
  <c r="I53" i="3"/>
  <c r="I67" i="3" a="1"/>
  <c r="I67" i="3" s="1"/>
  <c r="I71" i="3" a="1"/>
  <c r="I71" i="3" s="1"/>
  <c r="I76" i="3" a="1"/>
  <c r="I76" i="3" s="1"/>
  <c r="I75" i="3" a="1"/>
  <c r="I75" i="3" s="1"/>
  <c r="I78" i="3" a="1"/>
  <c r="I78" i="3" s="1"/>
  <c r="H89" i="3" a="1"/>
  <c r="H89" i="3" s="1"/>
  <c r="H90" i="3" a="1"/>
  <c r="H90" i="3" s="1"/>
  <c r="I86" i="3" a="1"/>
  <c r="I86" i="3" s="1"/>
  <c r="H98" i="3" a="1"/>
  <c r="H98" i="3" s="1"/>
  <c r="H91" i="3" a="1"/>
  <c r="H91" i="3" s="1"/>
  <c r="I99" i="3" a="1"/>
  <c r="I99" i="3" s="1"/>
  <c r="H86" i="3" a="1"/>
  <c r="H86" i="3" s="1"/>
  <c r="H97" i="3" a="1"/>
  <c r="H97" i="3" s="1"/>
  <c r="H96" i="3" a="1"/>
  <c r="H96" i="3" s="1"/>
  <c r="I111" i="3" a="1"/>
  <c r="I111" i="3" s="1"/>
  <c r="H70" i="3" a="1"/>
  <c r="H70" i="3" s="1"/>
  <c r="H73" i="3" a="1"/>
  <c r="H73" i="3" s="1"/>
  <c r="H76" i="3" a="1"/>
  <c r="H76" i="3" s="1"/>
  <c r="H79" i="3" a="1"/>
  <c r="H79" i="3" s="1"/>
  <c r="H71" i="3" a="1"/>
  <c r="H71" i="3" s="1"/>
  <c r="I115" i="3" a="1"/>
  <c r="I115" i="3" s="1"/>
  <c r="I109" i="3" a="1"/>
  <c r="I109" i="3" s="1"/>
  <c r="G69" i="3"/>
  <c r="G74" i="3" s="1"/>
  <c r="I108" i="3" a="1"/>
  <c r="I108" i="3" s="1"/>
  <c r="I90" i="3" a="1"/>
  <c r="I90" i="3" s="1"/>
  <c r="I117" i="3" a="1"/>
  <c r="I117" i="3" s="1"/>
  <c r="I100" i="3" a="1"/>
  <c r="I100" i="3" s="1"/>
  <c r="I93" i="3" a="1"/>
  <c r="I93" i="3" s="1"/>
  <c r="I85" i="3" a="1"/>
  <c r="I85" i="3" s="1"/>
  <c r="I84" i="3" a="1"/>
  <c r="I84" i="3" s="1"/>
  <c r="I94" i="3" a="1"/>
  <c r="I94" i="3" s="1"/>
  <c r="I92" i="3" a="1"/>
  <c r="I92" i="3" s="1"/>
  <c r="I98" i="3" a="1"/>
  <c r="I98" i="3" s="1"/>
  <c r="I110" i="3" a="1"/>
  <c r="I110" i="3" s="1"/>
  <c r="I113" i="3" a="1"/>
  <c r="I113" i="3" s="1"/>
  <c r="I89" i="3" a="1"/>
  <c r="I89" i="3" s="1"/>
  <c r="I114" i="3" a="1"/>
  <c r="I114" i="3" s="1"/>
  <c r="I112" i="3" a="1"/>
  <c r="I112" i="3" s="1"/>
  <c r="H112" i="3" a="1"/>
  <c r="H112" i="3" s="1"/>
  <c r="H116" i="3" a="1"/>
  <c r="H116" i="3" s="1"/>
  <c r="H108" i="3" a="1"/>
  <c r="H108" i="3" s="1"/>
  <c r="H118" i="3" a="1"/>
  <c r="H118" i="3" s="1"/>
  <c r="H113" i="3" a="1"/>
  <c r="H113" i="3" s="1"/>
  <c r="H117" i="3" a="1"/>
  <c r="H117" i="3" s="1"/>
  <c r="H110" i="3" a="1"/>
  <c r="H110" i="3" s="1"/>
  <c r="H109" i="3" a="1"/>
  <c r="H109" i="3" s="1"/>
  <c r="H115" i="3" a="1"/>
  <c r="H115" i="3" s="1"/>
  <c r="H114" i="3" a="1"/>
  <c r="H114" i="3" s="1"/>
  <c r="G119" i="3"/>
  <c r="H107" i="3" s="1"/>
  <c r="J113" i="3" a="1"/>
  <c r="J113" i="3" s="1"/>
  <c r="J108" i="3" a="1"/>
  <c r="J108" i="3" s="1"/>
  <c r="J110" i="3" a="1"/>
  <c r="J110" i="3" s="1"/>
  <c r="J116" i="3" a="1"/>
  <c r="J116" i="3" s="1"/>
  <c r="J111" i="3" a="1"/>
  <c r="J111" i="3" s="1"/>
  <c r="J114" i="3" a="1"/>
  <c r="J114" i="3" s="1"/>
  <c r="J109" i="3" a="1"/>
  <c r="J109" i="3" s="1"/>
  <c r="J117" i="3" a="1"/>
  <c r="J117" i="3" s="1"/>
  <c r="J112" i="3" a="1"/>
  <c r="J112" i="3" s="1"/>
  <c r="J115" i="3" a="1"/>
  <c r="J115" i="3" s="1"/>
  <c r="J118" i="3" a="1"/>
  <c r="J118" i="3" s="1"/>
  <c r="K106" i="3"/>
  <c r="K122" i="3"/>
  <c r="G36" i="3"/>
  <c r="G103" i="3"/>
  <c r="G13" i="3"/>
  <c r="J91" i="3" a="1"/>
  <c r="J91" i="3" s="1"/>
  <c r="J98" i="3" a="1"/>
  <c r="J98" i="3" s="1"/>
  <c r="J94" i="3" a="1"/>
  <c r="J94" i="3" s="1"/>
  <c r="J85" i="3" a="1"/>
  <c r="J85" i="3" s="1"/>
  <c r="J89" i="3" a="1"/>
  <c r="J89" i="3" s="1"/>
  <c r="J93" i="3" a="1"/>
  <c r="J93" i="3" s="1"/>
  <c r="J84" i="3" a="1"/>
  <c r="J84" i="3" s="1"/>
  <c r="J88" i="3" a="1"/>
  <c r="J88" i="3" s="1"/>
  <c r="J99" i="3" a="1"/>
  <c r="J99" i="3" s="1"/>
  <c r="J92" i="3" a="1"/>
  <c r="J92" i="3" s="1"/>
  <c r="J97" i="3" a="1"/>
  <c r="J97" i="3" s="1"/>
  <c r="J96" i="3" a="1"/>
  <c r="J96" i="3" s="1"/>
  <c r="J86" i="3" a="1"/>
  <c r="J86" i="3" s="1"/>
  <c r="J100" i="3" a="1"/>
  <c r="J100" i="3" s="1"/>
  <c r="J90" i="3" a="1"/>
  <c r="J90" i="3" s="1"/>
  <c r="J101" i="3" a="1"/>
  <c r="J101" i="3" s="1"/>
  <c r="J71" i="3" a="1"/>
  <c r="J71" i="3" s="1"/>
  <c r="J67" i="3" a="1"/>
  <c r="J67" i="3" s="1"/>
  <c r="J76" i="3" a="1"/>
  <c r="J76" i="3" s="1"/>
  <c r="J68" i="3" a="1"/>
  <c r="J68" i="3" s="1"/>
  <c r="J73" i="3" a="1"/>
  <c r="J73" i="3" s="1"/>
  <c r="J75" i="3" a="1"/>
  <c r="J75" i="3" s="1"/>
  <c r="J72" i="3" a="1"/>
  <c r="J72" i="3" s="1"/>
  <c r="J78" i="3" a="1"/>
  <c r="J78" i="3" s="1"/>
  <c r="J70" i="3" a="1"/>
  <c r="J70" i="3" s="1"/>
  <c r="J79" i="3" a="1"/>
  <c r="J79" i="3" s="1"/>
  <c r="K66" i="3"/>
  <c r="K83" i="3"/>
  <c r="J26" i="3"/>
  <c r="J53" i="3"/>
  <c r="K63" i="3" a="1"/>
  <c r="K63" i="3" s="1"/>
  <c r="E63" i="3" s="1"/>
  <c r="K55" i="3" a="1"/>
  <c r="K55" i="3" s="1"/>
  <c r="E55" i="3" s="1"/>
  <c r="K47" i="3" a="1"/>
  <c r="K47" i="3" s="1"/>
  <c r="K41" i="3" a="1"/>
  <c r="K41" i="3" s="1"/>
  <c r="E41" i="3" s="1"/>
  <c r="K38" i="3" a="1"/>
  <c r="K38" i="3" s="1"/>
  <c r="K59" i="3" a="1"/>
  <c r="K59" i="3" s="1"/>
  <c r="E59" i="3" s="1"/>
  <c r="K50" i="3" a="1"/>
  <c r="K50" i="3" s="1"/>
  <c r="E50" i="3" s="1"/>
  <c r="K49" i="3" a="1"/>
  <c r="K49" i="3" s="1"/>
  <c r="E49" i="3" s="1"/>
  <c r="K48" i="3" a="1"/>
  <c r="K48" i="3" s="1"/>
  <c r="E48" i="3" s="1"/>
  <c r="K32" i="3" a="1"/>
  <c r="K32" i="3" s="1"/>
  <c r="E32" i="3" s="1"/>
  <c r="K29" i="3" a="1"/>
  <c r="K29" i="3" s="1"/>
  <c r="E29" i="3" s="1"/>
  <c r="K51" i="3" a="1"/>
  <c r="K51" i="3" s="1"/>
  <c r="E51" i="3" s="1"/>
  <c r="K42" i="3" a="1"/>
  <c r="K42" i="3" s="1"/>
  <c r="E42" i="3" s="1"/>
  <c r="K33" i="3" a="1"/>
  <c r="K33" i="3" s="1"/>
  <c r="E33" i="3" s="1"/>
  <c r="K60" i="3" a="1"/>
  <c r="K60" i="3" s="1"/>
  <c r="E60" i="3" s="1"/>
  <c r="K56" i="3" a="1"/>
  <c r="K56" i="3" s="1"/>
  <c r="E56" i="3" s="1"/>
  <c r="K52" i="3" a="1"/>
  <c r="K52" i="3" s="1"/>
  <c r="E52" i="3" s="1"/>
  <c r="K39" i="3" a="1"/>
  <c r="K39" i="3" s="1"/>
  <c r="E39" i="3" s="1"/>
  <c r="K27" i="3" a="1"/>
  <c r="K27" i="3" s="1"/>
  <c r="K61" i="3" a="1"/>
  <c r="K61" i="3" s="1"/>
  <c r="E61" i="3" s="1"/>
  <c r="K31" i="3" a="1"/>
  <c r="K31" i="3" s="1"/>
  <c r="E31" i="3" s="1"/>
  <c r="K43" i="3" a="1"/>
  <c r="K43" i="3" s="1"/>
  <c r="E43" i="3" s="1"/>
  <c r="K34" i="3" a="1"/>
  <c r="K34" i="3" s="1"/>
  <c r="E34" i="3" s="1"/>
  <c r="K30" i="3" a="1"/>
  <c r="K30" i="3" s="1"/>
  <c r="E30" i="3" s="1"/>
  <c r="K54" i="3" a="1"/>
  <c r="K54" i="3" s="1"/>
  <c r="K44" i="3" a="1"/>
  <c r="K44" i="3" s="1"/>
  <c r="E44" i="3" s="1"/>
  <c r="K62" i="3" a="1"/>
  <c r="K62" i="3" s="1"/>
  <c r="E62" i="3" s="1"/>
  <c r="K57" i="3" a="1"/>
  <c r="K57" i="3" s="1"/>
  <c r="E57" i="3" s="1"/>
  <c r="K40" i="3" a="1"/>
  <c r="K40" i="3" s="1"/>
  <c r="E40" i="3" s="1"/>
  <c r="K35" i="3" a="1"/>
  <c r="K35" i="3" s="1"/>
  <c r="E35" i="3" s="1"/>
  <c r="K28" i="3" a="1"/>
  <c r="K28" i="3" s="1"/>
  <c r="E28" i="3" s="1"/>
  <c r="K58" i="3" a="1"/>
  <c r="K58" i="3" s="1"/>
  <c r="E58" i="3" s="1"/>
  <c r="K45" i="3" a="1"/>
  <c r="K45" i="3" s="1"/>
  <c r="E45" i="3" s="1"/>
  <c r="J14" i="3"/>
  <c r="J37" i="3"/>
  <c r="J46" i="3"/>
  <c r="K23" i="3" a="1"/>
  <c r="K23" i="3" s="1"/>
  <c r="E23" i="3" s="1"/>
  <c r="K19" i="3" a="1"/>
  <c r="K19" i="3" s="1"/>
  <c r="E19" i="3" s="1"/>
  <c r="K22" i="3" a="1"/>
  <c r="K22" i="3" s="1"/>
  <c r="E22" i="3" s="1"/>
  <c r="K18" i="3" a="1"/>
  <c r="K18" i="3" s="1"/>
  <c r="E18" i="3" s="1"/>
  <c r="K16" i="3" a="1"/>
  <c r="K16" i="3" s="1"/>
  <c r="E16" i="3" s="1"/>
  <c r="K25" i="3" a="1"/>
  <c r="K25" i="3" s="1"/>
  <c r="E25" i="3" s="1"/>
  <c r="K21" i="3" a="1"/>
  <c r="K21" i="3" s="1"/>
  <c r="E21" i="3" s="1"/>
  <c r="K17" i="3" a="1"/>
  <c r="K17" i="3" s="1"/>
  <c r="E17" i="3" s="1"/>
  <c r="K24" i="3" a="1"/>
  <c r="K24" i="3" s="1"/>
  <c r="E24" i="3" s="1"/>
  <c r="K20" i="3" a="1"/>
  <c r="K20" i="3" s="1"/>
  <c r="E20" i="3" s="1"/>
  <c r="K15" i="3" a="1"/>
  <c r="K15" i="3" s="1"/>
  <c r="H13" i="3" l="1"/>
  <c r="H36" i="3"/>
  <c r="I36" i="3"/>
  <c r="H87" i="3"/>
  <c r="I13" i="3"/>
  <c r="H69" i="3"/>
  <c r="H74" i="3" s="1"/>
  <c r="H123" i="3" s="1"/>
  <c r="I69" i="3"/>
  <c r="I74" i="3" s="1"/>
  <c r="I77" i="3" s="1"/>
  <c r="I80" i="3" s="1"/>
  <c r="I87" i="3"/>
  <c r="H102" i="3"/>
  <c r="H95" i="3"/>
  <c r="G123" i="3"/>
  <c r="G125" i="3" s="1"/>
  <c r="G77" i="3"/>
  <c r="G80" i="3" s="1"/>
  <c r="I102" i="3"/>
  <c r="I95" i="3"/>
  <c r="H119" i="3"/>
  <c r="I107" i="3" s="1"/>
  <c r="I119" i="3" s="1"/>
  <c r="J107" i="3" s="1"/>
  <c r="J119" i="3" s="1"/>
  <c r="K107" i="3" s="1"/>
  <c r="K116" i="3" a="1"/>
  <c r="K116" i="3" s="1"/>
  <c r="E116" i="3" s="1"/>
  <c r="K111" i="3" a="1"/>
  <c r="K111" i="3" s="1"/>
  <c r="E111" i="3" s="1"/>
  <c r="K114" i="3" a="1"/>
  <c r="K114" i="3" s="1"/>
  <c r="E114" i="3" s="1"/>
  <c r="K109" i="3" a="1"/>
  <c r="K109" i="3" s="1"/>
  <c r="E109" i="3" s="1"/>
  <c r="K117" i="3" a="1"/>
  <c r="K117" i="3" s="1"/>
  <c r="E117" i="3" s="1"/>
  <c r="K112" i="3" a="1"/>
  <c r="K112" i="3" s="1"/>
  <c r="E112" i="3" s="1"/>
  <c r="K115" i="3" a="1"/>
  <c r="K115" i="3" s="1"/>
  <c r="E115" i="3" s="1"/>
  <c r="K110" i="3" a="1"/>
  <c r="K110" i="3" s="1"/>
  <c r="E110" i="3" s="1"/>
  <c r="K118" i="3" a="1"/>
  <c r="K118" i="3" s="1"/>
  <c r="E118" i="3" s="1"/>
  <c r="K113" i="3" a="1"/>
  <c r="K113" i="3" s="1"/>
  <c r="E113" i="3" s="1"/>
  <c r="K108" i="3" a="1"/>
  <c r="K108" i="3" s="1"/>
  <c r="E108" i="3" s="1"/>
  <c r="J102" i="3"/>
  <c r="K98" i="3" a="1"/>
  <c r="K98" i="3" s="1"/>
  <c r="E98" i="3" s="1"/>
  <c r="K94" i="3" a="1"/>
  <c r="K94" i="3" s="1"/>
  <c r="E94" i="3" s="1"/>
  <c r="K89" i="3" a="1"/>
  <c r="K89" i="3" s="1"/>
  <c r="E89" i="3" s="1"/>
  <c r="K85" i="3" a="1"/>
  <c r="K85" i="3" s="1"/>
  <c r="E85" i="3" s="1"/>
  <c r="K99" i="3" a="1"/>
  <c r="K99" i="3" s="1"/>
  <c r="E99" i="3" s="1"/>
  <c r="K92" i="3" a="1"/>
  <c r="K92" i="3" s="1"/>
  <c r="E92" i="3" s="1"/>
  <c r="K97" i="3" a="1"/>
  <c r="K97" i="3" s="1"/>
  <c r="E97" i="3" s="1"/>
  <c r="K88" i="3" a="1"/>
  <c r="K88" i="3" s="1"/>
  <c r="E88" i="3" s="1"/>
  <c r="K91" i="3" a="1"/>
  <c r="K91" i="3" s="1"/>
  <c r="E91" i="3" s="1"/>
  <c r="K100" i="3" a="1"/>
  <c r="K100" i="3" s="1"/>
  <c r="E100" i="3" s="1"/>
  <c r="K96" i="3" a="1"/>
  <c r="K96" i="3" s="1"/>
  <c r="K86" i="3" a="1"/>
  <c r="K86" i="3" s="1"/>
  <c r="E86" i="3" s="1"/>
  <c r="K90" i="3" a="1"/>
  <c r="K90" i="3" s="1"/>
  <c r="E90" i="3" s="1"/>
  <c r="K101" i="3" a="1"/>
  <c r="K101" i="3" s="1"/>
  <c r="E101" i="3" s="1"/>
  <c r="K93" i="3" a="1"/>
  <c r="K93" i="3" s="1"/>
  <c r="E93" i="3" s="1"/>
  <c r="K84" i="3" a="1"/>
  <c r="K84" i="3" s="1"/>
  <c r="J95" i="3"/>
  <c r="J87" i="3"/>
  <c r="J13" i="3"/>
  <c r="J69" i="3"/>
  <c r="K76" i="3" a="1"/>
  <c r="K76" i="3" s="1"/>
  <c r="E76" i="3" s="1"/>
  <c r="K72" i="3" a="1"/>
  <c r="K72" i="3" s="1"/>
  <c r="E72" i="3" s="1"/>
  <c r="K68" i="3" a="1"/>
  <c r="K68" i="3" s="1"/>
  <c r="E68" i="3" s="1"/>
  <c r="K70" i="3" a="1"/>
  <c r="K70" i="3" s="1"/>
  <c r="E70" i="3" s="1"/>
  <c r="K71" i="3" a="1"/>
  <c r="K71" i="3" s="1"/>
  <c r="E71" i="3" s="1"/>
  <c r="K67" i="3" a="1"/>
  <c r="K67" i="3" s="1"/>
  <c r="K78" i="3" a="1"/>
  <c r="K78" i="3" s="1"/>
  <c r="E78" i="3" s="1"/>
  <c r="K73" i="3" a="1"/>
  <c r="K73" i="3" s="1"/>
  <c r="E73" i="3" s="1"/>
  <c r="K79" i="3" a="1"/>
  <c r="K79" i="3" s="1"/>
  <c r="E79" i="3" s="1"/>
  <c r="K75" i="3" a="1"/>
  <c r="K75" i="3" s="1"/>
  <c r="E75" i="3" s="1"/>
  <c r="K37" i="3"/>
  <c r="E38" i="3"/>
  <c r="J36" i="3"/>
  <c r="K26" i="3"/>
  <c r="E26" i="3" s="1"/>
  <c r="E27" i="3"/>
  <c r="E47" i="3"/>
  <c r="K46" i="3"/>
  <c r="E46" i="3" s="1"/>
  <c r="K53" i="3"/>
  <c r="E53" i="3" s="1"/>
  <c r="E54" i="3"/>
  <c r="K14" i="3"/>
  <c r="E14" i="3" s="1"/>
  <c r="E15" i="3"/>
  <c r="I123" i="3" l="1"/>
  <c r="I125" i="3" s="1"/>
  <c r="H103" i="3"/>
  <c r="H77" i="3"/>
  <c r="H80" i="3" s="1"/>
  <c r="I103" i="3"/>
  <c r="H125" i="3"/>
  <c r="K119" i="3"/>
  <c r="J103" i="3"/>
  <c r="K102" i="3"/>
  <c r="E102" i="3" s="1"/>
  <c r="K87" i="3"/>
  <c r="E84" i="3"/>
  <c r="K95" i="3"/>
  <c r="E95" i="3" s="1"/>
  <c r="E96" i="3"/>
  <c r="J74" i="3"/>
  <c r="J123" i="3" s="1"/>
  <c r="J125" i="3" s="1"/>
  <c r="K69" i="3"/>
  <c r="K74" i="3" s="1"/>
  <c r="K77" i="3" s="1"/>
  <c r="K80" i="3" s="1"/>
  <c r="E67" i="3"/>
  <c r="K36" i="3"/>
  <c r="E36" i="3" s="1"/>
  <c r="E37" i="3"/>
  <c r="K13" i="3"/>
  <c r="E13" i="3" s="1"/>
  <c r="E123" i="3" l="1"/>
  <c r="E125" i="3"/>
  <c r="K103" i="3"/>
  <c r="E103" i="3" s="1"/>
  <c r="E87" i="3"/>
  <c r="E69" i="3"/>
  <c r="J77" i="3"/>
  <c r="E74" i="3"/>
  <c r="J80" i="3" l="1"/>
  <c r="E80" i="3" s="1"/>
  <c r="E77" i="3"/>
  <c r="B2" i="4" l="1"/>
  <c r="B2" i="3"/>
  <c r="B2" i="2"/>
  <c r="C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<sst xmlns="http://schemas.openxmlformats.org/spreadsheetml/2006/main" count="892" uniqueCount="211">
  <si>
    <t>Private and Confidential</t>
  </si>
  <si>
    <t>www.r2cinvest.com.br</t>
  </si>
  <si>
    <t>Índice</t>
  </si>
  <si>
    <t>Index</t>
  </si>
  <si>
    <t>README</t>
  </si>
  <si>
    <t>Principal</t>
  </si>
  <si>
    <t>Formatação</t>
  </si>
  <si>
    <t>Sheets</t>
  </si>
  <si>
    <t>Version Control</t>
  </si>
  <si>
    <t>Conteúdo da Célula</t>
  </si>
  <si>
    <t>Formato</t>
  </si>
  <si>
    <t>Sheet Type</t>
  </si>
  <si>
    <t>Format</t>
  </si>
  <si>
    <t>Arquivo</t>
  </si>
  <si>
    <t>Input</t>
  </si>
  <si>
    <t>Formatado para Impressão</t>
  </si>
  <si>
    <t>Exemplo</t>
  </si>
  <si>
    <t>Hard Code dentro da Fórmula</t>
  </si>
  <si>
    <t>Fluxos</t>
  </si>
  <si>
    <t>Data</t>
  </si>
  <si>
    <t>Referência a outra planilha</t>
  </si>
  <si>
    <t>Outros</t>
  </si>
  <si>
    <t>Analista</t>
  </si>
  <si>
    <t>Formula</t>
  </si>
  <si>
    <t>Dados/Auxiliar</t>
  </si>
  <si>
    <t>Contato</t>
  </si>
  <si>
    <t>Não alterar</t>
  </si>
  <si>
    <t>Para Remover</t>
  </si>
  <si>
    <t>Sobre</t>
  </si>
  <si>
    <t>R2C</t>
  </si>
  <si>
    <t>Website</t>
  </si>
  <si>
    <t>www.r2cinvest.com. br</t>
  </si>
  <si>
    <t>Dados</t>
  </si>
  <si>
    <t>fundos@r2cinvest.com.br</t>
  </si>
  <si>
    <t>Dados................................................................................................</t>
  </si>
  <si>
    <t>+ 55 11 3372-3699</t>
  </si>
  <si>
    <t>Ocultado</t>
  </si>
  <si>
    <t>Fontes e Premissas Gerais</t>
  </si>
  <si>
    <t>Misc................................................................................................</t>
  </si>
  <si>
    <t>Ambiente</t>
  </si>
  <si>
    <t>Atual/Configuração Recomendada</t>
  </si>
  <si>
    <t>Cálculos:</t>
  </si>
  <si>
    <t>Iterações:</t>
  </si>
  <si>
    <t>Off</t>
  </si>
  <si>
    <t>Links p/ outros arquiv:</t>
  </si>
  <si>
    <t>Nenhum</t>
  </si>
  <si>
    <t>Macros:</t>
  </si>
  <si>
    <t>Nenhuma</t>
  </si>
  <si>
    <t>Precision as Displayed:</t>
  </si>
  <si>
    <t>1904 date system:</t>
  </si>
  <si>
    <t>Excel Version:</t>
  </si>
  <si>
    <t>Microsoft 365 MSO V.2205 64bits</t>
  </si>
  <si>
    <t>Audit/Issues</t>
  </si>
  <si>
    <t>Automático</t>
  </si>
  <si>
    <t>Sumário...............................................................................................</t>
  </si>
  <si>
    <t>Abreviações e Acrônimos</t>
  </si>
  <si>
    <t>Sumário</t>
  </si>
  <si>
    <t xml:space="preserve"> </t>
  </si>
  <si>
    <t>Menu de Seleção</t>
  </si>
  <si>
    <t>Demonstrativo</t>
  </si>
  <si>
    <t>Categoria</t>
  </si>
  <si>
    <t>Classe</t>
  </si>
  <si>
    <t>Item</t>
  </si>
  <si>
    <t>Descrição</t>
  </si>
  <si>
    <t>Valor</t>
  </si>
  <si>
    <t>Empresa</t>
  </si>
  <si>
    <t>Balanço Patrimonial</t>
  </si>
  <si>
    <t>Ativo</t>
  </si>
  <si>
    <t>Ativo Circulante</t>
  </si>
  <si>
    <t>Mais Recente</t>
  </si>
  <si>
    <t>Disponibilidades</t>
  </si>
  <si>
    <t>Aplicações Financeiras</t>
  </si>
  <si>
    <t>Contas a Receber</t>
  </si>
  <si>
    <t>Créditos a Receber</t>
  </si>
  <si>
    <t>Estoques</t>
  </si>
  <si>
    <t>Impostos a Recuperar</t>
  </si>
  <si>
    <t>Investimentos</t>
  </si>
  <si>
    <t>Despesas Antecipadas</t>
  </si>
  <si>
    <t>Outras Contas a Receber</t>
  </si>
  <si>
    <t>Partes Relacionadas</t>
  </si>
  <si>
    <t>Operações com Derivativos</t>
  </si>
  <si>
    <t>Ativo Não Circulante</t>
  </si>
  <si>
    <t>Depósitos e Empréstimos</t>
  </si>
  <si>
    <t>Depósitos Judiciais</t>
  </si>
  <si>
    <t>Ativo Biológico</t>
  </si>
  <si>
    <t>Propriedade para Investimentos</t>
  </si>
  <si>
    <t>Imobilizado</t>
  </si>
  <si>
    <t>Intangível</t>
  </si>
  <si>
    <t>Passivo</t>
  </si>
  <si>
    <t>Passivo Circulante</t>
  </si>
  <si>
    <t>Fornecedores</t>
  </si>
  <si>
    <t>Empréstimos e Financiamentos</t>
  </si>
  <si>
    <t>Impostos e Contribuições</t>
  </si>
  <si>
    <t>IR e CSLL a Pagar</t>
  </si>
  <si>
    <t>Salários e Encargos Sociais</t>
  </si>
  <si>
    <t>Dividendos a Pagar</t>
  </si>
  <si>
    <t>Provisões</t>
  </si>
  <si>
    <t>Outras Obrigações</t>
  </si>
  <si>
    <t>Passivo Não Circulante</t>
  </si>
  <si>
    <t>Empréstimos e Mútuos</t>
  </si>
  <si>
    <t>Provisão para Litígios</t>
  </si>
  <si>
    <t>Provisão para Retirada de Ativos e Reflorestamento</t>
  </si>
  <si>
    <t>IR e CSLL Diferidos</t>
  </si>
  <si>
    <t>Patrimônio Líquido</t>
  </si>
  <si>
    <t>Capital Social</t>
  </si>
  <si>
    <t>Ações em Tesouraria</t>
  </si>
  <si>
    <t>Reservas de Lucros</t>
  </si>
  <si>
    <t>Dividendo Adicional</t>
  </si>
  <si>
    <t>Ajuste de Avaliação Patrimonial</t>
  </si>
  <si>
    <t>Reserva Legal</t>
  </si>
  <si>
    <t>Outros Resultados Abrangentes</t>
  </si>
  <si>
    <t>Resultado do Exercício</t>
  </si>
  <si>
    <t>Lucros Acumulados</t>
  </si>
  <si>
    <t>Participação de Não Controladores</t>
  </si>
  <si>
    <t>Demonstração dos Resultados do Exercício</t>
  </si>
  <si>
    <t>Total</t>
  </si>
  <si>
    <t>Receita Líquida</t>
  </si>
  <si>
    <t>Custo dos Produtos Vendidos</t>
  </si>
  <si>
    <t>(=)  Lucro Bruto</t>
  </si>
  <si>
    <t>Despesas Gerais e Administrativas</t>
  </si>
  <si>
    <t>Despesas de Vendas</t>
  </si>
  <si>
    <t>Outras Despesas Operacionais Líquidas</t>
  </si>
  <si>
    <t>Resultado de Equivalência Patrimonial</t>
  </si>
  <si>
    <t>(=) EBIT</t>
  </si>
  <si>
    <t>Receitas Financeiras</t>
  </si>
  <si>
    <t>Despesas Financeirasa</t>
  </si>
  <si>
    <t>(=)  EBT</t>
  </si>
  <si>
    <t>IR e CSLL Corrente</t>
  </si>
  <si>
    <t>(=)  Lucro Líquido</t>
  </si>
  <si>
    <t>Setup</t>
  </si>
  <si>
    <t>Data Inicial:</t>
  </si>
  <si>
    <t>Unidade de Medida:</t>
  </si>
  <si>
    <t>Moeda:</t>
  </si>
  <si>
    <t>Misc</t>
  </si>
  <si>
    <t>Moeda</t>
  </si>
  <si>
    <t>BRL</t>
  </si>
  <si>
    <t>USD</t>
  </si>
  <si>
    <t>EUR</t>
  </si>
  <si>
    <t>unidade</t>
  </si>
  <si>
    <t>MM</t>
  </si>
  <si>
    <t>'000</t>
  </si>
  <si>
    <t>0.0.1</t>
  </si>
  <si>
    <t>Demonstrações dos Fluxos de Caixa</t>
  </si>
  <si>
    <t>Lucro Líquido do Exercício</t>
  </si>
  <si>
    <t>Ajuste de Itens Não-Caixa</t>
  </si>
  <si>
    <t>Variações de Caixa de Atividades Operacionais</t>
  </si>
  <si>
    <t>Fluxo de Caixa das Atividades Operacionais</t>
  </si>
  <si>
    <t>Aquisição de Imobilizado e Intangível</t>
  </si>
  <si>
    <t>Adições ao Ativo Intangível</t>
  </si>
  <si>
    <t>Adições ao Ativo Biológico</t>
  </si>
  <si>
    <t>Investimentos em Mercado de Ações</t>
  </si>
  <si>
    <t>Aquisição de Empresas</t>
  </si>
  <si>
    <t>Aumento de Capital em Investidas</t>
  </si>
  <si>
    <t>Resultado na Alienação de Investimentos em Ações</t>
  </si>
  <si>
    <t>Fluxo de Caixa das Atividades de Investimentos</t>
  </si>
  <si>
    <t>Aumento de Capital</t>
  </si>
  <si>
    <t>Redução de Capital</t>
  </si>
  <si>
    <t>Pagamento de Dividendos</t>
  </si>
  <si>
    <t>Pagamento de Empréstimos e Financiamentos</t>
  </si>
  <si>
    <t>Captação de Empréstimos e Financiamentos</t>
  </si>
  <si>
    <t>Fluxo de Caixa das Atividades de Financiamento</t>
  </si>
  <si>
    <t>Variação do Caixa</t>
  </si>
  <si>
    <t>Demonstração das Mutações do Patrimônio Líquido</t>
  </si>
  <si>
    <t>BoP</t>
  </si>
  <si>
    <t>Lucro do Exercício</t>
  </si>
  <si>
    <t>Realização de Reserva</t>
  </si>
  <si>
    <t>Dividendos Mínimos Obrigatórios</t>
  </si>
  <si>
    <t>Dividendo Adicional Proposto</t>
  </si>
  <si>
    <t>Reserva SUDAM</t>
  </si>
  <si>
    <t>Participação de Minoritários (combinação de negócios)</t>
  </si>
  <si>
    <t>Aumento de Capital em Controlada por Minoritários</t>
  </si>
  <si>
    <t>EoP</t>
  </si>
  <si>
    <t>DMPL BoP:</t>
  </si>
  <si>
    <t>EBITDA</t>
  </si>
  <si>
    <t>EBIT</t>
  </si>
  <si>
    <t>Depreciação e Amortização</t>
  </si>
  <si>
    <t>(=)  EBITDA</t>
  </si>
  <si>
    <t>Versão</t>
  </si>
  <si>
    <t>Lucas Avelleda</t>
  </si>
  <si>
    <t>lmarin@r2cinvest.com.br</t>
  </si>
  <si>
    <t>Modelo</t>
  </si>
  <si>
    <t>Período</t>
  </si>
  <si>
    <t>Início:</t>
  </si>
  <si>
    <t>(=)  Saldo Inicial</t>
  </si>
  <si>
    <t>(+)  Saldo Inicial</t>
  </si>
  <si>
    <t>(+)  Correção Monetária Pré Trânsito em Julgado</t>
  </si>
  <si>
    <t>(+)  Juros Moratórios</t>
  </si>
  <si>
    <t>(-)  Envio do Saldo para a Recuperação Judicial</t>
  </si>
  <si>
    <t>(=)  Saldo Final</t>
  </si>
  <si>
    <t>ESTRUTURA DE SALDO</t>
  </si>
  <si>
    <t>OUTROS</t>
  </si>
  <si>
    <t>CÁLCULO</t>
  </si>
  <si>
    <t xml:space="preserve">(+)  </t>
  </si>
  <si>
    <t>Índice I</t>
  </si>
  <si>
    <t>Índice I Acumulado</t>
  </si>
  <si>
    <t>Índice II</t>
  </si>
  <si>
    <t>Índice II Acumulado</t>
  </si>
  <si>
    <t>RMA CP</t>
  </si>
  <si>
    <t>RMA</t>
  </si>
  <si>
    <t>Relatório Mensal de Atividades</t>
  </si>
  <si>
    <t>CP</t>
  </si>
  <si>
    <t>Cervejaria Petrópolis</t>
  </si>
  <si>
    <t>AJ</t>
  </si>
  <si>
    <t>Administrador Judicial</t>
  </si>
  <si>
    <t>Relatórios Mensais de Atividade foram obtidos no site do AJ: https://shorturl.at/bdmCZ</t>
  </si>
  <si>
    <t>Despesas Logísticas</t>
  </si>
  <si>
    <t>Despesas Comerciais</t>
  </si>
  <si>
    <t>Outras Receitas Operacionais</t>
  </si>
  <si>
    <t>Despesas Financeiras</t>
  </si>
  <si>
    <t>IR e CSLL</t>
  </si>
  <si>
    <t>Grupo Petrópolis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</si>
</sst>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_);\(#,##0\);_(&quot;-&quot;_)"/>
    <numFmt numFmtId="165" formatCode="[$-F800]dddd\,\ mmmm\ dd\,\ yyyy"/>
    <numFmt numFmtId="166" formatCode="&quot;Sheet &quot;0"/>
    <numFmt numFmtId="167" formatCode="0.00%_);\(0.00%\)"/>
    <numFmt numFmtId="168" formatCode="&quot;Planilha &quot;0"/>
    <numFmt numFmtId="169" formatCode="#,##0;\(#,##0\);&quot;-&quot;"/>
    <numFmt numFmtId="170" formatCode="&quot;Mês &quot;00"/>
    <numFmt numFmtId="171" formatCode="0.00%&quot; a.m.&quot;\ "/>
    <numFmt numFmtId="172" formatCode="0.00%\ &quot;a.a. &quot;"/>
    <numFmt numFmtId="173" formatCode="&quot;MAX: &quot;#,##0_);\(#,##0\);_(&quot;-&quot;_)"/>
    <numFmt numFmtId="174" formatCode="&quot;MIN:&quot;\ #,##0_);&quot;MIN:&quot;\(#,##0\);&quot;MIN:&quot;_(&quot;-&quot;_)"/>
  </numFmts>
  <fonts count="27" x14ac:knownFonts="1">
    <font>
      <sz val="8"/>
      <color theme="1"/>
      <name val="Cambria"/>
      <family val="2"/>
    </font>
    <font>
      <sz val="8"/>
      <color theme="1"/>
      <name val="Cambria"/>
      <family val="2"/>
    </font>
    <font>
      <b/>
      <u val="singleAccounting"/>
      <sz val="16"/>
      <color theme="1"/>
      <name val="Cambria"/>
      <family val="1"/>
    </font>
    <font>
      <i/>
      <sz val="10"/>
      <color theme="1"/>
      <name val="Cambria"/>
      <family val="1"/>
    </font>
    <font>
      <b/>
      <sz val="10"/>
      <color theme="1"/>
      <name val="Cambria"/>
      <family val="1"/>
    </font>
    <font>
      <sz val="8"/>
      <color theme="1"/>
      <name val="Cambria"/>
      <family val="1"/>
    </font>
    <font>
      <b/>
      <sz val="8"/>
      <color indexed="9"/>
      <name val="Cambria"/>
      <family val="1"/>
    </font>
    <font>
      <sz val="8"/>
      <color indexed="9"/>
      <name val="Cambria"/>
      <family val="1"/>
    </font>
    <font>
      <b/>
      <u val="singleAccounting"/>
      <sz val="8"/>
      <color theme="1"/>
      <name val="Cambria"/>
      <family val="1"/>
    </font>
    <font>
      <b/>
      <sz val="8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Cambria"/>
      <family val="1"/>
    </font>
    <font>
      <sz val="8"/>
      <color indexed="12"/>
      <name val="Cambria"/>
      <family val="1"/>
    </font>
    <font>
      <sz val="8"/>
      <color theme="0"/>
      <name val="Cambria"/>
      <family val="1"/>
    </font>
    <font>
      <i/>
      <sz val="8"/>
      <name val="Cambria"/>
      <family val="1"/>
    </font>
    <font>
      <sz val="8"/>
      <color indexed="17"/>
      <name val="Cambria"/>
      <family val="1"/>
    </font>
    <font>
      <sz val="8"/>
      <color indexed="8"/>
      <name val="Cambria"/>
      <family val="1"/>
    </font>
    <font>
      <sz val="8"/>
      <color indexed="10"/>
      <name val="Cambria"/>
      <family val="1"/>
    </font>
    <font>
      <i/>
      <sz val="8"/>
      <color theme="1"/>
      <name val="Cambria"/>
      <family val="1"/>
    </font>
    <font>
      <sz val="8"/>
      <color indexed="9"/>
      <name val="Cambria"/>
      <family val="2"/>
    </font>
    <font>
      <b/>
      <u val="singleAccounting"/>
      <sz val="8"/>
      <color indexed="8"/>
      <name val="Cambria"/>
      <family val="1"/>
    </font>
    <font>
      <b/>
      <i/>
      <sz val="8"/>
      <color theme="1"/>
      <name val="Cambria"/>
      <family val="1"/>
    </font>
    <font>
      <b/>
      <sz val="8"/>
      <name val="Cambria"/>
      <family val="1"/>
    </font>
    <font>
      <b/>
      <sz val="8"/>
      <color indexed="8"/>
      <name val="Cambria"/>
      <family val="1"/>
    </font>
    <font>
      <sz val="8"/>
      <color indexed="12"/>
      <name val="Cambria"/>
      <family val="2"/>
    </font>
    <font>
      <b/>
      <sz val="8"/>
      <color indexed="10"/>
      <name val="Cambria"/>
      <family val="1"/>
    </font>
    <font>
      <b/>
      <u val="singleAccounting"/>
      <sz val="8"/>
      <color indexed="12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3">
    <border>
      <left/>
      <right/>
      <top/>
      <bottom/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ashed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/>
      <bottom style="thin">
        <color auto="1"/>
      </bottom>
      <diagonal/>
    </border>
    <border diagonalUp="1" diagonalDown="1">
      <left style="dashed">
        <color auto="1"/>
      </left>
      <right style="thin">
        <color indexed="64"/>
      </right>
      <top style="dashed">
        <color auto="1"/>
      </top>
      <bottom style="thin">
        <color indexed="64"/>
      </bottom>
      <diagonal style="dashed">
        <color auto="1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6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0" xfId="0" applyFont="1" applyFill="1"/>
    <xf numFmtId="0" fontId="7" fillId="2" borderId="5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8" fillId="0" borderId="9" xfId="0" applyFont="1" applyBorder="1" applyAlignment="1">
      <alignment horizontal="centerContinuous"/>
    </xf>
    <xf numFmtId="0" fontId="5" fillId="0" borderId="10" xfId="0" applyFont="1" applyBorder="1" applyAlignment="1">
      <alignment horizontal="centerContinuous"/>
    </xf>
    <xf numFmtId="0" fontId="5" fillId="0" borderId="11" xfId="0" applyFont="1" applyBorder="1" applyAlignment="1">
      <alignment horizontal="centerContinuous"/>
    </xf>
    <xf numFmtId="0" fontId="5" fillId="0" borderId="12" xfId="0" applyFont="1" applyBorder="1"/>
    <xf numFmtId="0" fontId="9" fillId="0" borderId="0" xfId="0" applyFont="1"/>
    <xf numFmtId="0" fontId="5" fillId="0" borderId="13" xfId="0" applyFont="1" applyBorder="1"/>
    <xf numFmtId="0" fontId="8" fillId="0" borderId="12" xfId="0" applyFont="1" applyBorder="1" applyAlignment="1">
      <alignment horizontal="centerContinuous"/>
    </xf>
    <xf numFmtId="0" fontId="5" fillId="0" borderId="14" xfId="0" applyFont="1" applyBorder="1" applyAlignment="1">
      <alignment horizontal="centerContinuous"/>
    </xf>
    <xf numFmtId="0" fontId="8" fillId="0" borderId="15" xfId="0" applyFont="1" applyBorder="1" applyAlignment="1">
      <alignment horizontal="centerContinuous"/>
    </xf>
    <xf numFmtId="0" fontId="8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13" xfId="0" applyFont="1" applyBorder="1" applyAlignment="1">
      <alignment horizontal="centerContinuous"/>
    </xf>
    <xf numFmtId="0" fontId="11" fillId="0" borderId="0" xfId="1" applyFont="1" applyAlignment="1">
      <alignment horizontal="left" indent="1"/>
    </xf>
    <xf numFmtId="0" fontId="11" fillId="0" borderId="0" xfId="0" applyFont="1"/>
    <xf numFmtId="0" fontId="8" fillId="0" borderId="12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5" fillId="0" borderId="12" xfId="0" applyFont="1" applyBorder="1" applyAlignment="1">
      <alignment horizontal="left" indent="1"/>
    </xf>
    <xf numFmtId="167" fontId="12" fillId="3" borderId="16" xfId="0" applyNumberFormat="1" applyFont="1" applyFill="1" applyBorder="1"/>
    <xf numFmtId="0" fontId="5" fillId="0" borderId="15" xfId="0" applyFont="1" applyBorder="1" applyAlignment="1">
      <alignment horizontal="left" indent="1"/>
    </xf>
    <xf numFmtId="0" fontId="7" fillId="4" borderId="14" xfId="0" applyFont="1" applyFill="1" applyBorder="1" applyAlignment="1">
      <alignment horizontal="center" vertical="center"/>
    </xf>
    <xf numFmtId="167" fontId="12" fillId="5" borderId="16" xfId="0" applyNumberFormat="1" applyFont="1" applyFill="1" applyBorder="1"/>
    <xf numFmtId="0" fontId="13" fillId="6" borderId="14" xfId="0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left" indent="1"/>
    </xf>
    <xf numFmtId="166" fontId="14" fillId="0" borderId="13" xfId="1" applyNumberFormat="1" applyFont="1" applyBorder="1" applyAlignment="1">
      <alignment horizontal="left"/>
    </xf>
    <xf numFmtId="167" fontId="15" fillId="0" borderId="14" xfId="0" applyNumberFormat="1" applyFont="1" applyBorder="1"/>
    <xf numFmtId="0" fontId="11" fillId="7" borderId="14" xfId="0" applyFont="1" applyFill="1" applyBorder="1" applyAlignment="1">
      <alignment horizontal="center" vertical="center"/>
    </xf>
    <xf numFmtId="167" fontId="11" fillId="0" borderId="14" xfId="0" applyNumberFormat="1" applyFont="1" applyBorder="1"/>
    <xf numFmtId="0" fontId="16" fillId="8" borderId="0" xfId="0" applyFont="1" applyFill="1" applyAlignment="1">
      <alignment horizontal="center" vertical="center"/>
    </xf>
    <xf numFmtId="0" fontId="1" fillId="0" borderId="0" xfId="0" applyFont="1" applyAlignment="1">
      <alignment horizontal="left" indent="1"/>
    </xf>
    <xf numFmtId="0" fontId="5" fillId="0" borderId="17" xfId="0" applyFont="1" applyBorder="1" applyAlignment="1">
      <alignment horizontal="left" indent="1"/>
    </xf>
    <xf numFmtId="167" fontId="17" fillId="5" borderId="18" xfId="0" applyNumberFormat="1" applyFont="1" applyFill="1" applyBorder="1"/>
    <xf numFmtId="0" fontId="5" fillId="0" borderId="19" xfId="0" applyFont="1" applyBorder="1" applyAlignment="1">
      <alignment horizontal="left" indent="1"/>
    </xf>
    <xf numFmtId="0" fontId="7" fillId="9" borderId="20" xfId="0" applyFont="1" applyFill="1" applyBorder="1" applyAlignment="1">
      <alignment horizontal="centerContinuous" vertical="center"/>
    </xf>
    <xf numFmtId="0" fontId="5" fillId="0" borderId="15" xfId="0" applyFont="1" applyBorder="1"/>
    <xf numFmtId="168" fontId="14" fillId="0" borderId="13" xfId="1" applyNumberFormat="1" applyFont="1" applyBorder="1" applyAlignment="1">
      <alignment horizontal="left"/>
    </xf>
    <xf numFmtId="0" fontId="18" fillId="0" borderId="12" xfId="0" applyFont="1" applyBorder="1"/>
    <xf numFmtId="0" fontId="17" fillId="0" borderId="12" xfId="0" applyFont="1" applyBorder="1"/>
    <xf numFmtId="0" fontId="1" fillId="0" borderId="0" xfId="0" applyFont="1"/>
    <xf numFmtId="0" fontId="5" fillId="0" borderId="0" xfId="0" quotePrefix="1" applyFont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 applyAlignment="1">
      <alignment horizontal="left" indent="1"/>
    </xf>
    <xf numFmtId="0" fontId="5" fillId="0" borderId="24" xfId="0" applyFont="1" applyBorder="1"/>
    <xf numFmtId="0" fontId="5" fillId="0" borderId="12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1" fillId="0" borderId="12" xfId="0" applyFont="1" applyBorder="1"/>
    <xf numFmtId="0" fontId="1" fillId="0" borderId="13" xfId="0" applyFont="1" applyBorder="1"/>
    <xf numFmtId="0" fontId="0" fillId="0" borderId="0" xfId="0" applyAlignment="1">
      <alignment horizontal="left" indent="1"/>
    </xf>
    <xf numFmtId="0" fontId="5" fillId="0" borderId="22" xfId="0" applyFont="1" applyBorder="1" applyAlignment="1">
      <alignment horizontal="left" indent="1"/>
    </xf>
    <xf numFmtId="0" fontId="5" fillId="0" borderId="21" xfId="0" applyFont="1" applyBorder="1" applyAlignment="1">
      <alignment horizontal="left" vertical="center" indent="1"/>
    </xf>
    <xf numFmtId="0" fontId="5" fillId="0" borderId="22" xfId="0" applyFont="1" applyBorder="1" applyAlignment="1">
      <alignment horizontal="left" vertical="center" indent="1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168" fontId="11" fillId="0" borderId="13" xfId="1" applyNumberFormat="1" applyFont="1" applyBorder="1" applyAlignment="1">
      <alignment horizontal="left"/>
    </xf>
    <xf numFmtId="0" fontId="19" fillId="2" borderId="2" xfId="0" applyFont="1" applyFill="1" applyBorder="1"/>
    <xf numFmtId="0" fontId="19" fillId="2" borderId="3" xfId="0" applyFont="1" applyFill="1" applyBorder="1"/>
    <xf numFmtId="0" fontId="19" fillId="2" borderId="0" xfId="0" applyFont="1" applyFill="1"/>
    <xf numFmtId="0" fontId="19" fillId="2" borderId="5" xfId="0" applyFont="1" applyFill="1" applyBorder="1"/>
    <xf numFmtId="0" fontId="16" fillId="10" borderId="4" xfId="0" applyFont="1" applyFill="1" applyBorder="1"/>
    <xf numFmtId="0" fontId="16" fillId="10" borderId="5" xfId="0" applyFont="1" applyFill="1" applyBorder="1"/>
    <xf numFmtId="0" fontId="20" fillId="10" borderId="9" xfId="0" applyFont="1" applyFill="1" applyBorder="1" applyAlignment="1">
      <alignment horizontal="centerContinuous"/>
    </xf>
    <xf numFmtId="0" fontId="16" fillId="10" borderId="10" xfId="0" applyFont="1" applyFill="1" applyBorder="1" applyAlignment="1">
      <alignment horizontal="centerContinuous"/>
    </xf>
    <xf numFmtId="0" fontId="16" fillId="10" borderId="11" xfId="0" applyFont="1" applyFill="1" applyBorder="1" applyAlignment="1">
      <alignment horizontal="centerContinuous"/>
    </xf>
    <xf numFmtId="0" fontId="16" fillId="10" borderId="12" xfId="0" applyFont="1" applyFill="1" applyBorder="1"/>
    <xf numFmtId="0" fontId="16" fillId="10" borderId="13" xfId="0" applyFont="1" applyFill="1" applyBorder="1"/>
    <xf numFmtId="0" fontId="16" fillId="10" borderId="21" xfId="0" applyFont="1" applyFill="1" applyBorder="1"/>
    <xf numFmtId="0" fontId="16" fillId="10" borderId="22" xfId="0" applyFont="1" applyFill="1" applyBorder="1"/>
    <xf numFmtId="0" fontId="16" fillId="10" borderId="24" xfId="0" applyFont="1" applyFill="1" applyBorder="1"/>
    <xf numFmtId="0" fontId="16" fillId="10" borderId="0" xfId="0" applyFont="1" applyFill="1"/>
    <xf numFmtId="164" fontId="16" fillId="10" borderId="0" xfId="0" applyNumberFormat="1" applyFont="1" applyFill="1"/>
    <xf numFmtId="167" fontId="16" fillId="10" borderId="0" xfId="0" applyNumberFormat="1" applyFont="1" applyFill="1"/>
    <xf numFmtId="0" fontId="20" fillId="10" borderId="10" xfId="0" applyFont="1" applyFill="1" applyBorder="1" applyAlignment="1">
      <alignment horizontal="centerContinuous"/>
    </xf>
    <xf numFmtId="14" fontId="0" fillId="0" borderId="0" xfId="0" applyNumberFormat="1" applyAlignment="1">
      <alignment horizontal="left" indent="1"/>
    </xf>
    <xf numFmtId="0" fontId="8" fillId="0" borderId="0" xfId="0" applyFont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0" fillId="0" borderId="22" xfId="0" applyBorder="1" applyAlignment="1">
      <alignment horizontal="left" indent="1"/>
    </xf>
    <xf numFmtId="0" fontId="0" fillId="0" borderId="22" xfId="0" applyBorder="1"/>
    <xf numFmtId="0" fontId="8" fillId="0" borderId="10" xfId="0" applyFont="1" applyBorder="1" applyAlignment="1">
      <alignment horizontal="centerContinuous"/>
    </xf>
    <xf numFmtId="0" fontId="21" fillId="0" borderId="19" xfId="0" applyFont="1" applyBorder="1"/>
    <xf numFmtId="0" fontId="5" fillId="0" borderId="19" xfId="0" applyFont="1" applyBorder="1"/>
    <xf numFmtId="0" fontId="9" fillId="0" borderId="25" xfId="0" applyFont="1" applyBorder="1" applyAlignment="1">
      <alignment horizontal="center"/>
    </xf>
    <xf numFmtId="17" fontId="9" fillId="0" borderId="19" xfId="0" applyNumberFormat="1" applyFont="1" applyBorder="1" applyAlignment="1">
      <alignment horizontal="center"/>
    </xf>
    <xf numFmtId="0" fontId="6" fillId="4" borderId="26" xfId="0" applyFont="1" applyFill="1" applyBorder="1"/>
    <xf numFmtId="164" fontId="6" fillId="4" borderId="27" xfId="0" applyNumberFormat="1" applyFont="1" applyFill="1" applyBorder="1"/>
    <xf numFmtId="164" fontId="6" fillId="4" borderId="26" xfId="0" applyNumberFormat="1" applyFont="1" applyFill="1" applyBorder="1"/>
    <xf numFmtId="0" fontId="9" fillId="0" borderId="26" xfId="0" applyFont="1" applyBorder="1" applyAlignment="1">
      <alignment horizontal="left" indent="1"/>
    </xf>
    <xf numFmtId="0" fontId="9" fillId="0" borderId="26" xfId="0" applyFont="1" applyBorder="1"/>
    <xf numFmtId="164" fontId="9" fillId="0" borderId="27" xfId="0" applyNumberFormat="1" applyFont="1" applyBorder="1"/>
    <xf numFmtId="164" fontId="9" fillId="0" borderId="26" xfId="0" applyNumberFormat="1" applyFont="1" applyBorder="1"/>
    <xf numFmtId="0" fontId="5" fillId="0" borderId="0" xfId="0" applyFont="1" applyAlignment="1">
      <alignment horizontal="left" indent="2"/>
    </xf>
    <xf numFmtId="164" fontId="9" fillId="0" borderId="28" xfId="0" applyNumberFormat="1" applyFont="1" applyBorder="1"/>
    <xf numFmtId="164" fontId="5" fillId="0" borderId="0" xfId="0" applyNumberFormat="1" applyFont="1"/>
    <xf numFmtId="0" fontId="9" fillId="0" borderId="19" xfId="0" applyFont="1" applyBorder="1" applyAlignment="1">
      <alignment horizontal="left" indent="1"/>
    </xf>
    <xf numFmtId="0" fontId="9" fillId="0" borderId="19" xfId="0" applyFont="1" applyBorder="1"/>
    <xf numFmtId="164" fontId="9" fillId="0" borderId="25" xfId="0" applyNumberFormat="1" applyFont="1" applyBorder="1"/>
    <xf numFmtId="164" fontId="9" fillId="0" borderId="19" xfId="0" applyNumberFormat="1" applyFont="1" applyBorder="1"/>
    <xf numFmtId="0" fontId="6" fillId="4" borderId="19" xfId="0" applyFont="1" applyFill="1" applyBorder="1"/>
    <xf numFmtId="164" fontId="6" fillId="4" borderId="25" xfId="0" applyNumberFormat="1" applyFont="1" applyFill="1" applyBorder="1"/>
    <xf numFmtId="164" fontId="6" fillId="4" borderId="19" xfId="0" applyNumberFormat="1" applyFont="1" applyFill="1" applyBorder="1"/>
    <xf numFmtId="0" fontId="5" fillId="0" borderId="19" xfId="0" applyFont="1" applyBorder="1" applyAlignment="1">
      <alignment horizontal="left" indent="2"/>
    </xf>
    <xf numFmtId="164" fontId="5" fillId="0" borderId="19" xfId="0" applyNumberFormat="1" applyFont="1" applyBorder="1"/>
    <xf numFmtId="0" fontId="5" fillId="0" borderId="22" xfId="0" applyFont="1" applyBorder="1" applyAlignment="1">
      <alignment horizontal="left" indent="2"/>
    </xf>
    <xf numFmtId="164" fontId="9" fillId="0" borderId="29" xfId="0" applyNumberFormat="1" applyFont="1" applyBorder="1"/>
    <xf numFmtId="164" fontId="5" fillId="0" borderId="22" xfId="0" applyNumberFormat="1" applyFont="1" applyBorder="1"/>
    <xf numFmtId="17" fontId="22" fillId="0" borderId="19" xfId="0" applyNumberFormat="1" applyFont="1" applyBorder="1" applyAlignment="1">
      <alignment horizontal="center"/>
    </xf>
    <xf numFmtId="0" fontId="5" fillId="0" borderId="30" xfId="0" applyFont="1" applyBorder="1" applyAlignment="1">
      <alignment horizontal="left" indent="2"/>
    </xf>
    <xf numFmtId="0" fontId="5" fillId="0" borderId="30" xfId="0" applyFont="1" applyBorder="1"/>
    <xf numFmtId="164" fontId="5" fillId="0" borderId="30" xfId="0" applyNumberFormat="1" applyFont="1" applyBorder="1"/>
    <xf numFmtId="0" fontId="9" fillId="0" borderId="0" xfId="0" applyFont="1" applyAlignment="1">
      <alignment horizontal="left" indent="1"/>
    </xf>
    <xf numFmtId="164" fontId="9" fillId="0" borderId="0" xfId="0" applyNumberFormat="1" applyFont="1"/>
    <xf numFmtId="0" fontId="23" fillId="0" borderId="22" xfId="0" applyFont="1" applyBorder="1"/>
    <xf numFmtId="164" fontId="23" fillId="0" borderId="29" xfId="0" applyNumberFormat="1" applyFont="1" applyBorder="1"/>
    <xf numFmtId="164" fontId="23" fillId="0" borderId="22" xfId="0" applyNumberFormat="1" applyFont="1" applyBorder="1"/>
    <xf numFmtId="14" fontId="24" fillId="11" borderId="32" xfId="0" applyNumberFormat="1" applyFont="1" applyFill="1" applyBorder="1"/>
    <xf numFmtId="0" fontId="0" fillId="0" borderId="10" xfId="0" applyBorder="1" applyAlignment="1">
      <alignment horizontal="centerContinuous"/>
    </xf>
    <xf numFmtId="0" fontId="0" fillId="0" borderId="0" xfId="0" quotePrefix="1" applyAlignment="1">
      <alignment horizontal="left" indent="1"/>
    </xf>
    <xf numFmtId="164" fontId="5" fillId="0" borderId="31" xfId="0" applyNumberFormat="1" applyFont="1" applyBorder="1"/>
    <xf numFmtId="164" fontId="5" fillId="0" borderId="25" xfId="0" applyNumberFormat="1" applyFont="1" applyBorder="1"/>
    <xf numFmtId="164" fontId="5" fillId="0" borderId="28" xfId="0" applyNumberFormat="1" applyFont="1" applyBorder="1"/>
    <xf numFmtId="0" fontId="24" fillId="11" borderId="32" xfId="0" applyFont="1" applyFill="1" applyBorder="1" applyAlignment="1">
      <alignment horizontal="left" indent="1"/>
    </xf>
    <xf numFmtId="164" fontId="5" fillId="0" borderId="0" xfId="0" applyNumberFormat="1" applyFont="1" applyAlignment="1">
      <alignment horizontal="left" indent="2"/>
    </xf>
    <xf numFmtId="0" fontId="5" fillId="0" borderId="26" xfId="0" applyFont="1" applyBorder="1"/>
    <xf numFmtId="0" fontId="9" fillId="0" borderId="34" xfId="0" applyFont="1" applyBorder="1"/>
    <xf numFmtId="0" fontId="5" fillId="0" borderId="34" xfId="0" applyFont="1" applyBorder="1"/>
    <xf numFmtId="164" fontId="9" fillId="0" borderId="35" xfId="0" applyNumberFormat="1" applyFont="1" applyBorder="1"/>
    <xf numFmtId="164" fontId="9" fillId="0" borderId="34" xfId="0" applyNumberFormat="1" applyFont="1" applyBorder="1"/>
    <xf numFmtId="17" fontId="23" fillId="10" borderId="0" xfId="0" applyNumberFormat="1" applyFont="1" applyFill="1" applyAlignment="1">
      <alignment horizontal="center"/>
    </xf>
    <xf numFmtId="164" fontId="11" fillId="0" borderId="0" xfId="0" applyNumberFormat="1" applyFont="1"/>
    <xf numFmtId="164" fontId="11" fillId="0" borderId="19" xfId="0" applyNumberFormat="1" applyFont="1" applyBorder="1"/>
    <xf numFmtId="164" fontId="9" fillId="0" borderId="22" xfId="0" applyNumberFormat="1" applyFont="1" applyBorder="1"/>
    <xf numFmtId="164" fontId="0" fillId="11" borderId="33" xfId="0" applyNumberFormat="1" applyFill="1" applyBorder="1"/>
    <xf numFmtId="0" fontId="9" fillId="0" borderId="22" xfId="0" applyFont="1" applyBorder="1"/>
    <xf numFmtId="0" fontId="9" fillId="0" borderId="29" xfId="0" applyFont="1" applyBorder="1"/>
    <xf numFmtId="0" fontId="9" fillId="0" borderId="27" xfId="0" applyFont="1" applyBorder="1"/>
    <xf numFmtId="164" fontId="23" fillId="0" borderId="19" xfId="0" applyNumberFormat="1" applyFont="1" applyBorder="1"/>
    <xf numFmtId="0" fontId="0" fillId="0" borderId="10" xfId="0" applyBorder="1"/>
    <xf numFmtId="169" fontId="7" fillId="2" borderId="2" xfId="0" applyNumberFormat="1" applyFont="1" applyFill="1" applyBorder="1"/>
    <xf numFmtId="169" fontId="7" fillId="2" borderId="3" xfId="0" applyNumberFormat="1" applyFont="1" applyFill="1" applyBorder="1"/>
    <xf numFmtId="164" fontId="25" fillId="0" borderId="0" xfId="0" applyNumberFormat="1" applyFont="1" applyAlignment="1">
      <alignment horizontal="center"/>
    </xf>
    <xf numFmtId="0" fontId="9" fillId="0" borderId="9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7" xfId="0" applyFont="1" applyBorder="1" applyAlignment="1">
      <alignment horizontal="left" vertical="center" indent="1"/>
    </xf>
    <xf numFmtId="17" fontId="15" fillId="0" borderId="10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left" vertical="center" indent="1"/>
    </xf>
    <xf numFmtId="17" fontId="15" fillId="0" borderId="36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170" fontId="26" fillId="12" borderId="39" xfId="0" applyNumberFormat="1" applyFont="1" applyFill="1" applyBorder="1" applyAlignment="1">
      <alignment horizontal="center" vertical="center"/>
    </xf>
    <xf numFmtId="170" fontId="20" fillId="10" borderId="10" xfId="0" applyNumberFormat="1" applyFont="1" applyFill="1" applyBorder="1" applyAlignment="1">
      <alignment horizontal="center" vertical="center"/>
    </xf>
    <xf numFmtId="0" fontId="9" fillId="0" borderId="4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41" xfId="0" applyFont="1" applyBorder="1" applyAlignment="1">
      <alignment horizontal="left" indent="1"/>
    </xf>
    <xf numFmtId="0" fontId="5" fillId="0" borderId="20" xfId="0" applyFont="1" applyBorder="1"/>
    <xf numFmtId="0" fontId="5" fillId="0" borderId="19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17" fontId="16" fillId="0" borderId="43" xfId="0" applyNumberFormat="1" applyFont="1" applyBorder="1" applyAlignment="1">
      <alignment horizontal="center" vertical="center"/>
    </xf>
    <xf numFmtId="17" fontId="16" fillId="0" borderId="19" xfId="0" applyNumberFormat="1" applyFont="1" applyBorder="1" applyAlignment="1">
      <alignment horizontal="center" vertical="center"/>
    </xf>
    <xf numFmtId="17" fontId="16" fillId="0" borderId="4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171" fontId="15" fillId="0" borderId="0" xfId="0" applyNumberFormat="1" applyFont="1"/>
    <xf numFmtId="172" fontId="5" fillId="0" borderId="0" xfId="0" applyNumberFormat="1" applyFont="1"/>
    <xf numFmtId="17" fontId="12" fillId="0" borderId="0" xfId="0" applyNumberFormat="1" applyFont="1" applyAlignment="1">
      <alignment horizontal="left" indent="1"/>
    </xf>
    <xf numFmtId="0" fontId="5" fillId="0" borderId="14" xfId="0" applyFont="1" applyBorder="1"/>
    <xf numFmtId="0" fontId="5" fillId="0" borderId="0" xfId="0" applyFont="1" applyAlignment="1">
      <alignment vertical="center"/>
    </xf>
    <xf numFmtId="0" fontId="5" fillId="0" borderId="45" xfId="0" applyFont="1" applyBorder="1" applyAlignment="1">
      <alignment vertical="center"/>
    </xf>
    <xf numFmtId="167" fontId="16" fillId="0" borderId="46" xfId="0" applyNumberFormat="1" applyFont="1" applyBorder="1" applyAlignment="1">
      <alignment horizontal="right" vertical="center"/>
    </xf>
    <xf numFmtId="167" fontId="16" fillId="0" borderId="0" xfId="0" applyNumberFormat="1" applyFont="1" applyAlignment="1">
      <alignment horizontal="right" vertical="center"/>
    </xf>
    <xf numFmtId="167" fontId="16" fillId="0" borderId="13" xfId="0" applyNumberFormat="1" applyFont="1" applyBorder="1" applyAlignment="1">
      <alignment horizontal="right" vertical="center"/>
    </xf>
    <xf numFmtId="0" fontId="5" fillId="0" borderId="22" xfId="0" applyFont="1" applyBorder="1" applyAlignment="1">
      <alignment vertical="center"/>
    </xf>
    <xf numFmtId="0" fontId="15" fillId="0" borderId="22" xfId="0" applyFont="1" applyBorder="1" applyAlignment="1">
      <alignment horizontal="left" indent="1"/>
    </xf>
    <xf numFmtId="0" fontId="5" fillId="0" borderId="47" xfId="0" applyFont="1" applyBorder="1"/>
    <xf numFmtId="0" fontId="5" fillId="0" borderId="48" xfId="0" applyFont="1" applyBorder="1" applyAlignment="1">
      <alignment vertical="center"/>
    </xf>
    <xf numFmtId="167" fontId="16" fillId="0" borderId="49" xfId="0" applyNumberFormat="1" applyFont="1" applyBorder="1" applyAlignment="1">
      <alignment horizontal="right" vertical="center"/>
    </xf>
    <xf numFmtId="167" fontId="16" fillId="0" borderId="22" xfId="0" applyNumberFormat="1" applyFont="1" applyBorder="1" applyAlignment="1">
      <alignment horizontal="right" vertical="center"/>
    </xf>
    <xf numFmtId="167" fontId="16" fillId="0" borderId="24" xfId="0" applyNumberFormat="1" applyFont="1" applyBorder="1" applyAlignment="1">
      <alignment horizontal="right" vertical="center"/>
    </xf>
    <xf numFmtId="0" fontId="6" fillId="2" borderId="4" xfId="0" applyFont="1" applyFill="1" applyBorder="1"/>
    <xf numFmtId="0" fontId="5" fillId="2" borderId="5" xfId="0" applyFont="1" applyFill="1" applyBorder="1"/>
    <xf numFmtId="167" fontId="0" fillId="0" borderId="0" xfId="0" applyNumberFormat="1"/>
    <xf numFmtId="0" fontId="9" fillId="0" borderId="50" xfId="0" applyFont="1" applyBorder="1"/>
    <xf numFmtId="0" fontId="9" fillId="0" borderId="51" xfId="0" applyFont="1" applyBorder="1"/>
    <xf numFmtId="173" fontId="9" fillId="0" borderId="54" xfId="0" applyNumberFormat="1" applyFont="1" applyBorder="1"/>
    <xf numFmtId="164" fontId="9" fillId="0" borderId="55" xfId="0" applyNumberFormat="1" applyFont="1" applyBorder="1"/>
    <xf numFmtId="164" fontId="9" fillId="0" borderId="51" xfId="0" applyNumberFormat="1" applyFont="1" applyBorder="1"/>
    <xf numFmtId="164" fontId="9" fillId="0" borderId="56" xfId="0" applyNumberFormat="1" applyFont="1" applyBorder="1"/>
    <xf numFmtId="0" fontId="0" fillId="0" borderId="12" xfId="0" applyBorder="1" applyAlignment="1">
      <alignment horizontal="left" indent="1"/>
    </xf>
    <xf numFmtId="164" fontId="0" fillId="0" borderId="45" xfId="0" applyNumberFormat="1" applyBorder="1"/>
    <xf numFmtId="164" fontId="0" fillId="0" borderId="46" xfId="0" applyNumberFormat="1" applyBorder="1"/>
    <xf numFmtId="164" fontId="0" fillId="0" borderId="13" xfId="0" applyNumberFormat="1" applyBorder="1"/>
    <xf numFmtId="0" fontId="0" fillId="0" borderId="40" xfId="0" applyBorder="1" applyAlignment="1">
      <alignment horizontal="left" indent="1"/>
    </xf>
    <xf numFmtId="0" fontId="0" fillId="0" borderId="19" xfId="0" applyBorder="1"/>
    <xf numFmtId="164" fontId="0" fillId="0" borderId="42" xfId="0" applyNumberFormat="1" applyBorder="1"/>
    <xf numFmtId="164" fontId="0" fillId="0" borderId="57" xfId="0" applyNumberFormat="1" applyBorder="1"/>
    <xf numFmtId="164" fontId="0" fillId="0" borderId="19" xfId="0" applyNumberFormat="1" applyBorder="1"/>
    <xf numFmtId="164" fontId="0" fillId="0" borderId="44" xfId="0" applyNumberFormat="1" applyBorder="1"/>
    <xf numFmtId="0" fontId="9" fillId="0" borderId="21" xfId="0" applyFont="1" applyBorder="1"/>
    <xf numFmtId="174" fontId="9" fillId="0" borderId="48" xfId="0" applyNumberFormat="1" applyFont="1" applyBorder="1" applyAlignment="1">
      <alignment horizontal="right"/>
    </xf>
    <xf numFmtId="164" fontId="9" fillId="0" borderId="49" xfId="0" applyNumberFormat="1" applyFont="1" applyBorder="1"/>
    <xf numFmtId="164" fontId="9" fillId="0" borderId="24" xfId="0" applyNumberFormat="1" applyFont="1" applyBorder="1"/>
    <xf numFmtId="0" fontId="0" fillId="0" borderId="14" xfId="0" applyBorder="1"/>
    <xf numFmtId="0" fontId="0" fillId="0" borderId="20" xfId="0" applyBorder="1"/>
    <xf numFmtId="0" fontId="8" fillId="0" borderId="9" xfId="0" applyFont="1" applyBorder="1"/>
    <xf numFmtId="0" fontId="0" fillId="0" borderId="37" xfId="0" applyBorder="1"/>
    <xf numFmtId="0" fontId="0" fillId="0" borderId="36" xfId="0" applyBorder="1"/>
    <xf numFmtId="0" fontId="0" fillId="0" borderId="38" xfId="0" applyBorder="1"/>
    <xf numFmtId="0" fontId="0" fillId="0" borderId="58" xfId="0" applyBorder="1"/>
    <xf numFmtId="164" fontId="0" fillId="0" borderId="10" xfId="0" applyNumberFormat="1" applyBorder="1"/>
    <xf numFmtId="0" fontId="0" fillId="0" borderId="11" xfId="0" applyBorder="1"/>
    <xf numFmtId="0" fontId="0" fillId="0" borderId="15" xfId="0" applyBorder="1"/>
    <xf numFmtId="0" fontId="0" fillId="0" borderId="41" xfId="0" applyBorder="1"/>
    <xf numFmtId="0" fontId="0" fillId="0" borderId="47" xfId="0" applyBorder="1"/>
    <xf numFmtId="0" fontId="9" fillId="0" borderId="59" xfId="0" applyFont="1" applyBorder="1"/>
    <xf numFmtId="164" fontId="9" fillId="0" borderId="60" xfId="0" applyNumberFormat="1" applyFont="1" applyBorder="1"/>
    <xf numFmtId="164" fontId="9" fillId="0" borderId="61" xfId="0" applyNumberFormat="1" applyFont="1" applyBorder="1"/>
    <xf numFmtId="164" fontId="9" fillId="0" borderId="62" xfId="0" applyNumberFormat="1" applyFont="1" applyBorder="1"/>
    <xf numFmtId="0" fontId="0" fillId="0" borderId="23" xfId="0" applyBorder="1"/>
    <xf numFmtId="17" fontId="12" fillId="0" borderId="19" xfId="0" applyNumberFormat="1" applyFont="1" applyBorder="1"/>
    <xf numFmtId="0" fontId="0" fillId="0" borderId="52" xfId="0" applyBorder="1"/>
    <xf numFmtId="0" fontId="0" fillId="0" borderId="51" xfId="0" applyBorder="1"/>
    <xf numFmtId="0" fontId="0" fillId="0" borderId="53" xfId="0" applyBorder="1"/>
    <xf numFmtId="14" fontId="0" fillId="0" borderId="0" xfId="0" applyNumberFormat="1" applyBorder="1" applyAlignment="1">
      <alignment horizontal="left" indent="1"/>
    </xf>
    <xf numFmtId="0" fontId="0" fillId="0" borderId="0" xfId="0" applyBorder="1" applyAlignment="1">
      <alignment horizontal="left" indent="1"/>
    </xf>
    <xf numFmtId="14" fontId="0" fillId="0" borderId="19" xfId="0" applyNumberFormat="1" applyBorder="1" applyAlignment="1">
      <alignment horizontal="left" indent="1"/>
    </xf>
    <xf numFmtId="0" fontId="0" fillId="0" borderId="19" xfId="0" applyBorder="1" applyAlignment="1">
      <alignment horizontal="left" indent="1"/>
    </xf>
    <xf numFmtId="14" fontId="0" fillId="0" borderId="30" xfId="0" applyNumberFormat="1" applyBorder="1" applyAlignment="1">
      <alignment horizontal="left" indent="1"/>
    </xf>
    <xf numFmtId="164" fontId="0" fillId="0" borderId="0" xfId="0" applyNumberFormat="1" applyBorder="1"/>
    <xf numFmtId="0" fontId="0" fillId="0" borderId="30" xfId="0" applyBorder="1" applyAlignment="1">
      <alignment horizontal="left" indent="1"/>
    </xf>
    <xf numFmtId="164" fontId="0" fillId="0" borderId="30" xfId="0" applyNumberFormat="1" applyBorder="1"/>
  </cellXfs>
  <cellStyles count="2">
    <cellStyle name="Hiperlink" xfId="1" builtinId="8"/>
    <cellStyle name="Normal" xfId="0" builtinId="0"/>
  </cellStyles>
  <dxfs count="17">
    <dxf>
      <numFmt numFmtId="19" formatCode="dd/mm/yyyy"/>
      <alignment horizontal="left" vertical="bottom" textRotation="0" wrapText="0" indent="1" justifyLastLine="0" shrinkToFit="0" readingOrder="0"/>
    </dxf>
    <dxf>
      <numFmt numFmtId="19" formatCode="dd/mm/yyyy"/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numFmt numFmtId="19" formatCode="dd/mm/yyyy"/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numFmt numFmtId="19" formatCode="dd/mm/yyyy"/>
      <alignment horizontal="left" vertical="bottom" textRotation="0" wrapText="0" indent="1" justifyLastLine="0" shrinkToFit="0" readingOrder="0"/>
    </dxf>
    <dxf>
      <border outline="0">
        <top style="medium">
          <color auto="1"/>
        </top>
      </border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8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13</xdr:row>
      <xdr:rowOff>30480</xdr:rowOff>
    </xdr:from>
    <xdr:to>
      <xdr:col>10</xdr:col>
      <xdr:colOff>838200</xdr:colOff>
      <xdr:row>16</xdr:row>
      <xdr:rowOff>68580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484958E-53A7-A80B-1738-5C381DCDB6CE}"/>
            </a:ext>
          </a:extLst>
        </xdr:cNvPr>
        <xdr:cNvSpPr txBox="1"/>
      </xdr:nvSpPr>
      <xdr:spPr>
        <a:xfrm>
          <a:off x="3438525" y="1828800"/>
          <a:ext cx="5194935" cy="426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rPr>
            <a:t>Arquivo</a:t>
          </a:r>
          <a:r>
            <a:rPr lang="pt-BR" sz="800" baseline="0">
              <a:latin typeface="Cambria" panose="02040503050406030204" pitchFamily="18" charset="0"/>
              <a:ea typeface="Cambria" panose="02040503050406030204" pitchFamily="18" charset="0"/>
              <a:cs typeface="Arial" panose="020B0604020202020204" pitchFamily="34" charset="0"/>
            </a:rPr>
            <a:t> destinado ao armazenamento e análise dos dados dos Relatórios Mensais de Atividade da Recuperação Judicial da Cervejaria Petrópolis.</a:t>
          </a:r>
          <a:endParaRPr lang="pt-BR" sz="800">
            <a:latin typeface="Cambria" panose="02040503050406030204" pitchFamily="18" charset="0"/>
            <a:ea typeface="Cambria" panose="02040503050406030204" pitchFamily="18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167640</xdr:colOff>
      <xdr:row>5</xdr:row>
      <xdr:rowOff>53340</xdr:rowOff>
    </xdr:from>
    <xdr:to>
      <xdr:col>3</xdr:col>
      <xdr:colOff>1120140</xdr:colOff>
      <xdr:row>19</xdr:row>
      <xdr:rowOff>114300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Data">
              <a:extLst>
                <a:ext uri="{FF2B5EF4-FFF2-40B4-BE49-F238E27FC236}">
                  <a16:creationId xmlns:a16="http://schemas.microsoft.com/office/drawing/2014/main" id="{C55B98BB-CF2D-7933-DCB5-E88B9D765D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9095" y="733425"/>
              <a:ext cx="1832610" cy="1924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1217295</xdr:colOff>
      <xdr:row>5</xdr:row>
      <xdr:rowOff>57150</xdr:rowOff>
    </xdr:from>
    <xdr:to>
      <xdr:col>4</xdr:col>
      <xdr:colOff>1655445</xdr:colOff>
      <xdr:row>19</xdr:row>
      <xdr:rowOff>114300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Empresa">
              <a:extLst>
                <a:ext uri="{FF2B5EF4-FFF2-40B4-BE49-F238E27FC236}">
                  <a16:creationId xmlns:a16="http://schemas.microsoft.com/office/drawing/2014/main" id="{764DD42E-E4AA-87F6-8287-1FC46C41BD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res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2670" y="729615"/>
              <a:ext cx="1981200" cy="1927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1773555</xdr:colOff>
      <xdr:row>5</xdr:row>
      <xdr:rowOff>53340</xdr:rowOff>
    </xdr:from>
    <xdr:to>
      <xdr:col>5</xdr:col>
      <xdr:colOff>1011555</xdr:colOff>
      <xdr:row>19</xdr:row>
      <xdr:rowOff>114300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8" name="Demonstrativo">
              <a:extLst>
                <a:ext uri="{FF2B5EF4-FFF2-40B4-BE49-F238E27FC236}">
                  <a16:creationId xmlns:a16="http://schemas.microsoft.com/office/drawing/2014/main" id="{CB438DD7-3EE6-26A6-1989-78AB5E7FD2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monstrativ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0075" y="733425"/>
              <a:ext cx="2284095" cy="1924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556259</xdr:colOff>
      <xdr:row>5</xdr:row>
      <xdr:rowOff>57150</xdr:rowOff>
    </xdr:from>
    <xdr:to>
      <xdr:col>6</xdr:col>
      <xdr:colOff>2779394</xdr:colOff>
      <xdr:row>19</xdr:row>
      <xdr:rowOff>97155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Categoria">
              <a:extLst>
                <a:ext uri="{FF2B5EF4-FFF2-40B4-BE49-F238E27FC236}">
                  <a16:creationId xmlns:a16="http://schemas.microsoft.com/office/drawing/2014/main" id="{97899FC1-7579-3873-1196-C95EA745F4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7324" y="729615"/>
              <a:ext cx="2226945" cy="19069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1125855</xdr:colOff>
      <xdr:row>5</xdr:row>
      <xdr:rowOff>57150</xdr:rowOff>
    </xdr:from>
    <xdr:to>
      <xdr:col>6</xdr:col>
      <xdr:colOff>440055</xdr:colOff>
      <xdr:row>19</xdr:row>
      <xdr:rowOff>114300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0" name="Classe">
              <a:extLst>
                <a:ext uri="{FF2B5EF4-FFF2-40B4-BE49-F238E27FC236}">
                  <a16:creationId xmlns:a16="http://schemas.microsoft.com/office/drawing/2014/main" id="{13AEADFE-67BC-04EC-887C-38B43B2555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8470" y="729615"/>
              <a:ext cx="2152650" cy="1927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" xr10:uid="{2E4CE94B-C626-4B9A-8298-6160A0D1C52B}" sourceName="Data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mpresa" xr10:uid="{49DAC527-9DC6-42D1-BFD2-DB573580E3E5}" sourceName="Empresa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emonstrativo" xr10:uid="{FA2008FA-26C7-4C34-BD48-EF06561CEB67}" sourceName="Demonstrativo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FA05AF4A-2993-48BE-9EF2-94AB69295AB7}" sourceName="Categor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asse" xr10:uid="{65D1AF19-2640-4BEB-BC33-32AE7042A601}" sourceName="Classe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" xr10:uid="{2FEFDEB7-95BA-4060-9534-FC96579A300D}" cache="SegmentaçãodeDados_Data" caption="Data" style="SlicerStyleDark6" rowHeight="171450"/>
  <slicer name="Empresa" xr10:uid="{CFA4F676-895F-45AE-A20A-4EC026E90B3C}" cache="SegmentaçãodeDados_Empresa" caption="Empresa" style="SlicerStyleDark6" rowHeight="171450"/>
  <slicer name="Demonstrativo" xr10:uid="{360F2A0B-35EB-4A2E-9F21-2E70FD8A4F87}" cache="SegmentaçãodeDados_Demonstrativo" caption="Demonstrativo" style="SlicerStyleDark6" rowHeight="171450"/>
  <slicer name="Categoria" xr10:uid="{A4630ED4-17F6-408C-9738-CE55DBBF4573}" cache="SegmentaçãodeDados_Categoria" caption="Categoria" style="SlicerStyleDark6" rowHeight="171450"/>
  <slicer name="Classe" xr10:uid="{87E891ED-BD13-439E-B43B-D794C40EF07D}" cache="SegmentaçãodeDados_Classe" caption="Classe" style="SlicerStyleDark6" rowHeight="1714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9C8CE-4304-420F-99E1-C8DAECC81295}" name="dados" displayName="dados" ref="C23:J133" headerRowDxfId="16" dataDxfId="15" tableBorderDxfId="14">
  <autoFilter ref="C23:J133" xr:uid="{8899C8CE-4304-420F-99E1-C8DAECC812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AEC7F89-2FFE-471A-9CE3-F5F7F7B6491A}" name="Data" totalsRowLabel="28/02/2023" dataDxfId="13" totalsRowDxfId="0"/>
    <tableColumn id="2" xr3:uid="{6C794FFC-76AF-4559-A532-3083FAC2DA03}" name="Empresa" dataDxfId="7" totalsRowDxfId="1"/>
    <tableColumn id="3" xr3:uid="{87C9651D-3A0D-422E-A99B-0C7582BEDD10}" name="Demonstrativo" dataDxfId="12" totalsRowDxfId="2"/>
    <tableColumn id="4" xr3:uid="{3B6BB9E7-684C-46D9-87BF-EA026D62F290}" name="Categoria" dataDxfId="11" totalsRowDxfId="3"/>
    <tableColumn id="5" xr3:uid="{A00391D2-3233-4D4F-BC70-0D4E99A9340A}" name="Classe" dataDxfId="10" totalsRowDxfId="4"/>
    <tableColumn id="6" xr3:uid="{43FD6822-38BB-4B6A-8F70-4500A6EBC006}" name="Item" dataDxfId="9" totalsRowDxfId="5"/>
    <tableColumn id="7" xr3:uid="{BD741CC8-C459-42AB-A59E-5A46DAEC6F1B}" name="Descrição" dataDxfId="8" totalsRowDxfId="6"/>
    <tableColumn id="8" xr3:uid="{56B8B4E4-588F-49E5-A863-0B3C2D785303}" name="Valor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64E0-FF05-4C14-8AB4-6B94AA8988C4}">
  <sheetPr>
    <tabColor rgb="FF002060"/>
  </sheetPr>
  <dimension ref="B1:M39"/>
  <sheetViews>
    <sheetView showGridLines="0" view="pageBreakPreview" zoomScaleNormal="100" zoomScaleSheetLayoutView="100" workbookViewId="0"/>
  </sheetViews>
  <sheetFormatPr defaultRowHeight="10.199999999999999" x14ac:dyDescent="0.2"/>
  <cols>
    <col min="1" max="1" width="1.7109375" customWidth="1"/>
    <col min="2" max="2" width="2.28515625" customWidth="1"/>
    <col min="3" max="12" width="16.42578125" customWidth="1"/>
    <col min="13" max="14" width="2.28515625" customWidth="1"/>
  </cols>
  <sheetData>
    <row r="1" spans="2:13" ht="10.050000000000001" customHeight="1" thickBot="1" x14ac:dyDescent="0.25"/>
    <row r="2" spans="2:13" ht="10.8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x14ac:dyDescent="0.2">
      <c r="B3" s="4"/>
      <c r="M3" s="5"/>
    </row>
    <row r="4" spans="2:13" x14ac:dyDescent="0.2">
      <c r="B4" s="4"/>
      <c r="M4" s="5"/>
    </row>
    <row r="5" spans="2:13" x14ac:dyDescent="0.2">
      <c r="B5" s="4"/>
      <c r="M5" s="5"/>
    </row>
    <row r="6" spans="2:13" x14ac:dyDescent="0.2">
      <c r="B6" s="4"/>
      <c r="M6" s="5"/>
    </row>
    <row r="7" spans="2:13" x14ac:dyDescent="0.2">
      <c r="B7" s="4"/>
      <c r="M7" s="5"/>
    </row>
    <row r="8" spans="2:13" x14ac:dyDescent="0.2">
      <c r="B8" s="4"/>
      <c r="M8" s="5"/>
    </row>
    <row r="9" spans="2:13" x14ac:dyDescent="0.2">
      <c r="B9" s="4"/>
      <c r="K9" s="6"/>
      <c r="M9" s="5"/>
    </row>
    <row r="10" spans="2:13" x14ac:dyDescent="0.2">
      <c r="B10" s="4"/>
      <c r="M10" s="5"/>
    </row>
    <row r="11" spans="2:13" x14ac:dyDescent="0.2">
      <c r="B11" s="4"/>
      <c r="M11" s="5"/>
    </row>
    <row r="12" spans="2:13" x14ac:dyDescent="0.2">
      <c r="B12" s="4"/>
      <c r="M12" s="5"/>
    </row>
    <row r="13" spans="2:13" x14ac:dyDescent="0.2">
      <c r="B13" s="4"/>
      <c r="M13" s="5"/>
    </row>
    <row r="14" spans="2:13" x14ac:dyDescent="0.2">
      <c r="B14" s="4"/>
      <c r="M14" s="5"/>
    </row>
    <row r="15" spans="2:13" x14ac:dyDescent="0.2">
      <c r="B15" s="4"/>
      <c r="M15" s="5"/>
    </row>
    <row r="16" spans="2:13" x14ac:dyDescent="0.2">
      <c r="B16" s="4"/>
      <c r="M16" s="5"/>
    </row>
    <row r="17" spans="2:13" x14ac:dyDescent="0.2">
      <c r="B17" s="4"/>
      <c r="M17" s="5"/>
    </row>
    <row r="18" spans="2:13" x14ac:dyDescent="0.2">
      <c r="B18" s="4"/>
      <c r="M18" s="5"/>
    </row>
    <row r="19" spans="2:13" x14ac:dyDescent="0.2">
      <c r="B19" s="4"/>
      <c r="M19" s="5"/>
    </row>
    <row r="20" spans="2:13" x14ac:dyDescent="0.2">
      <c r="B20" s="4"/>
      <c r="M20" s="5"/>
    </row>
    <row r="21" spans="2:13" ht="24" x14ac:dyDescent="0.65">
      <c r="B21" s="4"/>
      <c r="C21" s="7" t="str">
        <f>+UPPER(Índice!$M$7)</f>
        <v>RMA CP</v>
      </c>
      <c r="D21" s="8"/>
      <c r="E21" s="8"/>
      <c r="F21" s="8"/>
      <c r="G21" s="8"/>
      <c r="H21" s="8"/>
      <c r="I21" s="8"/>
      <c r="J21" s="8"/>
      <c r="K21" s="8"/>
      <c r="L21" s="8"/>
      <c r="M21" s="5"/>
    </row>
    <row r="22" spans="2:13" ht="13.2" x14ac:dyDescent="0.25">
      <c r="B22" s="4"/>
      <c r="C22" s="9">
        <f ca="1">+TODAY()</f>
        <v>45300</v>
      </c>
      <c r="D22" s="8"/>
      <c r="E22" s="8"/>
      <c r="F22" s="8"/>
      <c r="G22" s="8"/>
      <c r="H22" s="8"/>
      <c r="I22" s="8"/>
      <c r="J22" s="8"/>
      <c r="K22" s="8"/>
      <c r="L22" s="8"/>
      <c r="M22" s="5"/>
    </row>
    <row r="23" spans="2:13" x14ac:dyDescent="0.2">
      <c r="B23" s="4"/>
      <c r="M23" s="5"/>
    </row>
    <row r="24" spans="2:13" x14ac:dyDescent="0.2">
      <c r="B24" s="4"/>
      <c r="M24" s="5"/>
    </row>
    <row r="25" spans="2:13" x14ac:dyDescent="0.2">
      <c r="B25" s="4"/>
      <c r="M25" s="5"/>
    </row>
    <row r="26" spans="2:13" x14ac:dyDescent="0.2">
      <c r="B26" s="4"/>
      <c r="M26" s="5"/>
    </row>
    <row r="27" spans="2:13" x14ac:dyDescent="0.2">
      <c r="B27" s="4"/>
      <c r="M27" s="5"/>
    </row>
    <row r="28" spans="2:13" x14ac:dyDescent="0.2">
      <c r="B28" s="4"/>
      <c r="M28" s="5"/>
    </row>
    <row r="29" spans="2:13" x14ac:dyDescent="0.2">
      <c r="B29" s="4"/>
      <c r="M29" s="5"/>
    </row>
    <row r="30" spans="2:13" x14ac:dyDescent="0.2">
      <c r="B30" s="4"/>
      <c r="M30" s="5"/>
    </row>
    <row r="31" spans="2:13" ht="13.2" x14ac:dyDescent="0.25">
      <c r="B31" s="4"/>
      <c r="J31" s="10" t="s">
        <v>0</v>
      </c>
      <c r="M31" s="5"/>
    </row>
    <row r="32" spans="2:13" x14ac:dyDescent="0.2">
      <c r="B32" s="4"/>
      <c r="J32" t="s">
        <v>1</v>
      </c>
      <c r="M32" s="5"/>
    </row>
    <row r="33" spans="2:13" x14ac:dyDescent="0.2">
      <c r="B33" s="4"/>
      <c r="M33" s="5"/>
    </row>
    <row r="34" spans="2:13" x14ac:dyDescent="0.2">
      <c r="B34" s="4"/>
      <c r="M34" s="5"/>
    </row>
    <row r="35" spans="2:13" x14ac:dyDescent="0.2">
      <c r="B35" s="4"/>
      <c r="M35" s="5"/>
    </row>
    <row r="36" spans="2:13" x14ac:dyDescent="0.2">
      <c r="B36" s="4"/>
      <c r="M36" s="5"/>
    </row>
    <row r="37" spans="2:13" x14ac:dyDescent="0.2">
      <c r="B37" s="4"/>
      <c r="M37" s="5"/>
    </row>
    <row r="38" spans="2:13" ht="10.8" thickBot="1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</row>
    <row r="39" spans="2:13" ht="10.8" thickTop="1" x14ac:dyDescent="0.2"/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270E-6922-44FC-8803-3B37284F826A}">
  <sheetPr>
    <tabColor rgb="FF002060"/>
  </sheetPr>
  <dimension ref="B1:O59"/>
  <sheetViews>
    <sheetView showGridLines="0" view="pageBreakPreview" zoomScaleNormal="100" zoomScaleSheetLayoutView="100" workbookViewId="0"/>
  </sheetViews>
  <sheetFormatPr defaultRowHeight="10.199999999999999" x14ac:dyDescent="0.2"/>
  <cols>
    <col min="1" max="1" width="1.7109375" style="14" customWidth="1"/>
    <col min="2" max="3" width="2.140625" style="14" customWidth="1"/>
    <col min="4" max="4" width="22.7109375" style="14" customWidth="1"/>
    <col min="5" max="6" width="16.28515625" style="14" customWidth="1"/>
    <col min="7" max="7" width="2.28515625" style="14" customWidth="1"/>
    <col min="8" max="8" width="33.140625" style="14" customWidth="1"/>
    <col min="9" max="9" width="16.28515625" style="14" customWidth="1"/>
    <col min="10" max="10" width="33.140625" style="14" customWidth="1"/>
    <col min="11" max="12" width="16.28515625" style="14" customWidth="1"/>
    <col min="13" max="13" width="46" style="14" customWidth="1"/>
    <col min="14" max="15" width="2.140625" style="14" customWidth="1"/>
    <col min="16" max="16" width="1.7109375" style="14" customWidth="1"/>
    <col min="17" max="16384" width="9.140625" style="14"/>
  </cols>
  <sheetData>
    <row r="1" spans="2:15" ht="10.050000000000001" customHeight="1" thickBot="1" x14ac:dyDescent="0.25"/>
    <row r="2" spans="2:15" ht="10.8" thickTop="1" x14ac:dyDescent="0.2">
      <c r="B2" s="15" t="str">
        <f>+"R2C | " &amp;Capa!$C$21</f>
        <v>R2C | RMA CP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2:15" x14ac:dyDescent="0.2">
      <c r="B3" s="18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2:15" ht="10.8" thickBot="1" x14ac:dyDescent="0.25">
      <c r="B4" s="21"/>
      <c r="O4" s="22"/>
    </row>
    <row r="5" spans="2:15" ht="12" x14ac:dyDescent="0.35">
      <c r="B5" s="21"/>
      <c r="C5" s="23" t="s">
        <v>3</v>
      </c>
      <c r="D5" s="24"/>
      <c r="E5" s="24"/>
      <c r="F5" s="25"/>
      <c r="H5" s="23" t="s">
        <v>4</v>
      </c>
      <c r="I5" s="24"/>
      <c r="J5" s="24"/>
      <c r="K5" s="24"/>
      <c r="L5" s="24"/>
      <c r="M5" s="24"/>
      <c r="N5" s="25"/>
      <c r="O5" s="22"/>
    </row>
    <row r="6" spans="2:15" ht="12" x14ac:dyDescent="0.35">
      <c r="B6" s="21"/>
      <c r="C6" s="26"/>
      <c r="D6" s="27" t="s">
        <v>5</v>
      </c>
      <c r="F6" s="28"/>
      <c r="H6" s="29" t="s">
        <v>6</v>
      </c>
      <c r="I6" s="30"/>
      <c r="J6" s="31" t="s">
        <v>7</v>
      </c>
      <c r="K6" s="30"/>
      <c r="L6" s="32" t="s">
        <v>8</v>
      </c>
      <c r="M6" s="33"/>
      <c r="N6" s="34"/>
      <c r="O6" s="22"/>
    </row>
    <row r="7" spans="2:15" ht="12" x14ac:dyDescent="0.35">
      <c r="B7" s="21"/>
      <c r="C7" s="26"/>
      <c r="D7" s="35" t="s">
        <v>54</v>
      </c>
      <c r="E7" s="36"/>
      <c r="F7" s="81">
        <v>1</v>
      </c>
      <c r="H7" s="37" t="s">
        <v>9</v>
      </c>
      <c r="I7" s="38" t="s">
        <v>10</v>
      </c>
      <c r="J7" s="39" t="s">
        <v>11</v>
      </c>
      <c r="K7" s="38" t="s">
        <v>12</v>
      </c>
      <c r="L7" s="40" t="s">
        <v>13</v>
      </c>
      <c r="M7" s="40" t="s">
        <v>197</v>
      </c>
      <c r="N7" s="28"/>
      <c r="O7" s="22"/>
    </row>
    <row r="8" spans="2:15" x14ac:dyDescent="0.2">
      <c r="B8" s="21"/>
      <c r="C8" s="26"/>
      <c r="D8" s="35"/>
      <c r="E8" s="36"/>
      <c r="F8" s="81"/>
      <c r="H8" s="41" t="s">
        <v>14</v>
      </c>
      <c r="I8" s="42">
        <v>0.03</v>
      </c>
      <c r="J8" s="43" t="s">
        <v>15</v>
      </c>
      <c r="K8" s="44" t="s">
        <v>16</v>
      </c>
      <c r="L8" s="40" t="s">
        <v>177</v>
      </c>
      <c r="M8" s="40" t="s">
        <v>141</v>
      </c>
      <c r="N8" s="28"/>
      <c r="O8" s="22"/>
    </row>
    <row r="9" spans="2:15" x14ac:dyDescent="0.2">
      <c r="B9" s="21"/>
      <c r="C9" s="26"/>
      <c r="D9" s="35"/>
      <c r="E9" s="36"/>
      <c r="F9" s="81"/>
      <c r="H9" s="41" t="s">
        <v>17</v>
      </c>
      <c r="I9" s="45">
        <v>0.03</v>
      </c>
      <c r="J9" s="43" t="s">
        <v>18</v>
      </c>
      <c r="K9" s="46" t="s">
        <v>16</v>
      </c>
      <c r="L9" s="40" t="s">
        <v>19</v>
      </c>
      <c r="M9" s="47">
        <v>45300</v>
      </c>
      <c r="N9" s="28"/>
      <c r="O9" s="22"/>
    </row>
    <row r="10" spans="2:15" x14ac:dyDescent="0.2">
      <c r="B10" s="21"/>
      <c r="C10" s="26"/>
      <c r="F10" s="48"/>
      <c r="H10" s="41" t="s">
        <v>20</v>
      </c>
      <c r="I10" s="49">
        <v>0.03</v>
      </c>
      <c r="J10" s="43" t="s">
        <v>21</v>
      </c>
      <c r="K10" s="50" t="s">
        <v>16</v>
      </c>
      <c r="L10" s="40" t="s">
        <v>22</v>
      </c>
      <c r="M10" s="40" t="s">
        <v>178</v>
      </c>
      <c r="N10" s="28"/>
      <c r="O10" s="22"/>
    </row>
    <row r="11" spans="2:15" x14ac:dyDescent="0.2">
      <c r="B11" s="21"/>
      <c r="C11" s="26"/>
      <c r="D11" s="35"/>
      <c r="F11" s="48"/>
      <c r="H11" s="41" t="s">
        <v>23</v>
      </c>
      <c r="I11" s="51">
        <v>0.03</v>
      </c>
      <c r="J11" s="43" t="s">
        <v>24</v>
      </c>
      <c r="K11" s="52" t="s">
        <v>16</v>
      </c>
      <c r="L11" s="43" t="s">
        <v>25</v>
      </c>
      <c r="M11" s="74" t="s">
        <v>179</v>
      </c>
      <c r="N11" s="28"/>
      <c r="O11" s="22"/>
    </row>
    <row r="12" spans="2:15" x14ac:dyDescent="0.2">
      <c r="B12" s="21"/>
      <c r="C12" s="26"/>
      <c r="D12" s="35"/>
      <c r="F12" s="48"/>
      <c r="H12" s="54" t="s">
        <v>26</v>
      </c>
      <c r="I12" s="55">
        <v>0.03</v>
      </c>
      <c r="J12" s="56" t="s">
        <v>27</v>
      </c>
      <c r="K12" s="57" t="s">
        <v>16</v>
      </c>
      <c r="L12" s="58"/>
      <c r="N12" s="28"/>
      <c r="O12" s="22"/>
    </row>
    <row r="13" spans="2:15" ht="12" x14ac:dyDescent="0.35">
      <c r="B13" s="21"/>
      <c r="C13" s="26"/>
      <c r="D13" s="35"/>
      <c r="F13" s="48"/>
      <c r="H13" s="29" t="s">
        <v>28</v>
      </c>
      <c r="I13" s="33"/>
      <c r="J13" s="33"/>
      <c r="K13" s="33"/>
      <c r="L13" s="31" t="s">
        <v>29</v>
      </c>
      <c r="M13" s="33"/>
      <c r="N13" s="34"/>
      <c r="O13" s="22"/>
    </row>
    <row r="14" spans="2:15" x14ac:dyDescent="0.2">
      <c r="B14" s="21"/>
      <c r="C14" s="26"/>
      <c r="D14" s="35"/>
      <c r="F14" s="59"/>
      <c r="H14" s="60"/>
      <c r="L14" s="43" t="s">
        <v>30</v>
      </c>
      <c r="M14" s="14" t="s">
        <v>31</v>
      </c>
      <c r="N14" s="28"/>
      <c r="O14" s="22"/>
    </row>
    <row r="15" spans="2:15" x14ac:dyDescent="0.2">
      <c r="B15" s="21"/>
      <c r="C15" s="26"/>
      <c r="D15" s="27" t="s">
        <v>32</v>
      </c>
      <c r="F15" s="28"/>
      <c r="H15" s="61"/>
      <c r="L15" s="43" t="s">
        <v>25</v>
      </c>
      <c r="M15" s="62" t="s">
        <v>33</v>
      </c>
      <c r="N15" s="28"/>
      <c r="O15" s="22"/>
    </row>
    <row r="16" spans="2:15" x14ac:dyDescent="0.2">
      <c r="B16" s="21"/>
      <c r="C16" s="26"/>
      <c r="D16" s="35" t="s">
        <v>34</v>
      </c>
      <c r="E16" s="36"/>
      <c r="F16" s="81">
        <v>2</v>
      </c>
      <c r="H16" s="26"/>
      <c r="L16" s="43"/>
      <c r="M16" s="63" t="s">
        <v>35</v>
      </c>
      <c r="N16" s="28"/>
      <c r="O16" s="22"/>
    </row>
    <row r="17" spans="2:15" ht="10.8" thickBot="1" x14ac:dyDescent="0.25">
      <c r="B17" s="21"/>
      <c r="C17" s="26"/>
      <c r="F17" s="28"/>
      <c r="H17" s="64"/>
      <c r="I17" s="65"/>
      <c r="J17" s="65"/>
      <c r="K17" s="65"/>
      <c r="L17" s="66"/>
      <c r="M17" s="65"/>
      <c r="N17" s="67"/>
      <c r="O17" s="22"/>
    </row>
    <row r="18" spans="2:15" ht="10.8" thickBot="1" x14ac:dyDescent="0.25">
      <c r="B18" s="21"/>
      <c r="C18" s="26"/>
      <c r="D18" s="35"/>
      <c r="F18" s="59"/>
      <c r="L18" s="40"/>
      <c r="O18" s="22"/>
    </row>
    <row r="19" spans="2:15" ht="12" x14ac:dyDescent="0.35">
      <c r="B19" s="21"/>
      <c r="C19" s="26"/>
      <c r="D19" s="27" t="s">
        <v>36</v>
      </c>
      <c r="F19" s="59"/>
      <c r="H19" s="23" t="s">
        <v>37</v>
      </c>
      <c r="I19" s="24"/>
      <c r="J19" s="24"/>
      <c r="K19" s="25"/>
      <c r="L19" s="23" t="s">
        <v>55</v>
      </c>
      <c r="M19" s="24"/>
      <c r="N19" s="25"/>
      <c r="O19" s="22"/>
    </row>
    <row r="20" spans="2:15" x14ac:dyDescent="0.2">
      <c r="B20" s="21"/>
      <c r="C20" s="26"/>
      <c r="D20" s="35" t="s">
        <v>38</v>
      </c>
      <c r="E20" s="36"/>
      <c r="F20" s="81">
        <v>3</v>
      </c>
      <c r="H20" s="41"/>
      <c r="K20" s="28"/>
      <c r="L20" s="68" t="s">
        <v>202</v>
      </c>
      <c r="M20" s="69" t="s">
        <v>203</v>
      </c>
      <c r="N20" s="28"/>
      <c r="O20" s="22"/>
    </row>
    <row r="21" spans="2:15" x14ac:dyDescent="0.2">
      <c r="B21" s="21"/>
      <c r="C21" s="26"/>
      <c r="D21" s="35"/>
      <c r="F21" s="48"/>
      <c r="H21" s="41" t="s">
        <v>204</v>
      </c>
      <c r="K21" s="28"/>
      <c r="L21" s="68" t="s">
        <v>200</v>
      </c>
      <c r="M21" s="69" t="s">
        <v>201</v>
      </c>
      <c r="N21" s="28"/>
      <c r="O21" s="22"/>
    </row>
    <row r="22" spans="2:15" x14ac:dyDescent="0.2">
      <c r="B22" s="21"/>
      <c r="C22" s="26"/>
      <c r="D22" s="35"/>
      <c r="F22" s="48"/>
      <c r="H22" s="26"/>
      <c r="K22" s="28"/>
      <c r="L22" s="68" t="s">
        <v>198</v>
      </c>
      <c r="M22" s="69" t="s">
        <v>199</v>
      </c>
      <c r="N22" s="28"/>
      <c r="O22" s="22"/>
    </row>
    <row r="23" spans="2:15" x14ac:dyDescent="0.2">
      <c r="B23" s="21"/>
      <c r="C23" s="26"/>
      <c r="D23" s="35"/>
      <c r="F23" s="48"/>
      <c r="H23" s="26"/>
      <c r="K23" s="28"/>
      <c r="L23" s="68"/>
      <c r="M23" s="69"/>
      <c r="N23" s="28"/>
      <c r="O23" s="22"/>
    </row>
    <row r="24" spans="2:15" ht="10.8" thickBot="1" x14ac:dyDescent="0.25">
      <c r="B24" s="21"/>
      <c r="C24" s="64"/>
      <c r="D24" s="65"/>
      <c r="E24" s="65"/>
      <c r="F24" s="67"/>
      <c r="H24" s="26"/>
      <c r="K24" s="28"/>
      <c r="L24" s="68"/>
      <c r="M24" s="69"/>
      <c r="N24" s="28"/>
      <c r="O24" s="22"/>
    </row>
    <row r="25" spans="2:15" ht="10.8" thickBot="1" x14ac:dyDescent="0.25">
      <c r="B25" s="21"/>
      <c r="H25" s="26"/>
      <c r="K25" s="28"/>
      <c r="L25" s="69"/>
      <c r="M25" s="69"/>
      <c r="N25" s="28"/>
      <c r="O25" s="22"/>
    </row>
    <row r="26" spans="2:15" ht="12" x14ac:dyDescent="0.35">
      <c r="B26" s="21"/>
      <c r="C26" s="23" t="s">
        <v>39</v>
      </c>
      <c r="D26" s="70"/>
      <c r="E26" s="70"/>
      <c r="F26" s="71"/>
      <c r="G26" s="62"/>
      <c r="H26" s="72"/>
      <c r="I26" s="62"/>
      <c r="J26" s="62"/>
      <c r="K26" s="73"/>
      <c r="L26" s="69"/>
      <c r="M26" s="69"/>
      <c r="N26" s="28"/>
      <c r="O26" s="22"/>
    </row>
    <row r="27" spans="2:15" x14ac:dyDescent="0.2">
      <c r="B27" s="21"/>
      <c r="C27" s="72"/>
      <c r="D27" s="27" t="s">
        <v>40</v>
      </c>
      <c r="E27" s="62"/>
      <c r="F27" s="73"/>
      <c r="G27" s="62"/>
      <c r="H27" s="72"/>
      <c r="I27" s="62"/>
      <c r="J27" s="62"/>
      <c r="K27" s="73"/>
      <c r="L27" s="68"/>
      <c r="M27" s="69"/>
      <c r="N27" s="28"/>
      <c r="O27" s="22"/>
    </row>
    <row r="28" spans="2:15" x14ac:dyDescent="0.2">
      <c r="B28" s="21"/>
      <c r="C28" s="72"/>
      <c r="D28" s="53" t="s">
        <v>41</v>
      </c>
      <c r="E28" s="74" t="s">
        <v>53</v>
      </c>
      <c r="F28" s="73"/>
      <c r="G28" s="62"/>
      <c r="H28" s="72"/>
      <c r="I28" s="62"/>
      <c r="J28" s="62"/>
      <c r="K28" s="73"/>
      <c r="L28" s="68"/>
      <c r="M28" s="69"/>
      <c r="N28" s="28"/>
      <c r="O28" s="22"/>
    </row>
    <row r="29" spans="2:15" x14ac:dyDescent="0.2">
      <c r="B29" s="21"/>
      <c r="C29" s="72"/>
      <c r="D29" s="53" t="s">
        <v>42</v>
      </c>
      <c r="E29" s="53" t="s">
        <v>43</v>
      </c>
      <c r="F29" s="73"/>
      <c r="G29" s="62"/>
      <c r="H29" s="72"/>
      <c r="I29" s="62"/>
      <c r="J29" s="62"/>
      <c r="K29" s="73"/>
      <c r="L29" s="68"/>
      <c r="M29" s="69"/>
      <c r="N29" s="28"/>
      <c r="O29" s="22"/>
    </row>
    <row r="30" spans="2:15" x14ac:dyDescent="0.2">
      <c r="B30" s="21"/>
      <c r="C30" s="72"/>
      <c r="D30" s="53" t="s">
        <v>44</v>
      </c>
      <c r="E30" s="53" t="s">
        <v>45</v>
      </c>
      <c r="F30" s="73"/>
      <c r="G30" s="62"/>
      <c r="H30" s="72"/>
      <c r="I30" s="62"/>
      <c r="J30" s="62"/>
      <c r="K30" s="73"/>
      <c r="L30" s="68"/>
      <c r="M30" s="69"/>
      <c r="N30" s="28"/>
      <c r="O30" s="22"/>
    </row>
    <row r="31" spans="2:15" x14ac:dyDescent="0.2">
      <c r="B31" s="21"/>
      <c r="C31" s="72"/>
      <c r="D31" s="53" t="s">
        <v>46</v>
      </c>
      <c r="E31" s="53" t="s">
        <v>47</v>
      </c>
      <c r="F31" s="73"/>
      <c r="G31" s="62"/>
      <c r="H31" s="72"/>
      <c r="I31" s="62"/>
      <c r="J31" s="62"/>
      <c r="K31" s="73"/>
      <c r="L31" s="68"/>
      <c r="M31" s="69"/>
      <c r="N31" s="28"/>
      <c r="O31" s="22"/>
    </row>
    <row r="32" spans="2:15" x14ac:dyDescent="0.2">
      <c r="B32" s="21"/>
      <c r="C32" s="72"/>
      <c r="D32" s="53" t="s">
        <v>48</v>
      </c>
      <c r="E32" s="53" t="s">
        <v>43</v>
      </c>
      <c r="F32" s="73"/>
      <c r="G32" s="62"/>
      <c r="H32" s="72"/>
      <c r="I32" s="62"/>
      <c r="J32" s="62"/>
      <c r="K32" s="73"/>
      <c r="L32" s="68"/>
      <c r="M32" s="69"/>
      <c r="N32" s="28"/>
      <c r="O32" s="22"/>
    </row>
    <row r="33" spans="2:15" x14ac:dyDescent="0.2">
      <c r="B33" s="21"/>
      <c r="C33" s="26"/>
      <c r="D33" s="40" t="s">
        <v>49</v>
      </c>
      <c r="E33" s="40" t="s">
        <v>43</v>
      </c>
      <c r="F33" s="28"/>
      <c r="H33" s="26"/>
      <c r="K33" s="28"/>
      <c r="L33" s="68"/>
      <c r="M33" s="69"/>
      <c r="N33" s="73"/>
      <c r="O33" s="22"/>
    </row>
    <row r="34" spans="2:15" ht="10.8" thickBot="1" x14ac:dyDescent="0.25">
      <c r="B34" s="21"/>
      <c r="C34" s="64"/>
      <c r="D34" s="75" t="s">
        <v>50</v>
      </c>
      <c r="E34" s="75" t="s">
        <v>51</v>
      </c>
      <c r="F34" s="67"/>
      <c r="H34" s="26"/>
      <c r="L34" s="68"/>
      <c r="M34" s="69"/>
      <c r="N34" s="73"/>
      <c r="O34" s="22"/>
    </row>
    <row r="35" spans="2:15" ht="10.8" thickBot="1" x14ac:dyDescent="0.25">
      <c r="B35" s="21"/>
      <c r="H35" s="26"/>
      <c r="L35" s="68"/>
      <c r="M35" s="69"/>
      <c r="N35" s="73"/>
      <c r="O35" s="22"/>
    </row>
    <row r="36" spans="2:15" ht="12" x14ac:dyDescent="0.35">
      <c r="B36" s="21"/>
      <c r="C36" s="23" t="s">
        <v>52</v>
      </c>
      <c r="D36" s="24"/>
      <c r="E36" s="24"/>
      <c r="F36" s="25"/>
      <c r="H36" s="26"/>
      <c r="L36" s="68"/>
      <c r="M36" s="69"/>
      <c r="N36" s="73"/>
      <c r="O36" s="22"/>
    </row>
    <row r="37" spans="2:15" x14ac:dyDescent="0.2">
      <c r="B37" s="21"/>
      <c r="C37" s="26"/>
      <c r="D37" s="40"/>
      <c r="F37" s="28"/>
      <c r="H37" s="26"/>
      <c r="L37" s="68"/>
      <c r="M37" s="69"/>
      <c r="N37" s="73"/>
      <c r="O37" s="22"/>
    </row>
    <row r="38" spans="2:15" x14ac:dyDescent="0.2">
      <c r="B38" s="21"/>
      <c r="C38" s="26"/>
      <c r="F38" s="28"/>
      <c r="H38" s="26"/>
      <c r="L38" s="68"/>
      <c r="M38" s="69"/>
      <c r="N38" s="73"/>
      <c r="O38" s="22"/>
    </row>
    <row r="39" spans="2:15" x14ac:dyDescent="0.2">
      <c r="B39" s="21"/>
      <c r="C39" s="26"/>
      <c r="F39" s="28"/>
      <c r="H39" s="26"/>
      <c r="L39" s="68"/>
      <c r="M39" s="69"/>
      <c r="N39" s="73"/>
      <c r="O39" s="22"/>
    </row>
    <row r="40" spans="2:15" x14ac:dyDescent="0.2">
      <c r="B40" s="21"/>
      <c r="C40" s="26"/>
      <c r="F40" s="28"/>
      <c r="H40" s="26"/>
      <c r="L40" s="68"/>
      <c r="M40" s="69"/>
      <c r="N40" s="28"/>
      <c r="O40" s="22"/>
    </row>
    <row r="41" spans="2:15" x14ac:dyDescent="0.2">
      <c r="B41" s="21"/>
      <c r="C41" s="26"/>
      <c r="F41" s="28"/>
      <c r="H41" s="26"/>
      <c r="L41" s="68"/>
      <c r="M41" s="69"/>
      <c r="N41" s="28"/>
      <c r="O41" s="22"/>
    </row>
    <row r="42" spans="2:15" x14ac:dyDescent="0.2">
      <c r="B42" s="21"/>
      <c r="C42" s="26"/>
      <c r="F42" s="28"/>
      <c r="H42" s="26"/>
      <c r="L42" s="68"/>
      <c r="M42" s="69"/>
      <c r="N42" s="28"/>
      <c r="O42" s="22"/>
    </row>
    <row r="43" spans="2:15" x14ac:dyDescent="0.2">
      <c r="B43" s="21"/>
      <c r="C43" s="26"/>
      <c r="F43" s="28"/>
      <c r="H43" s="26"/>
      <c r="L43" s="68"/>
      <c r="M43" s="69"/>
      <c r="N43" s="28"/>
      <c r="O43" s="22"/>
    </row>
    <row r="44" spans="2:15" x14ac:dyDescent="0.2">
      <c r="B44" s="21"/>
      <c r="C44" s="26"/>
      <c r="F44" s="28"/>
      <c r="H44" s="26"/>
      <c r="L44" s="68"/>
      <c r="M44" s="69"/>
      <c r="N44" s="28"/>
      <c r="O44" s="22"/>
    </row>
    <row r="45" spans="2:15" x14ac:dyDescent="0.2">
      <c r="B45" s="21"/>
      <c r="C45" s="26"/>
      <c r="F45" s="28"/>
      <c r="H45" s="26"/>
      <c r="L45" s="68"/>
      <c r="M45" s="69"/>
      <c r="N45" s="28"/>
      <c r="O45" s="22"/>
    </row>
    <row r="46" spans="2:15" x14ac:dyDescent="0.2">
      <c r="B46" s="21"/>
      <c r="C46" s="26"/>
      <c r="F46" s="28"/>
      <c r="H46" s="26"/>
      <c r="L46" s="68"/>
      <c r="M46" s="69"/>
      <c r="N46" s="28"/>
      <c r="O46" s="22"/>
    </row>
    <row r="47" spans="2:15" x14ac:dyDescent="0.2">
      <c r="B47" s="21"/>
      <c r="C47" s="26"/>
      <c r="F47" s="28"/>
      <c r="H47" s="26"/>
      <c r="L47" s="68"/>
      <c r="M47" s="69"/>
      <c r="N47" s="28"/>
      <c r="O47" s="22"/>
    </row>
    <row r="48" spans="2:15" x14ac:dyDescent="0.2">
      <c r="B48" s="21"/>
      <c r="C48" s="26"/>
      <c r="F48" s="28"/>
      <c r="H48" s="26"/>
      <c r="L48" s="68"/>
      <c r="M48" s="69"/>
      <c r="N48" s="28"/>
      <c r="O48" s="22"/>
    </row>
    <row r="49" spans="2:15" x14ac:dyDescent="0.2">
      <c r="B49" s="21"/>
      <c r="C49" s="26"/>
      <c r="F49" s="28"/>
      <c r="H49" s="26"/>
      <c r="L49" s="68"/>
      <c r="M49" s="69"/>
      <c r="N49" s="28"/>
      <c r="O49" s="22"/>
    </row>
    <row r="50" spans="2:15" x14ac:dyDescent="0.2">
      <c r="B50" s="21"/>
      <c r="C50" s="26"/>
      <c r="F50" s="28"/>
      <c r="H50" s="26"/>
      <c r="L50" s="41"/>
      <c r="M50" s="40"/>
      <c r="N50" s="28"/>
      <c r="O50" s="22"/>
    </row>
    <row r="51" spans="2:15" x14ac:dyDescent="0.2">
      <c r="B51" s="21"/>
      <c r="C51" s="26"/>
      <c r="F51" s="28"/>
      <c r="H51" s="26"/>
      <c r="L51" s="41"/>
      <c r="M51" s="40"/>
      <c r="N51" s="28"/>
      <c r="O51" s="22"/>
    </row>
    <row r="52" spans="2:15" x14ac:dyDescent="0.2">
      <c r="B52" s="21"/>
      <c r="C52" s="26"/>
      <c r="F52" s="28"/>
      <c r="H52" s="26"/>
      <c r="L52" s="68"/>
      <c r="M52" s="69"/>
      <c r="N52" s="28"/>
      <c r="O52" s="22"/>
    </row>
    <row r="53" spans="2:15" x14ac:dyDescent="0.2">
      <c r="B53" s="21"/>
      <c r="C53" s="26"/>
      <c r="F53" s="28"/>
      <c r="H53" s="26"/>
      <c r="L53" s="68"/>
      <c r="M53" s="69"/>
      <c r="N53" s="28"/>
      <c r="O53" s="22"/>
    </row>
    <row r="54" spans="2:15" x14ac:dyDescent="0.2">
      <c r="B54" s="21"/>
      <c r="C54" s="26"/>
      <c r="F54" s="28"/>
      <c r="H54" s="26"/>
      <c r="L54" s="68"/>
      <c r="M54" s="69"/>
      <c r="N54" s="28"/>
      <c r="O54" s="22"/>
    </row>
    <row r="55" spans="2:15" x14ac:dyDescent="0.2">
      <c r="B55" s="21"/>
      <c r="C55" s="26"/>
      <c r="F55" s="28"/>
      <c r="H55" s="26"/>
      <c r="L55" s="68"/>
      <c r="M55" s="69"/>
      <c r="N55" s="28"/>
      <c r="O55" s="22"/>
    </row>
    <row r="56" spans="2:15" x14ac:dyDescent="0.2">
      <c r="B56" s="21"/>
      <c r="C56" s="26"/>
      <c r="F56" s="28"/>
      <c r="H56" s="26"/>
      <c r="L56" s="68"/>
      <c r="M56" s="69"/>
      <c r="N56" s="28"/>
      <c r="O56" s="22"/>
    </row>
    <row r="57" spans="2:15" ht="10.8" thickBot="1" x14ac:dyDescent="0.25">
      <c r="B57" s="21"/>
      <c r="C57" s="64"/>
      <c r="D57" s="65"/>
      <c r="E57" s="65"/>
      <c r="F57" s="67"/>
      <c r="H57" s="64"/>
      <c r="I57" s="65"/>
      <c r="J57" s="65"/>
      <c r="K57" s="65"/>
      <c r="L57" s="76"/>
      <c r="M57" s="77"/>
      <c r="N57" s="67"/>
      <c r="O57" s="22"/>
    </row>
    <row r="58" spans="2:15" ht="10.8" thickBot="1" x14ac:dyDescent="0.25">
      <c r="B58" s="78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80"/>
    </row>
    <row r="59" spans="2:15" ht="10.8" thickTop="1" x14ac:dyDescent="0.2"/>
  </sheetData>
  <pageMargins left="0.511811024" right="0.511811024" top="0.78740157499999996" bottom="0.78740157499999996" header="0.31496062000000002" footer="0.31496062000000002"/>
  <pageSetup paperSize="9" scale="7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55DB-B286-491C-9012-96CB932E3B9E}">
  <sheetPr>
    <tabColor rgb="FF002060"/>
  </sheetPr>
  <dimension ref="B1:N41"/>
  <sheetViews>
    <sheetView showGridLines="0" workbookViewId="0"/>
  </sheetViews>
  <sheetFormatPr defaultRowHeight="10.199999999999999" x14ac:dyDescent="0.2"/>
  <cols>
    <col min="1" max="2" width="1.7109375" customWidth="1"/>
    <col min="3" max="3" width="15.7109375" customWidth="1"/>
    <col min="4" max="4" width="1.7109375" customWidth="1"/>
    <col min="5" max="9" width="15.7109375" customWidth="1"/>
  </cols>
  <sheetData>
    <row r="1" spans="2:14" ht="10.050000000000001" customHeight="1" thickBot="1" x14ac:dyDescent="0.25"/>
    <row r="2" spans="2:14" ht="10.8" thickTop="1" x14ac:dyDescent="0.2">
      <c r="B2" s="15" t="str">
        <f>+"R2C | " &amp;Capa!$C$21</f>
        <v>R2C | RMA CP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</row>
    <row r="3" spans="2:14" x14ac:dyDescent="0.2">
      <c r="B3" s="18" t="s">
        <v>133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2:14" x14ac:dyDescent="0.2">
      <c r="B4" s="4"/>
      <c r="N4" s="5"/>
    </row>
    <row r="5" spans="2:14" ht="12" x14ac:dyDescent="0.35">
      <c r="B5" s="4"/>
      <c r="C5" s="102" t="s">
        <v>134</v>
      </c>
      <c r="E5" s="102" t="s">
        <v>138</v>
      </c>
      <c r="N5" s="5"/>
    </row>
    <row r="6" spans="2:14" x14ac:dyDescent="0.2">
      <c r="B6" s="4"/>
      <c r="C6" s="74" t="s">
        <v>135</v>
      </c>
      <c r="E6" s="144" t="s">
        <v>140</v>
      </c>
      <c r="N6" s="5"/>
    </row>
    <row r="7" spans="2:14" x14ac:dyDescent="0.2">
      <c r="B7" s="4"/>
      <c r="C7" s="74" t="s">
        <v>136</v>
      </c>
      <c r="E7" s="74" t="s">
        <v>139</v>
      </c>
      <c r="N7" s="5"/>
    </row>
    <row r="8" spans="2:14" x14ac:dyDescent="0.2">
      <c r="B8" s="4"/>
      <c r="C8" s="74" t="s">
        <v>137</v>
      </c>
      <c r="N8" s="5"/>
    </row>
    <row r="9" spans="2:14" x14ac:dyDescent="0.2">
      <c r="B9" s="4"/>
      <c r="N9" s="5"/>
    </row>
    <row r="10" spans="2:14" x14ac:dyDescent="0.2">
      <c r="B10" s="4"/>
      <c r="N10" s="5"/>
    </row>
    <row r="11" spans="2:14" x14ac:dyDescent="0.2">
      <c r="B11" s="4"/>
      <c r="N11" s="5"/>
    </row>
    <row r="12" spans="2:14" x14ac:dyDescent="0.2">
      <c r="B12" s="4"/>
      <c r="N12" s="5"/>
    </row>
    <row r="13" spans="2:14" x14ac:dyDescent="0.2">
      <c r="B13" s="4"/>
      <c r="N13" s="5"/>
    </row>
    <row r="14" spans="2:14" x14ac:dyDescent="0.2">
      <c r="B14" s="4"/>
      <c r="N14" s="5"/>
    </row>
    <row r="15" spans="2:14" x14ac:dyDescent="0.2">
      <c r="B15" s="4"/>
      <c r="N15" s="5"/>
    </row>
    <row r="16" spans="2:14" x14ac:dyDescent="0.2">
      <c r="B16" s="4"/>
      <c r="N16" s="5"/>
    </row>
    <row r="17" spans="2:14" x14ac:dyDescent="0.2">
      <c r="B17" s="4"/>
      <c r="N17" s="5"/>
    </row>
    <row r="18" spans="2:14" x14ac:dyDescent="0.2">
      <c r="B18" s="4"/>
      <c r="N18" s="5"/>
    </row>
    <row r="19" spans="2:14" x14ac:dyDescent="0.2">
      <c r="B19" s="4"/>
      <c r="N19" s="5"/>
    </row>
    <row r="20" spans="2:14" x14ac:dyDescent="0.2">
      <c r="B20" s="4"/>
      <c r="N20" s="5"/>
    </row>
    <row r="21" spans="2:14" x14ac:dyDescent="0.2">
      <c r="B21" s="4"/>
      <c r="N21" s="5"/>
    </row>
    <row r="22" spans="2:14" x14ac:dyDescent="0.2">
      <c r="B22" s="4"/>
      <c r="N22" s="5"/>
    </row>
    <row r="23" spans="2:14" x14ac:dyDescent="0.2">
      <c r="B23" s="4"/>
      <c r="N23" s="5"/>
    </row>
    <row r="24" spans="2:14" x14ac:dyDescent="0.2">
      <c r="B24" s="4"/>
      <c r="N24" s="5"/>
    </row>
    <row r="25" spans="2:14" x14ac:dyDescent="0.2">
      <c r="B25" s="4"/>
      <c r="N25" s="5"/>
    </row>
    <row r="26" spans="2:14" x14ac:dyDescent="0.2">
      <c r="B26" s="4"/>
      <c r="N26" s="5"/>
    </row>
    <row r="27" spans="2:14" x14ac:dyDescent="0.2">
      <c r="B27" s="4"/>
      <c r="N27" s="5"/>
    </row>
    <row r="28" spans="2:14" x14ac:dyDescent="0.2">
      <c r="B28" s="4"/>
      <c r="N28" s="5"/>
    </row>
    <row r="29" spans="2:14" x14ac:dyDescent="0.2">
      <c r="B29" s="4"/>
      <c r="N29" s="5"/>
    </row>
    <row r="30" spans="2:14" x14ac:dyDescent="0.2">
      <c r="B30" s="4"/>
      <c r="N30" s="5"/>
    </row>
    <row r="31" spans="2:14" x14ac:dyDescent="0.2">
      <c r="B31" s="4"/>
      <c r="N31" s="5"/>
    </row>
    <row r="32" spans="2:14" x14ac:dyDescent="0.2">
      <c r="B32" s="4"/>
      <c r="N32" s="5"/>
    </row>
    <row r="33" spans="2:14" x14ac:dyDescent="0.2">
      <c r="B33" s="4"/>
      <c r="N33" s="5"/>
    </row>
    <row r="34" spans="2:14" x14ac:dyDescent="0.2">
      <c r="B34" s="4"/>
      <c r="N34" s="5"/>
    </row>
    <row r="35" spans="2:14" x14ac:dyDescent="0.2">
      <c r="B35" s="4"/>
      <c r="N35" s="5"/>
    </row>
    <row r="36" spans="2:14" x14ac:dyDescent="0.2">
      <c r="B36" s="4"/>
      <c r="N36" s="5"/>
    </row>
    <row r="37" spans="2:14" x14ac:dyDescent="0.2">
      <c r="B37" s="4"/>
      <c r="N37" s="5"/>
    </row>
    <row r="38" spans="2:14" x14ac:dyDescent="0.2">
      <c r="B38" s="4"/>
      <c r="N38" s="5"/>
    </row>
    <row r="39" spans="2:14" x14ac:dyDescent="0.2">
      <c r="B39" s="4"/>
      <c r="N39" s="5"/>
    </row>
    <row r="40" spans="2:14" ht="10.8" thickBot="1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</row>
    <row r="41" spans="2:14" ht="10.8" thickTop="1" x14ac:dyDescent="0.2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9239-2454-474D-BE3F-2C36B4684898}">
  <sheetPr>
    <tabColor rgb="FF002060"/>
  </sheetPr>
  <dimension ref="B1:L129"/>
  <sheetViews>
    <sheetView showGridLines="0" topLeftCell="A52" workbookViewId="0">
      <selection activeCell="C66" sqref="C66"/>
    </sheetView>
  </sheetViews>
  <sheetFormatPr defaultRowHeight="10.199999999999999" x14ac:dyDescent="0.2"/>
  <cols>
    <col min="1" max="2" width="1.7109375" customWidth="1"/>
    <col min="3" max="3" width="58.28515625" bestFit="1" customWidth="1"/>
    <col min="4" max="4" width="2.28515625" customWidth="1"/>
    <col min="5" max="5" width="23.7109375" bestFit="1" customWidth="1"/>
    <col min="6" max="6" width="2.28515625" customWidth="1"/>
    <col min="7" max="11" width="23.7109375" bestFit="1" customWidth="1"/>
    <col min="12" max="13" width="1.7109375" customWidth="1"/>
    <col min="14" max="14" width="10.5703125" bestFit="1" customWidth="1"/>
  </cols>
  <sheetData>
    <row r="1" spans="2:12" ht="10.050000000000001" customHeight="1" thickBot="1" x14ac:dyDescent="0.25"/>
    <row r="2" spans="2:12" ht="10.8" thickTop="1" x14ac:dyDescent="0.2">
      <c r="B2" s="15" t="str">
        <f>+"R2C | " &amp;Capa!$C$21</f>
        <v>R2C | RMA CP</v>
      </c>
      <c r="C2" s="82"/>
      <c r="D2" s="82"/>
      <c r="E2" s="82"/>
      <c r="F2" s="82"/>
      <c r="G2" s="82"/>
      <c r="H2" s="82"/>
      <c r="I2" s="82"/>
      <c r="J2" s="82"/>
      <c r="K2" s="82"/>
      <c r="L2" s="83"/>
    </row>
    <row r="3" spans="2:12" x14ac:dyDescent="0.2">
      <c r="B3" s="18" t="s">
        <v>56</v>
      </c>
      <c r="C3" s="84"/>
      <c r="D3" s="84"/>
      <c r="E3" s="84"/>
      <c r="F3" s="84"/>
      <c r="G3" s="84"/>
      <c r="H3" s="84"/>
      <c r="I3" s="84"/>
      <c r="J3" s="84"/>
      <c r="K3" s="84"/>
      <c r="L3" s="85"/>
    </row>
    <row r="4" spans="2:12" ht="10.8" thickBot="1" x14ac:dyDescent="0.25">
      <c r="B4" s="4"/>
      <c r="L4" s="5"/>
    </row>
    <row r="5" spans="2:12" ht="12" x14ac:dyDescent="0.35">
      <c r="B5" s="4"/>
      <c r="G5" s="106" t="s">
        <v>129</v>
      </c>
      <c r="H5" s="143"/>
      <c r="L5" s="5"/>
    </row>
    <row r="6" spans="2:12" x14ac:dyDescent="0.2">
      <c r="B6" s="4"/>
      <c r="G6" s="74" t="s">
        <v>130</v>
      </c>
      <c r="H6" s="142">
        <v>43465</v>
      </c>
      <c r="L6" s="5"/>
    </row>
    <row r="7" spans="2:12" x14ac:dyDescent="0.2">
      <c r="B7" s="4"/>
      <c r="G7" s="74" t="s">
        <v>132</v>
      </c>
      <c r="H7" s="148" t="s">
        <v>135</v>
      </c>
      <c r="L7" s="5"/>
    </row>
    <row r="8" spans="2:12" x14ac:dyDescent="0.2">
      <c r="B8" s="4"/>
      <c r="G8" s="74" t="s">
        <v>131</v>
      </c>
      <c r="H8" s="148" t="s">
        <v>139</v>
      </c>
      <c r="L8" s="5"/>
    </row>
    <row r="9" spans="2:12" ht="10.8" thickBot="1" x14ac:dyDescent="0.25">
      <c r="B9" s="4"/>
      <c r="G9" s="104" t="s">
        <v>172</v>
      </c>
      <c r="H9" s="159">
        <v>0</v>
      </c>
      <c r="L9" s="5"/>
    </row>
    <row r="10" spans="2:12" ht="10.8" thickBot="1" x14ac:dyDescent="0.25">
      <c r="B10" s="4"/>
      <c r="L10" s="5"/>
    </row>
    <row r="11" spans="2:12" ht="12" x14ac:dyDescent="0.35">
      <c r="B11" s="4"/>
      <c r="C11" s="106" t="str">
        <f>+C12&amp;" ("&amp;$H$7&amp;" "&amp;$H$8&amp;") - "&amp;Índice!$M$7</f>
        <v>Balanço Patrimonial (BRL MM) - RMA CP</v>
      </c>
      <c r="D11" s="24"/>
      <c r="E11" s="24"/>
      <c r="F11" s="24"/>
      <c r="G11" s="24"/>
      <c r="H11" s="24"/>
      <c r="I11" s="24"/>
      <c r="J11" s="24"/>
      <c r="K11" s="24"/>
      <c r="L11" s="5"/>
    </row>
    <row r="12" spans="2:12" x14ac:dyDescent="0.2">
      <c r="B12" s="4"/>
      <c r="C12" s="107" t="s">
        <v>66</v>
      </c>
      <c r="D12" s="108"/>
      <c r="E12" s="109" t="s">
        <v>69</v>
      </c>
      <c r="F12" s="108"/>
      <c r="G12" s="155">
        <f>+H6</f>
        <v>43465</v>
      </c>
      <c r="H12" s="110">
        <f>+EOMONTH(G12,12)</f>
        <v>43830</v>
      </c>
      <c r="I12" s="110">
        <f>+EOMONTH(H12,12)</f>
        <v>44196</v>
      </c>
      <c r="J12" s="110">
        <f>+EOMONTH(I12,12)</f>
        <v>44561</v>
      </c>
      <c r="K12" s="110">
        <f>+EOMONTH(J12,12)</f>
        <v>44926</v>
      </c>
      <c r="L12" s="5"/>
    </row>
    <row r="13" spans="2:12" x14ac:dyDescent="0.2">
      <c r="B13" s="4"/>
      <c r="C13" s="111" t="s">
        <v>67</v>
      </c>
      <c r="D13" s="111"/>
      <c r="E13" s="112">
        <f>+K13</f>
        <v>0</v>
      </c>
      <c r="F13" s="111"/>
      <c r="G13" s="127">
        <f>+SUM(G14,G26)</f>
        <v>0</v>
      </c>
      <c r="H13" s="113">
        <f t="shared" ref="H13:K13" si="0">+SUM(H14,H26)</f>
        <v>0</v>
      </c>
      <c r="I13" s="113">
        <f t="shared" si="0"/>
        <v>0</v>
      </c>
      <c r="J13" s="113">
        <f t="shared" si="0"/>
        <v>0</v>
      </c>
      <c r="K13" s="113">
        <f t="shared" si="0"/>
        <v>0</v>
      </c>
      <c r="L13" s="5"/>
    </row>
    <row r="14" spans="2:12" x14ac:dyDescent="0.2">
      <c r="B14" s="4"/>
      <c r="C14" s="114" t="s">
        <v>68</v>
      </c>
      <c r="D14" s="115"/>
      <c r="E14" s="116">
        <f t="shared" ref="E14:E63" si="1">+K14</f>
        <v>0</v>
      </c>
      <c r="F14" s="115"/>
      <c r="G14" s="117">
        <f>+SUM(G15:G25)</f>
        <v>0</v>
      </c>
      <c r="H14" s="117">
        <f t="shared" ref="H14:K14" si="2">+SUM(H15:H25)</f>
        <v>0</v>
      </c>
      <c r="I14" s="117">
        <f t="shared" si="2"/>
        <v>0</v>
      </c>
      <c r="J14" s="117">
        <f t="shared" si="2"/>
        <v>0</v>
      </c>
      <c r="K14" s="117">
        <f t="shared" si="2"/>
        <v>0</v>
      </c>
      <c r="L14" s="5"/>
    </row>
    <row r="15" spans="2:12" x14ac:dyDescent="0.2">
      <c r="B15" s="4"/>
      <c r="C15" s="118" t="s">
        <v>70</v>
      </c>
      <c r="D15" s="14"/>
      <c r="E15" s="119">
        <f t="shared" si="1"/>
        <v>0</v>
      </c>
      <c r="F15" s="14"/>
      <c r="G15" s="120" cm="1">
        <f t="array" ref="G15">+SUMPRODUCT(--(dados[Data]=G$12),--(dados[Demonstrativo]=$C$12),--(dados[Classe]=$C$14),--(dados[Item]=$C15),dados[Valor])</f>
        <v>0</v>
      </c>
      <c r="H15" s="120" cm="1">
        <f t="array" ref="H15">+SUMPRODUCT(--(dados[Data]=H$12),--(dados[Demonstrativo]=$C$12),--(dados[Classe]=$C$14),--(dados[Item]=$C15),dados[Valor])</f>
        <v>0</v>
      </c>
      <c r="I15" s="120" cm="1">
        <f t="array" ref="I15">+SUMPRODUCT(--(dados[Data]=I$12),--(dados[Demonstrativo]=$C$12),--(dados[Classe]=$C$14),--(dados[Item]=$C15),dados[Valor])</f>
        <v>0</v>
      </c>
      <c r="J15" s="120" cm="1">
        <f t="array" ref="J15">+SUMPRODUCT(--(dados[Data]=J$12),--(dados[Demonstrativo]=$C$12),--(dados[Classe]=$C$14),--(dados[Item]=$C15),dados[Valor])</f>
        <v>0</v>
      </c>
      <c r="K15" s="120" cm="1">
        <f t="array" ref="K15">+SUMPRODUCT(--(dados[Data]=K$12),--(dados[Demonstrativo]=$C$12),--(dados[Classe]=$C$14),--(dados[Item]=$C15),dados[Valor])</f>
        <v>0</v>
      </c>
      <c r="L15" s="5"/>
    </row>
    <row r="16" spans="2:12" x14ac:dyDescent="0.2">
      <c r="B16" s="4"/>
      <c r="C16" s="118" t="s">
        <v>71</v>
      </c>
      <c r="D16" s="14"/>
      <c r="E16" s="119">
        <f t="shared" si="1"/>
        <v>0</v>
      </c>
      <c r="F16" s="14"/>
      <c r="G16" s="120" cm="1">
        <f t="array" ref="G16">+SUMPRODUCT(--(dados[Data]=G$12),--(dados[Demonstrativo]=$C$12),--(dados[Classe]=$C$14),--(dados[Item]=$C16),dados[Valor])</f>
        <v>0</v>
      </c>
      <c r="H16" s="120" cm="1">
        <f t="array" ref="H16">+SUMPRODUCT(--(dados[Data]=H$12),--(dados[Demonstrativo]=$C$12),--(dados[Classe]=$C$14),--(dados[Item]=$C16),dados[Valor])</f>
        <v>0</v>
      </c>
      <c r="I16" s="120" cm="1">
        <f t="array" ref="I16">+SUMPRODUCT(--(dados[Data]=I$12),--(dados[Demonstrativo]=$C$12),--(dados[Classe]=$C$14),--(dados[Item]=$C16),dados[Valor])</f>
        <v>0</v>
      </c>
      <c r="J16" s="120" cm="1">
        <f t="array" ref="J16">+SUMPRODUCT(--(dados[Data]=J$12),--(dados[Demonstrativo]=$C$12),--(dados[Classe]=$C$14),--(dados[Item]=$C16),dados[Valor])</f>
        <v>0</v>
      </c>
      <c r="K16" s="120" cm="1">
        <f t="array" ref="K16">+SUMPRODUCT(--(dados[Data]=K$12),--(dados[Demonstrativo]=$C$12),--(dados[Classe]=$C$14),--(dados[Item]=$C16),dados[Valor])</f>
        <v>0</v>
      </c>
      <c r="L16" s="5"/>
    </row>
    <row r="17" spans="2:12" x14ac:dyDescent="0.2">
      <c r="B17" s="4"/>
      <c r="C17" s="118" t="s">
        <v>72</v>
      </c>
      <c r="D17" s="14"/>
      <c r="E17" s="119">
        <f t="shared" si="1"/>
        <v>0</v>
      </c>
      <c r="F17" s="14"/>
      <c r="G17" s="120" cm="1">
        <f t="array" ref="G17">+SUMPRODUCT(--(dados[Data]=G$12),--(dados[Demonstrativo]=$C$12),--(dados[Classe]=$C$14),--(dados[Item]=$C17),dados[Valor])</f>
        <v>0</v>
      </c>
      <c r="H17" s="120" cm="1">
        <f t="array" ref="H17">+SUMPRODUCT(--(dados[Data]=H$12),--(dados[Demonstrativo]=$C$12),--(dados[Classe]=$C$14),--(dados[Item]=$C17),dados[Valor])</f>
        <v>0</v>
      </c>
      <c r="I17" s="120" cm="1">
        <f t="array" ref="I17">+SUMPRODUCT(--(dados[Data]=I$12),--(dados[Demonstrativo]=$C$12),--(dados[Classe]=$C$14),--(dados[Item]=$C17),dados[Valor])</f>
        <v>0</v>
      </c>
      <c r="J17" s="120" cm="1">
        <f t="array" ref="J17">+SUMPRODUCT(--(dados[Data]=J$12),--(dados[Demonstrativo]=$C$12),--(dados[Classe]=$C$14),--(dados[Item]=$C17),dados[Valor])</f>
        <v>0</v>
      </c>
      <c r="K17" s="120" cm="1">
        <f t="array" ref="K17">+SUMPRODUCT(--(dados[Data]=K$12),--(dados[Demonstrativo]=$C$12),--(dados[Classe]=$C$14),--(dados[Item]=$C17),dados[Valor])</f>
        <v>0</v>
      </c>
      <c r="L17" s="5"/>
    </row>
    <row r="18" spans="2:12" x14ac:dyDescent="0.2">
      <c r="B18" s="4"/>
      <c r="C18" s="118" t="s">
        <v>73</v>
      </c>
      <c r="D18" s="14"/>
      <c r="E18" s="119">
        <f t="shared" si="1"/>
        <v>0</v>
      </c>
      <c r="F18" s="14"/>
      <c r="G18" s="120" cm="1">
        <f t="array" ref="G18">+SUMPRODUCT(--(dados[Data]=G$12),--(dados[Demonstrativo]=$C$12),--(dados[Classe]=$C$14),--(dados[Item]=$C18),dados[Valor])</f>
        <v>0</v>
      </c>
      <c r="H18" s="120" cm="1">
        <f t="array" ref="H18">+SUMPRODUCT(--(dados[Data]=H$12),--(dados[Demonstrativo]=$C$12),--(dados[Classe]=$C$14),--(dados[Item]=$C18),dados[Valor])</f>
        <v>0</v>
      </c>
      <c r="I18" s="120" cm="1">
        <f t="array" ref="I18">+SUMPRODUCT(--(dados[Data]=I$12),--(dados[Demonstrativo]=$C$12),--(dados[Classe]=$C$14),--(dados[Item]=$C18),dados[Valor])</f>
        <v>0</v>
      </c>
      <c r="J18" s="120" cm="1">
        <f t="array" ref="J18">+SUMPRODUCT(--(dados[Data]=J$12),--(dados[Demonstrativo]=$C$12),--(dados[Classe]=$C$14),--(dados[Item]=$C18),dados[Valor])</f>
        <v>0</v>
      </c>
      <c r="K18" s="120" cm="1">
        <f t="array" ref="K18">+SUMPRODUCT(--(dados[Data]=K$12),--(dados[Demonstrativo]=$C$12),--(dados[Classe]=$C$14),--(dados[Item]=$C18),dados[Valor])</f>
        <v>0</v>
      </c>
      <c r="L18" s="5"/>
    </row>
    <row r="19" spans="2:12" x14ac:dyDescent="0.2">
      <c r="B19" s="4"/>
      <c r="C19" s="118" t="s">
        <v>74</v>
      </c>
      <c r="D19" s="14"/>
      <c r="E19" s="119">
        <f t="shared" si="1"/>
        <v>0</v>
      </c>
      <c r="F19" s="14"/>
      <c r="G19" s="120" cm="1">
        <f t="array" ref="G19">+SUMPRODUCT(--(dados[Data]=G$12),--(dados[Demonstrativo]=$C$12),--(dados[Classe]=$C$14),--(dados[Item]=$C19),dados[Valor])</f>
        <v>0</v>
      </c>
      <c r="H19" s="120" cm="1">
        <f t="array" ref="H19">+SUMPRODUCT(--(dados[Data]=H$12),--(dados[Demonstrativo]=$C$12),--(dados[Classe]=$C$14),--(dados[Item]=$C19),dados[Valor])</f>
        <v>0</v>
      </c>
      <c r="I19" s="120" cm="1">
        <f t="array" ref="I19">+SUMPRODUCT(--(dados[Data]=I$12),--(dados[Demonstrativo]=$C$12),--(dados[Classe]=$C$14),--(dados[Item]=$C19),dados[Valor])</f>
        <v>0</v>
      </c>
      <c r="J19" s="120" cm="1">
        <f t="array" ref="J19">+SUMPRODUCT(--(dados[Data]=J$12),--(dados[Demonstrativo]=$C$12),--(dados[Classe]=$C$14),--(dados[Item]=$C19),dados[Valor])</f>
        <v>0</v>
      </c>
      <c r="K19" s="120" cm="1">
        <f t="array" ref="K19">+SUMPRODUCT(--(dados[Data]=K$12),--(dados[Demonstrativo]=$C$12),--(dados[Classe]=$C$14),--(dados[Item]=$C19),dados[Valor])</f>
        <v>0</v>
      </c>
      <c r="L19" s="5"/>
    </row>
    <row r="20" spans="2:12" x14ac:dyDescent="0.2">
      <c r="B20" s="4"/>
      <c r="C20" s="118" t="s">
        <v>75</v>
      </c>
      <c r="D20" s="14"/>
      <c r="E20" s="119">
        <f t="shared" si="1"/>
        <v>0</v>
      </c>
      <c r="F20" s="14"/>
      <c r="G20" s="120" cm="1">
        <f t="array" ref="G20">+SUMPRODUCT(--(dados[Data]=G$12),--(dados[Demonstrativo]=$C$12),--(dados[Classe]=$C$14),--(dados[Item]=$C20),dados[Valor])</f>
        <v>0</v>
      </c>
      <c r="H20" s="120" cm="1">
        <f t="array" ref="H20">+SUMPRODUCT(--(dados[Data]=H$12),--(dados[Demonstrativo]=$C$12),--(dados[Classe]=$C$14),--(dados[Item]=$C20),dados[Valor])</f>
        <v>0</v>
      </c>
      <c r="I20" s="120" cm="1">
        <f t="array" ref="I20">+SUMPRODUCT(--(dados[Data]=I$12),--(dados[Demonstrativo]=$C$12),--(dados[Classe]=$C$14),--(dados[Item]=$C20),dados[Valor])</f>
        <v>0</v>
      </c>
      <c r="J20" s="120" cm="1">
        <f t="array" ref="J20">+SUMPRODUCT(--(dados[Data]=J$12),--(dados[Demonstrativo]=$C$12),--(dados[Classe]=$C$14),--(dados[Item]=$C20),dados[Valor])</f>
        <v>0</v>
      </c>
      <c r="K20" s="120" cm="1">
        <f t="array" ref="K20">+SUMPRODUCT(--(dados[Data]=K$12),--(dados[Demonstrativo]=$C$12),--(dados[Classe]=$C$14),--(dados[Item]=$C20),dados[Valor])</f>
        <v>0</v>
      </c>
      <c r="L20" s="5"/>
    </row>
    <row r="21" spans="2:12" x14ac:dyDescent="0.2">
      <c r="B21" s="4"/>
      <c r="C21" s="118" t="s">
        <v>76</v>
      </c>
      <c r="D21" s="14"/>
      <c r="E21" s="119">
        <f t="shared" si="1"/>
        <v>0</v>
      </c>
      <c r="F21" s="14"/>
      <c r="G21" s="120" cm="1">
        <f t="array" ref="G21">+SUMPRODUCT(--(dados[Data]=G$12),--(dados[Demonstrativo]=$C$12),--(dados[Classe]=$C$14),--(dados[Item]=$C21),dados[Valor])</f>
        <v>0</v>
      </c>
      <c r="H21" s="120" cm="1">
        <f t="array" ref="H21">+SUMPRODUCT(--(dados[Data]=H$12),--(dados[Demonstrativo]=$C$12),--(dados[Classe]=$C$14),--(dados[Item]=$C21),dados[Valor])</f>
        <v>0</v>
      </c>
      <c r="I21" s="120" cm="1">
        <f t="array" ref="I21">+SUMPRODUCT(--(dados[Data]=I$12),--(dados[Demonstrativo]=$C$12),--(dados[Classe]=$C$14),--(dados[Item]=$C21),dados[Valor])</f>
        <v>0</v>
      </c>
      <c r="J21" s="120" cm="1">
        <f t="array" ref="J21">+SUMPRODUCT(--(dados[Data]=J$12),--(dados[Demonstrativo]=$C$12),--(dados[Classe]=$C$14),--(dados[Item]=$C21),dados[Valor])</f>
        <v>0</v>
      </c>
      <c r="K21" s="120" cm="1">
        <f t="array" ref="K21">+SUMPRODUCT(--(dados[Data]=K$12),--(dados[Demonstrativo]=$C$12),--(dados[Classe]=$C$14),--(dados[Item]=$C21),dados[Valor])</f>
        <v>0</v>
      </c>
      <c r="L21" s="5"/>
    </row>
    <row r="22" spans="2:12" x14ac:dyDescent="0.2">
      <c r="B22" s="4"/>
      <c r="C22" s="118" t="s">
        <v>77</v>
      </c>
      <c r="D22" s="14"/>
      <c r="E22" s="119">
        <f t="shared" si="1"/>
        <v>0</v>
      </c>
      <c r="F22" s="14"/>
      <c r="G22" s="120" cm="1">
        <f t="array" ref="G22">+SUMPRODUCT(--(dados[Data]=G$12),--(dados[Demonstrativo]=$C$12),--(dados[Classe]=$C$14),--(dados[Item]=$C22),dados[Valor])</f>
        <v>0</v>
      </c>
      <c r="H22" s="120" cm="1">
        <f t="array" ref="H22">+SUMPRODUCT(--(dados[Data]=H$12),--(dados[Demonstrativo]=$C$12),--(dados[Classe]=$C$14),--(dados[Item]=$C22),dados[Valor])</f>
        <v>0</v>
      </c>
      <c r="I22" s="120" cm="1">
        <f t="array" ref="I22">+SUMPRODUCT(--(dados[Data]=I$12),--(dados[Demonstrativo]=$C$12),--(dados[Classe]=$C$14),--(dados[Item]=$C22),dados[Valor])</f>
        <v>0</v>
      </c>
      <c r="J22" s="120" cm="1">
        <f t="array" ref="J22">+SUMPRODUCT(--(dados[Data]=J$12),--(dados[Demonstrativo]=$C$12),--(dados[Classe]=$C$14),--(dados[Item]=$C22),dados[Valor])</f>
        <v>0</v>
      </c>
      <c r="K22" s="120" cm="1">
        <f t="array" ref="K22">+SUMPRODUCT(--(dados[Data]=K$12),--(dados[Demonstrativo]=$C$12),--(dados[Classe]=$C$14),--(dados[Item]=$C22),dados[Valor])</f>
        <v>0</v>
      </c>
      <c r="L22" s="5"/>
    </row>
    <row r="23" spans="2:12" x14ac:dyDescent="0.2">
      <c r="B23" s="4"/>
      <c r="C23" s="118" t="s">
        <v>78</v>
      </c>
      <c r="D23" s="14"/>
      <c r="E23" s="119">
        <f t="shared" si="1"/>
        <v>0</v>
      </c>
      <c r="F23" s="14"/>
      <c r="G23" s="120" cm="1">
        <f t="array" ref="G23">+SUMPRODUCT(--(dados[Data]=G$12),--(dados[Demonstrativo]=$C$12),--(dados[Classe]=$C$14),--(dados[Item]=$C23),dados[Valor])</f>
        <v>0</v>
      </c>
      <c r="H23" s="120" cm="1">
        <f t="array" ref="H23">+SUMPRODUCT(--(dados[Data]=H$12),--(dados[Demonstrativo]=$C$12),--(dados[Classe]=$C$14),--(dados[Item]=$C23),dados[Valor])</f>
        <v>0</v>
      </c>
      <c r="I23" s="120" cm="1">
        <f t="array" ref="I23">+SUMPRODUCT(--(dados[Data]=I$12),--(dados[Demonstrativo]=$C$12),--(dados[Classe]=$C$14),--(dados[Item]=$C23),dados[Valor])</f>
        <v>0</v>
      </c>
      <c r="J23" s="120" cm="1">
        <f t="array" ref="J23">+SUMPRODUCT(--(dados[Data]=J$12),--(dados[Demonstrativo]=$C$12),--(dados[Classe]=$C$14),--(dados[Item]=$C23),dados[Valor])</f>
        <v>0</v>
      </c>
      <c r="K23" s="120" cm="1">
        <f t="array" ref="K23">+SUMPRODUCT(--(dados[Data]=K$12),--(dados[Demonstrativo]=$C$12),--(dados[Classe]=$C$14),--(dados[Item]=$C23),dados[Valor])</f>
        <v>0</v>
      </c>
      <c r="L23" s="5"/>
    </row>
    <row r="24" spans="2:12" x14ac:dyDescent="0.2">
      <c r="B24" s="4"/>
      <c r="C24" s="118" t="s">
        <v>79</v>
      </c>
      <c r="D24" s="14"/>
      <c r="E24" s="119">
        <f t="shared" si="1"/>
        <v>0</v>
      </c>
      <c r="F24" s="14"/>
      <c r="G24" s="120" cm="1">
        <f t="array" ref="G24">+SUMPRODUCT(--(dados[Data]=G$12),--(dados[Demonstrativo]=$C$12),--(dados[Classe]=$C$14),--(dados[Item]=$C24),dados[Valor])</f>
        <v>0</v>
      </c>
      <c r="H24" s="120" cm="1">
        <f t="array" ref="H24">+SUMPRODUCT(--(dados[Data]=H$12),--(dados[Demonstrativo]=$C$12),--(dados[Classe]=$C$14),--(dados[Item]=$C24),dados[Valor])</f>
        <v>0</v>
      </c>
      <c r="I24" s="120" cm="1">
        <f t="array" ref="I24">+SUMPRODUCT(--(dados[Data]=I$12),--(dados[Demonstrativo]=$C$12),--(dados[Classe]=$C$14),--(dados[Item]=$C24),dados[Valor])</f>
        <v>0</v>
      </c>
      <c r="J24" s="120" cm="1">
        <f t="array" ref="J24">+SUMPRODUCT(--(dados[Data]=J$12),--(dados[Demonstrativo]=$C$12),--(dados[Classe]=$C$14),--(dados[Item]=$C24),dados[Valor])</f>
        <v>0</v>
      </c>
      <c r="K24" s="120" cm="1">
        <f t="array" ref="K24">+SUMPRODUCT(--(dados[Data]=K$12),--(dados[Demonstrativo]=$C$12),--(dados[Classe]=$C$14),--(dados[Item]=$C24),dados[Valor])</f>
        <v>0</v>
      </c>
      <c r="L24" s="5"/>
    </row>
    <row r="25" spans="2:12" x14ac:dyDescent="0.2">
      <c r="B25" s="4"/>
      <c r="C25" s="118" t="s">
        <v>80</v>
      </c>
      <c r="D25" s="14"/>
      <c r="E25" s="119">
        <f t="shared" si="1"/>
        <v>0</v>
      </c>
      <c r="F25" s="14"/>
      <c r="G25" s="120" cm="1">
        <f t="array" ref="G25">+SUMPRODUCT(--(dados[Data]=G$12),--(dados[Demonstrativo]=$C$12),--(dados[Classe]=$C$14),--(dados[Item]=$C25),dados[Valor])</f>
        <v>0</v>
      </c>
      <c r="H25" s="120" cm="1">
        <f t="array" ref="H25">+SUMPRODUCT(--(dados[Data]=H$12),--(dados[Demonstrativo]=$C$12),--(dados[Classe]=$C$14),--(dados[Item]=$C25),dados[Valor])</f>
        <v>0</v>
      </c>
      <c r="I25" s="120" cm="1">
        <f t="array" ref="I25">+SUMPRODUCT(--(dados[Data]=I$12),--(dados[Demonstrativo]=$C$12),--(dados[Classe]=$C$14),--(dados[Item]=$C25),dados[Valor])</f>
        <v>0</v>
      </c>
      <c r="J25" s="120" cm="1">
        <f t="array" ref="J25">+SUMPRODUCT(--(dados[Data]=J$12),--(dados[Demonstrativo]=$C$12),--(dados[Classe]=$C$14),--(dados[Item]=$C25),dados[Valor])</f>
        <v>0</v>
      </c>
      <c r="K25" s="120" cm="1">
        <f t="array" ref="K25">+SUMPRODUCT(--(dados[Data]=K$12),--(dados[Demonstrativo]=$C$12),--(dados[Classe]=$C$14),--(dados[Item]=$C25),dados[Valor])</f>
        <v>0</v>
      </c>
      <c r="L25" s="5"/>
    </row>
    <row r="26" spans="2:12" x14ac:dyDescent="0.2">
      <c r="B26" s="4"/>
      <c r="C26" s="121" t="s">
        <v>81</v>
      </c>
      <c r="D26" s="122"/>
      <c r="E26" s="123">
        <f t="shared" si="1"/>
        <v>0</v>
      </c>
      <c r="F26" s="122"/>
      <c r="G26" s="124">
        <f>+SUM(G27:G35)</f>
        <v>0</v>
      </c>
      <c r="H26" s="124">
        <f t="shared" ref="H26:K26" si="3">+SUM(H27:H35)</f>
        <v>0</v>
      </c>
      <c r="I26" s="124">
        <f t="shared" si="3"/>
        <v>0</v>
      </c>
      <c r="J26" s="124">
        <f t="shared" si="3"/>
        <v>0</v>
      </c>
      <c r="K26" s="124">
        <f t="shared" si="3"/>
        <v>0</v>
      </c>
      <c r="L26" s="5"/>
    </row>
    <row r="27" spans="2:12" x14ac:dyDescent="0.2">
      <c r="B27" s="4"/>
      <c r="C27" s="118" t="s">
        <v>79</v>
      </c>
      <c r="D27" s="14"/>
      <c r="E27" s="119">
        <f t="shared" si="1"/>
        <v>0</v>
      </c>
      <c r="F27" s="14"/>
      <c r="G27" s="120" cm="1">
        <f t="array" ref="G27">+SUMPRODUCT(--(dados[Data]=G$12),--(dados[Demonstrativo]=$C$12),--(dados[Classe]=$C$26),--(dados[Item]=$C27),dados[Valor])</f>
        <v>0</v>
      </c>
      <c r="H27" s="120" cm="1">
        <f t="array" ref="H27">+SUMPRODUCT(--(dados[Data]=H$12),--(dados[Demonstrativo]=$C$12),--(dados[Classe]=$C$26),--(dados[Item]=$C27),dados[Valor])</f>
        <v>0</v>
      </c>
      <c r="I27" s="120" cm="1">
        <f t="array" ref="I27">+SUMPRODUCT(--(dados[Data]=I$12),--(dados[Demonstrativo]=$C$12),--(dados[Classe]=$C$26),--(dados[Item]=$C27),dados[Valor])</f>
        <v>0</v>
      </c>
      <c r="J27" s="120" cm="1">
        <f t="array" ref="J27">+SUMPRODUCT(--(dados[Data]=J$12),--(dados[Demonstrativo]=$C$12),--(dados[Classe]=$C$26),--(dados[Item]=$C27),dados[Valor])</f>
        <v>0</v>
      </c>
      <c r="K27" s="120" cm="1">
        <f t="array" ref="K27">+SUMPRODUCT(--(dados[Data]=K$12),--(dados[Demonstrativo]=$C$12),--(dados[Classe]=$C$26),--(dados[Item]=$C27),dados[Valor])</f>
        <v>0</v>
      </c>
      <c r="L27" s="5"/>
    </row>
    <row r="28" spans="2:12" x14ac:dyDescent="0.2">
      <c r="B28" s="4"/>
      <c r="C28" s="118" t="s">
        <v>82</v>
      </c>
      <c r="D28" s="14"/>
      <c r="E28" s="119">
        <f t="shared" si="1"/>
        <v>0</v>
      </c>
      <c r="F28" s="14"/>
      <c r="G28" s="120" cm="1">
        <f t="array" ref="G28">+SUMPRODUCT(--(dados[Data]=G$12),--(dados[Demonstrativo]=$C$12),--(dados[Classe]=$C$26),--(dados[Item]=$C28),dados[Valor])</f>
        <v>0</v>
      </c>
      <c r="H28" s="120" cm="1">
        <f t="array" ref="H28">+SUMPRODUCT(--(dados[Data]=H$12),--(dados[Demonstrativo]=$C$12),--(dados[Classe]=$C$26),--(dados[Item]=$C28),dados[Valor])</f>
        <v>0</v>
      </c>
      <c r="I28" s="120" cm="1">
        <f t="array" ref="I28">+SUMPRODUCT(--(dados[Data]=I$12),--(dados[Demonstrativo]=$C$12),--(dados[Classe]=$C$26),--(dados[Item]=$C28),dados[Valor])</f>
        <v>0</v>
      </c>
      <c r="J28" s="120" cm="1">
        <f t="array" ref="J28">+SUMPRODUCT(--(dados[Data]=J$12),--(dados[Demonstrativo]=$C$12),--(dados[Classe]=$C$26),--(dados[Item]=$C28),dados[Valor])</f>
        <v>0</v>
      </c>
      <c r="K28" s="120" cm="1">
        <f t="array" ref="K28">+SUMPRODUCT(--(dados[Data]=K$12),--(dados[Demonstrativo]=$C$12),--(dados[Classe]=$C$26),--(dados[Item]=$C28),dados[Valor])</f>
        <v>0</v>
      </c>
      <c r="L28" s="5"/>
    </row>
    <row r="29" spans="2:12" x14ac:dyDescent="0.2">
      <c r="B29" s="4"/>
      <c r="C29" s="118" t="s">
        <v>75</v>
      </c>
      <c r="D29" s="14"/>
      <c r="E29" s="119">
        <f t="shared" si="1"/>
        <v>0</v>
      </c>
      <c r="F29" s="14"/>
      <c r="G29" s="120" cm="1">
        <f t="array" ref="G29">+SUMPRODUCT(--(dados[Data]=G$12),--(dados[Demonstrativo]=$C$12),--(dados[Classe]=$C$26),--(dados[Item]=$C29),dados[Valor])</f>
        <v>0</v>
      </c>
      <c r="H29" s="120" cm="1">
        <f t="array" ref="H29">+SUMPRODUCT(--(dados[Data]=H$12),--(dados[Demonstrativo]=$C$12),--(dados[Classe]=$C$26),--(dados[Item]=$C29),dados[Valor])</f>
        <v>0</v>
      </c>
      <c r="I29" s="120" cm="1">
        <f t="array" ref="I29">+SUMPRODUCT(--(dados[Data]=I$12),--(dados[Demonstrativo]=$C$12),--(dados[Classe]=$C$26),--(dados[Item]=$C29),dados[Valor])</f>
        <v>0</v>
      </c>
      <c r="J29" s="120" cm="1">
        <f t="array" ref="J29">+SUMPRODUCT(--(dados[Data]=J$12),--(dados[Demonstrativo]=$C$12),--(dados[Classe]=$C$26),--(dados[Item]=$C29),dados[Valor])</f>
        <v>0</v>
      </c>
      <c r="K29" s="120" cm="1">
        <f t="array" ref="K29">+SUMPRODUCT(--(dados[Data]=K$12),--(dados[Demonstrativo]=$C$12),--(dados[Classe]=$C$26),--(dados[Item]=$C29),dados[Valor])</f>
        <v>0</v>
      </c>
      <c r="L29" s="5"/>
    </row>
    <row r="30" spans="2:12" x14ac:dyDescent="0.2">
      <c r="B30" s="4"/>
      <c r="C30" s="118" t="s">
        <v>83</v>
      </c>
      <c r="D30" s="14"/>
      <c r="E30" s="119">
        <f t="shared" si="1"/>
        <v>0</v>
      </c>
      <c r="F30" s="14"/>
      <c r="G30" s="120" cm="1">
        <f t="array" ref="G30">+SUMPRODUCT(--(dados[Data]=G$12),--(dados[Demonstrativo]=$C$12),--(dados[Classe]=$C$26),--(dados[Item]=$C30),dados[Valor])</f>
        <v>0</v>
      </c>
      <c r="H30" s="120" cm="1">
        <f t="array" ref="H30">+SUMPRODUCT(--(dados[Data]=H$12),--(dados[Demonstrativo]=$C$12),--(dados[Classe]=$C$26),--(dados[Item]=$C30),dados[Valor])</f>
        <v>0</v>
      </c>
      <c r="I30" s="120" cm="1">
        <f t="array" ref="I30">+SUMPRODUCT(--(dados[Data]=I$12),--(dados[Demonstrativo]=$C$12),--(dados[Classe]=$C$26),--(dados[Item]=$C30),dados[Valor])</f>
        <v>0</v>
      </c>
      <c r="J30" s="120" cm="1">
        <f t="array" ref="J30">+SUMPRODUCT(--(dados[Data]=J$12),--(dados[Demonstrativo]=$C$12),--(dados[Classe]=$C$26),--(dados[Item]=$C30),dados[Valor])</f>
        <v>0</v>
      </c>
      <c r="K30" s="120" cm="1">
        <f t="array" ref="K30">+SUMPRODUCT(--(dados[Data]=K$12),--(dados[Demonstrativo]=$C$12),--(dados[Classe]=$C$26),--(dados[Item]=$C30),dados[Valor])</f>
        <v>0</v>
      </c>
      <c r="L30" s="5"/>
    </row>
    <row r="31" spans="2:12" x14ac:dyDescent="0.2">
      <c r="B31" s="4"/>
      <c r="C31" s="118" t="s">
        <v>84</v>
      </c>
      <c r="D31" s="14"/>
      <c r="E31" s="119">
        <f t="shared" si="1"/>
        <v>0</v>
      </c>
      <c r="F31" s="14"/>
      <c r="G31" s="120" cm="1">
        <f t="array" ref="G31">+SUMPRODUCT(--(dados[Data]=G$12),--(dados[Demonstrativo]=$C$12),--(dados[Classe]=$C$26),--(dados[Item]=$C31),dados[Valor])</f>
        <v>0</v>
      </c>
      <c r="H31" s="120" cm="1">
        <f t="array" ref="H31">+SUMPRODUCT(--(dados[Data]=H$12),--(dados[Demonstrativo]=$C$12),--(dados[Classe]=$C$26),--(dados[Item]=$C31),dados[Valor])</f>
        <v>0</v>
      </c>
      <c r="I31" s="120" cm="1">
        <f t="array" ref="I31">+SUMPRODUCT(--(dados[Data]=I$12),--(dados[Demonstrativo]=$C$12),--(dados[Classe]=$C$26),--(dados[Item]=$C31),dados[Valor])</f>
        <v>0</v>
      </c>
      <c r="J31" s="120" cm="1">
        <f t="array" ref="J31">+SUMPRODUCT(--(dados[Data]=J$12),--(dados[Demonstrativo]=$C$12),--(dados[Classe]=$C$26),--(dados[Item]=$C31),dados[Valor])</f>
        <v>0</v>
      </c>
      <c r="K31" s="120" cm="1">
        <f t="array" ref="K31">+SUMPRODUCT(--(dados[Data]=K$12),--(dados[Demonstrativo]=$C$12),--(dados[Classe]=$C$26),--(dados[Item]=$C31),dados[Valor])</f>
        <v>0</v>
      </c>
      <c r="L31" s="5"/>
    </row>
    <row r="32" spans="2:12" x14ac:dyDescent="0.2">
      <c r="B32" s="4"/>
      <c r="C32" s="118" t="s">
        <v>76</v>
      </c>
      <c r="D32" s="14"/>
      <c r="E32" s="119">
        <f t="shared" si="1"/>
        <v>0</v>
      </c>
      <c r="F32" s="14"/>
      <c r="G32" s="120" cm="1">
        <f t="array" ref="G32">+SUMPRODUCT(--(dados[Data]=G$12),--(dados[Demonstrativo]=$C$12),--(dados[Classe]=$C$26),--(dados[Item]=$C32),dados[Valor])</f>
        <v>0</v>
      </c>
      <c r="H32" s="120" cm="1">
        <f t="array" ref="H32">+SUMPRODUCT(--(dados[Data]=H$12),--(dados[Demonstrativo]=$C$12),--(dados[Classe]=$C$26),--(dados[Item]=$C32),dados[Valor])</f>
        <v>0</v>
      </c>
      <c r="I32" s="120" cm="1">
        <f t="array" ref="I32">+SUMPRODUCT(--(dados[Data]=I$12),--(dados[Demonstrativo]=$C$12),--(dados[Classe]=$C$26),--(dados[Item]=$C32),dados[Valor])</f>
        <v>0</v>
      </c>
      <c r="J32" s="120" cm="1">
        <f t="array" ref="J32">+SUMPRODUCT(--(dados[Data]=J$12),--(dados[Demonstrativo]=$C$12),--(dados[Classe]=$C$26),--(dados[Item]=$C32),dados[Valor])</f>
        <v>0</v>
      </c>
      <c r="K32" s="120" cm="1">
        <f t="array" ref="K32">+SUMPRODUCT(--(dados[Data]=K$12),--(dados[Demonstrativo]=$C$12),--(dados[Classe]=$C$26),--(dados[Item]=$C32),dados[Valor])</f>
        <v>0</v>
      </c>
      <c r="L32" s="5"/>
    </row>
    <row r="33" spans="2:12" x14ac:dyDescent="0.2">
      <c r="B33" s="4"/>
      <c r="C33" s="118" t="s">
        <v>85</v>
      </c>
      <c r="D33" s="14"/>
      <c r="E33" s="119">
        <f t="shared" si="1"/>
        <v>0</v>
      </c>
      <c r="F33" s="14"/>
      <c r="G33" s="120" cm="1">
        <f t="array" ref="G33">+SUMPRODUCT(--(dados[Data]=G$12),--(dados[Demonstrativo]=$C$12),--(dados[Classe]=$C$26),--(dados[Item]=$C33),dados[Valor])</f>
        <v>0</v>
      </c>
      <c r="H33" s="120" cm="1">
        <f t="array" ref="H33">+SUMPRODUCT(--(dados[Data]=H$12),--(dados[Demonstrativo]=$C$12),--(dados[Classe]=$C$26),--(dados[Item]=$C33),dados[Valor])</f>
        <v>0</v>
      </c>
      <c r="I33" s="120" cm="1">
        <f t="array" ref="I33">+SUMPRODUCT(--(dados[Data]=I$12),--(dados[Demonstrativo]=$C$12),--(dados[Classe]=$C$26),--(dados[Item]=$C33),dados[Valor])</f>
        <v>0</v>
      </c>
      <c r="J33" s="120" cm="1">
        <f t="array" ref="J33">+SUMPRODUCT(--(dados[Data]=J$12),--(dados[Demonstrativo]=$C$12),--(dados[Classe]=$C$26),--(dados[Item]=$C33),dados[Valor])</f>
        <v>0</v>
      </c>
      <c r="K33" s="120" cm="1">
        <f t="array" ref="K33">+SUMPRODUCT(--(dados[Data]=K$12),--(dados[Demonstrativo]=$C$12),--(dados[Classe]=$C$26),--(dados[Item]=$C33),dados[Valor])</f>
        <v>0</v>
      </c>
      <c r="L33" s="5"/>
    </row>
    <row r="34" spans="2:12" x14ac:dyDescent="0.2">
      <c r="B34" s="4"/>
      <c r="C34" s="118" t="s">
        <v>86</v>
      </c>
      <c r="D34" s="14"/>
      <c r="E34" s="119">
        <f t="shared" si="1"/>
        <v>0</v>
      </c>
      <c r="F34" s="14"/>
      <c r="G34" s="120" cm="1">
        <f t="array" ref="G34">+SUMPRODUCT(--(dados[Data]=G$12),--(dados[Demonstrativo]=$C$12),--(dados[Classe]=$C$26),--(dados[Item]=$C34),dados[Valor])</f>
        <v>0</v>
      </c>
      <c r="H34" s="120" cm="1">
        <f t="array" ref="H34">+SUMPRODUCT(--(dados[Data]=H$12),--(dados[Demonstrativo]=$C$12),--(dados[Classe]=$C$26),--(dados[Item]=$C34),dados[Valor])</f>
        <v>0</v>
      </c>
      <c r="I34" s="120" cm="1">
        <f t="array" ref="I34">+SUMPRODUCT(--(dados[Data]=I$12),--(dados[Demonstrativo]=$C$12),--(dados[Classe]=$C$26),--(dados[Item]=$C34),dados[Valor])</f>
        <v>0</v>
      </c>
      <c r="J34" s="120" cm="1">
        <f t="array" ref="J34">+SUMPRODUCT(--(dados[Data]=J$12),--(dados[Demonstrativo]=$C$12),--(dados[Classe]=$C$26),--(dados[Item]=$C34),dados[Valor])</f>
        <v>0</v>
      </c>
      <c r="K34" s="120" cm="1">
        <f t="array" ref="K34">+SUMPRODUCT(--(dados[Data]=K$12),--(dados[Demonstrativo]=$C$12),--(dados[Classe]=$C$26),--(dados[Item]=$C34),dados[Valor])</f>
        <v>0</v>
      </c>
      <c r="L34" s="5"/>
    </row>
    <row r="35" spans="2:12" x14ac:dyDescent="0.2">
      <c r="B35" s="4"/>
      <c r="C35" s="118" t="s">
        <v>87</v>
      </c>
      <c r="D35" s="14"/>
      <c r="E35" s="119">
        <f t="shared" si="1"/>
        <v>0</v>
      </c>
      <c r="F35" s="14"/>
      <c r="G35" s="120" cm="1">
        <f t="array" ref="G35">+SUMPRODUCT(--(dados[Data]=G$12),--(dados[Demonstrativo]=$C$12),--(dados[Classe]=$C$26),--(dados[Item]=$C35),dados[Valor])</f>
        <v>0</v>
      </c>
      <c r="H35" s="120" cm="1">
        <f t="array" ref="H35">+SUMPRODUCT(--(dados[Data]=H$12),--(dados[Demonstrativo]=$C$12),--(dados[Classe]=$C$26),--(dados[Item]=$C35),dados[Valor])</f>
        <v>0</v>
      </c>
      <c r="I35" s="120" cm="1">
        <f t="array" ref="I35">+SUMPRODUCT(--(dados[Data]=I$12),--(dados[Demonstrativo]=$C$12),--(dados[Classe]=$C$26),--(dados[Item]=$C35),dados[Valor])</f>
        <v>0</v>
      </c>
      <c r="J35" s="120" cm="1">
        <f t="array" ref="J35">+SUMPRODUCT(--(dados[Data]=J$12),--(dados[Demonstrativo]=$C$12),--(dados[Classe]=$C$26),--(dados[Item]=$C35),dados[Valor])</f>
        <v>0</v>
      </c>
      <c r="K35" s="120" cm="1">
        <f t="array" ref="K35">+SUMPRODUCT(--(dados[Data]=K$12),--(dados[Demonstrativo]=$C$12),--(dados[Classe]=$C$26),--(dados[Item]=$C35),dados[Valor])</f>
        <v>0</v>
      </c>
      <c r="L35" s="5"/>
    </row>
    <row r="36" spans="2:12" x14ac:dyDescent="0.2">
      <c r="B36" s="4"/>
      <c r="C36" s="125" t="s">
        <v>88</v>
      </c>
      <c r="D36" s="125"/>
      <c r="E36" s="126">
        <f t="shared" si="1"/>
        <v>0</v>
      </c>
      <c r="F36" s="125"/>
      <c r="G36" s="127">
        <f>+SUM(G37,G46,G53)</f>
        <v>0</v>
      </c>
      <c r="H36" s="127">
        <f t="shared" ref="H36:K36" si="4">+SUM(H37,H46,H53)</f>
        <v>0</v>
      </c>
      <c r="I36" s="127">
        <f t="shared" si="4"/>
        <v>0</v>
      </c>
      <c r="J36" s="127">
        <f t="shared" si="4"/>
        <v>0</v>
      </c>
      <c r="K36" s="127">
        <f t="shared" si="4"/>
        <v>0</v>
      </c>
      <c r="L36" s="5"/>
    </row>
    <row r="37" spans="2:12" x14ac:dyDescent="0.2">
      <c r="B37" s="4"/>
      <c r="C37" s="114" t="s">
        <v>89</v>
      </c>
      <c r="D37" s="115"/>
      <c r="E37" s="116">
        <f t="shared" si="1"/>
        <v>0</v>
      </c>
      <c r="F37" s="115"/>
      <c r="G37" s="124">
        <f>+SUM(G38:G45)</f>
        <v>0</v>
      </c>
      <c r="H37" s="124">
        <f t="shared" ref="H37:K37" si="5">+SUM(H38:H45)</f>
        <v>0</v>
      </c>
      <c r="I37" s="124">
        <f t="shared" si="5"/>
        <v>0</v>
      </c>
      <c r="J37" s="124">
        <f t="shared" si="5"/>
        <v>0</v>
      </c>
      <c r="K37" s="124">
        <f t="shared" si="5"/>
        <v>0</v>
      </c>
      <c r="L37" s="5"/>
    </row>
    <row r="38" spans="2:12" x14ac:dyDescent="0.2">
      <c r="B38" s="4"/>
      <c r="C38" s="118" t="s">
        <v>90</v>
      </c>
      <c r="D38" s="14"/>
      <c r="E38" s="119">
        <f t="shared" si="1"/>
        <v>0</v>
      </c>
      <c r="F38" s="14"/>
      <c r="G38" s="120" cm="1">
        <f t="array" ref="G38">+SUMPRODUCT(--(dados[Data]=G$12),--(dados[Demonstrativo]=$C$12),--(dados[Classe]=$C$37),--(dados[Item]=$C38),dados[Valor])</f>
        <v>0</v>
      </c>
      <c r="H38" s="120" cm="1">
        <f t="array" ref="H38">+SUMPRODUCT(--(dados[Data]=H$12),--(dados[Demonstrativo]=$C$12),--(dados[Classe]=$C$37),--(dados[Item]=$C38),dados[Valor])</f>
        <v>0</v>
      </c>
      <c r="I38" s="120" cm="1">
        <f t="array" ref="I38">+SUMPRODUCT(--(dados[Data]=I$12),--(dados[Demonstrativo]=$C$12),--(dados[Classe]=$C$37),--(dados[Item]=$C38),dados[Valor])</f>
        <v>0</v>
      </c>
      <c r="J38" s="120" cm="1">
        <f t="array" ref="J38">+SUMPRODUCT(--(dados[Data]=J$12),--(dados[Demonstrativo]=$C$12),--(dados[Classe]=$C$37),--(dados[Item]=$C38),dados[Valor])</f>
        <v>0</v>
      </c>
      <c r="K38" s="120" cm="1">
        <f t="array" ref="K38">+SUMPRODUCT(--(dados[Data]=K$12),--(dados[Demonstrativo]=$C$12),--(dados[Classe]=$C$37),--(dados[Item]=$C38),dados[Valor])</f>
        <v>0</v>
      </c>
      <c r="L38" s="5"/>
    </row>
    <row r="39" spans="2:12" x14ac:dyDescent="0.2">
      <c r="B39" s="4"/>
      <c r="C39" s="118" t="s">
        <v>91</v>
      </c>
      <c r="D39" s="14"/>
      <c r="E39" s="119">
        <f t="shared" si="1"/>
        <v>0</v>
      </c>
      <c r="F39" s="14"/>
      <c r="G39" s="120" cm="1">
        <f t="array" ref="G39">+SUMPRODUCT(--(dados[Data]=G$12),--(dados[Demonstrativo]=$C$12),--(dados[Classe]=$C$37),--(dados[Item]=$C39),dados[Valor])</f>
        <v>0</v>
      </c>
      <c r="H39" s="120" cm="1">
        <f t="array" ref="H39">+SUMPRODUCT(--(dados[Data]=H$12),--(dados[Demonstrativo]=$C$12),--(dados[Classe]=$C$37),--(dados[Item]=$C39),dados[Valor])</f>
        <v>0</v>
      </c>
      <c r="I39" s="120" cm="1">
        <f t="array" ref="I39">+SUMPRODUCT(--(dados[Data]=I$12),--(dados[Demonstrativo]=$C$12),--(dados[Classe]=$C$37),--(dados[Item]=$C39),dados[Valor])</f>
        <v>0</v>
      </c>
      <c r="J39" s="120" cm="1">
        <f t="array" ref="J39">+SUMPRODUCT(--(dados[Data]=J$12),--(dados[Demonstrativo]=$C$12),--(dados[Classe]=$C$37),--(dados[Item]=$C39),dados[Valor])</f>
        <v>0</v>
      </c>
      <c r="K39" s="120" cm="1">
        <f t="array" ref="K39">+SUMPRODUCT(--(dados[Data]=K$12),--(dados[Demonstrativo]=$C$12),--(dados[Classe]=$C$37),--(dados[Item]=$C39),dados[Valor])</f>
        <v>0</v>
      </c>
      <c r="L39" s="5"/>
    </row>
    <row r="40" spans="2:12" x14ac:dyDescent="0.2">
      <c r="B40" s="4"/>
      <c r="C40" s="118" t="s">
        <v>92</v>
      </c>
      <c r="D40" s="14"/>
      <c r="E40" s="119">
        <f t="shared" si="1"/>
        <v>0</v>
      </c>
      <c r="F40" s="14"/>
      <c r="G40" s="120" cm="1">
        <f t="array" ref="G40">+SUMPRODUCT(--(dados[Data]=G$12),--(dados[Demonstrativo]=$C$12),--(dados[Classe]=$C$37),--(dados[Item]=$C40),dados[Valor])</f>
        <v>0</v>
      </c>
      <c r="H40" s="120" cm="1">
        <f t="array" ref="H40">+SUMPRODUCT(--(dados[Data]=H$12),--(dados[Demonstrativo]=$C$12),--(dados[Classe]=$C$37),--(dados[Item]=$C40),dados[Valor])</f>
        <v>0</v>
      </c>
      <c r="I40" s="120" cm="1">
        <f t="array" ref="I40">+SUMPRODUCT(--(dados[Data]=I$12),--(dados[Demonstrativo]=$C$12),--(dados[Classe]=$C$37),--(dados[Item]=$C40),dados[Valor])</f>
        <v>0</v>
      </c>
      <c r="J40" s="120" cm="1">
        <f t="array" ref="J40">+SUMPRODUCT(--(dados[Data]=J$12),--(dados[Demonstrativo]=$C$12),--(dados[Classe]=$C$37),--(dados[Item]=$C40),dados[Valor])</f>
        <v>0</v>
      </c>
      <c r="K40" s="120" cm="1">
        <f t="array" ref="K40">+SUMPRODUCT(--(dados[Data]=K$12),--(dados[Demonstrativo]=$C$12),--(dados[Classe]=$C$37),--(dados[Item]=$C40),dados[Valor])</f>
        <v>0</v>
      </c>
      <c r="L40" s="5"/>
    </row>
    <row r="41" spans="2:12" x14ac:dyDescent="0.2">
      <c r="B41" s="4"/>
      <c r="C41" s="118" t="s">
        <v>93</v>
      </c>
      <c r="D41" s="14"/>
      <c r="E41" s="119">
        <f t="shared" si="1"/>
        <v>0</v>
      </c>
      <c r="F41" s="14"/>
      <c r="G41" s="120" cm="1">
        <f t="array" ref="G41">+SUMPRODUCT(--(dados[Data]=G$12),--(dados[Demonstrativo]=$C$12),--(dados[Classe]=$C$37),--(dados[Item]=$C41),dados[Valor])</f>
        <v>0</v>
      </c>
      <c r="H41" s="120" cm="1">
        <f t="array" ref="H41">+SUMPRODUCT(--(dados[Data]=H$12),--(dados[Demonstrativo]=$C$12),--(dados[Classe]=$C$37),--(dados[Item]=$C41),dados[Valor])</f>
        <v>0</v>
      </c>
      <c r="I41" s="120" cm="1">
        <f t="array" ref="I41">+SUMPRODUCT(--(dados[Data]=I$12),--(dados[Demonstrativo]=$C$12),--(dados[Classe]=$C$37),--(dados[Item]=$C41),dados[Valor])</f>
        <v>0</v>
      </c>
      <c r="J41" s="120" cm="1">
        <f t="array" ref="J41">+SUMPRODUCT(--(dados[Data]=J$12),--(dados[Demonstrativo]=$C$12),--(dados[Classe]=$C$37),--(dados[Item]=$C41),dados[Valor])</f>
        <v>0</v>
      </c>
      <c r="K41" s="120" cm="1">
        <f t="array" ref="K41">+SUMPRODUCT(--(dados[Data]=K$12),--(dados[Demonstrativo]=$C$12),--(dados[Classe]=$C$37),--(dados[Item]=$C41),dados[Valor])</f>
        <v>0</v>
      </c>
      <c r="L41" s="5"/>
    </row>
    <row r="42" spans="2:12" x14ac:dyDescent="0.2">
      <c r="B42" s="4"/>
      <c r="C42" s="118" t="s">
        <v>94</v>
      </c>
      <c r="D42" s="14"/>
      <c r="E42" s="119">
        <f t="shared" si="1"/>
        <v>0</v>
      </c>
      <c r="F42" s="14"/>
      <c r="G42" s="120" cm="1">
        <f t="array" ref="G42">+SUMPRODUCT(--(dados[Data]=G$12),--(dados[Demonstrativo]=$C$12),--(dados[Classe]=$C$37),--(dados[Item]=$C42),dados[Valor])</f>
        <v>0</v>
      </c>
      <c r="H42" s="120" cm="1">
        <f t="array" ref="H42">+SUMPRODUCT(--(dados[Data]=H$12),--(dados[Demonstrativo]=$C$12),--(dados[Classe]=$C$37),--(dados[Item]=$C42),dados[Valor])</f>
        <v>0</v>
      </c>
      <c r="I42" s="120" cm="1">
        <f t="array" ref="I42">+SUMPRODUCT(--(dados[Data]=I$12),--(dados[Demonstrativo]=$C$12),--(dados[Classe]=$C$37),--(dados[Item]=$C42),dados[Valor])</f>
        <v>0</v>
      </c>
      <c r="J42" s="120" cm="1">
        <f t="array" ref="J42">+SUMPRODUCT(--(dados[Data]=J$12),--(dados[Demonstrativo]=$C$12),--(dados[Classe]=$C$37),--(dados[Item]=$C42),dados[Valor])</f>
        <v>0</v>
      </c>
      <c r="K42" s="120" cm="1">
        <f t="array" ref="K42">+SUMPRODUCT(--(dados[Data]=K$12),--(dados[Demonstrativo]=$C$12),--(dados[Classe]=$C$37),--(dados[Item]=$C42),dados[Valor])</f>
        <v>0</v>
      </c>
      <c r="L42" s="5"/>
    </row>
    <row r="43" spans="2:12" x14ac:dyDescent="0.2">
      <c r="B43" s="4"/>
      <c r="C43" s="118" t="s">
        <v>95</v>
      </c>
      <c r="D43" s="14"/>
      <c r="E43" s="119">
        <f t="shared" si="1"/>
        <v>0</v>
      </c>
      <c r="F43" s="14"/>
      <c r="G43" s="120" cm="1">
        <f t="array" ref="G43">+SUMPRODUCT(--(dados[Data]=G$12),--(dados[Demonstrativo]=$C$12),--(dados[Classe]=$C$37),--(dados[Item]=$C43),dados[Valor])</f>
        <v>0</v>
      </c>
      <c r="H43" s="120" cm="1">
        <f t="array" ref="H43">+SUMPRODUCT(--(dados[Data]=H$12),--(dados[Demonstrativo]=$C$12),--(dados[Classe]=$C$37),--(dados[Item]=$C43),dados[Valor])</f>
        <v>0</v>
      </c>
      <c r="I43" s="120" cm="1">
        <f t="array" ref="I43">+SUMPRODUCT(--(dados[Data]=I$12),--(dados[Demonstrativo]=$C$12),--(dados[Classe]=$C$37),--(dados[Item]=$C43),dados[Valor])</f>
        <v>0</v>
      </c>
      <c r="J43" s="120" cm="1">
        <f t="array" ref="J43">+SUMPRODUCT(--(dados[Data]=J$12),--(dados[Demonstrativo]=$C$12),--(dados[Classe]=$C$37),--(dados[Item]=$C43),dados[Valor])</f>
        <v>0</v>
      </c>
      <c r="K43" s="120" cm="1">
        <f t="array" ref="K43">+SUMPRODUCT(--(dados[Data]=K$12),--(dados[Demonstrativo]=$C$12),--(dados[Classe]=$C$37),--(dados[Item]=$C43),dados[Valor])</f>
        <v>0</v>
      </c>
      <c r="L43" s="5"/>
    </row>
    <row r="44" spans="2:12" x14ac:dyDescent="0.2">
      <c r="B44" s="4"/>
      <c r="C44" s="118" t="s">
        <v>96</v>
      </c>
      <c r="D44" s="14"/>
      <c r="E44" s="119">
        <f t="shared" si="1"/>
        <v>0</v>
      </c>
      <c r="F44" s="14"/>
      <c r="G44" s="120" cm="1">
        <f t="array" ref="G44">+SUMPRODUCT(--(dados[Data]=G$12),--(dados[Demonstrativo]=$C$12),--(dados[Classe]=$C$37),--(dados[Item]=$C44),dados[Valor])</f>
        <v>0</v>
      </c>
      <c r="H44" s="120" cm="1">
        <f t="array" ref="H44">+SUMPRODUCT(--(dados[Data]=H$12),--(dados[Demonstrativo]=$C$12),--(dados[Classe]=$C$37),--(dados[Item]=$C44),dados[Valor])</f>
        <v>0</v>
      </c>
      <c r="I44" s="120" cm="1">
        <f t="array" ref="I44">+SUMPRODUCT(--(dados[Data]=I$12),--(dados[Demonstrativo]=$C$12),--(dados[Classe]=$C$37),--(dados[Item]=$C44),dados[Valor])</f>
        <v>0</v>
      </c>
      <c r="J44" s="120" cm="1">
        <f t="array" ref="J44">+SUMPRODUCT(--(dados[Data]=J$12),--(dados[Demonstrativo]=$C$12),--(dados[Classe]=$C$37),--(dados[Item]=$C44),dados[Valor])</f>
        <v>0</v>
      </c>
      <c r="K44" s="120" cm="1">
        <f t="array" ref="K44">+SUMPRODUCT(--(dados[Data]=K$12),--(dados[Demonstrativo]=$C$12),--(dados[Classe]=$C$37),--(dados[Item]=$C44),dados[Valor])</f>
        <v>0</v>
      </c>
      <c r="L44" s="5"/>
    </row>
    <row r="45" spans="2:12" x14ac:dyDescent="0.2">
      <c r="B45" s="4"/>
      <c r="C45" s="118" t="s">
        <v>97</v>
      </c>
      <c r="D45" s="14"/>
      <c r="E45" s="119">
        <f t="shared" si="1"/>
        <v>0</v>
      </c>
      <c r="F45" s="14"/>
      <c r="G45" s="120" cm="1">
        <f t="array" ref="G45">+SUMPRODUCT(--(dados[Data]=G$12),--(dados[Demonstrativo]=$C$12),--(dados[Classe]=$C$37),--(dados[Item]=$C45),dados[Valor])</f>
        <v>0</v>
      </c>
      <c r="H45" s="120" cm="1">
        <f t="array" ref="H45">+SUMPRODUCT(--(dados[Data]=H$12),--(dados[Demonstrativo]=$C$12),--(dados[Classe]=$C$37),--(dados[Item]=$C45),dados[Valor])</f>
        <v>0</v>
      </c>
      <c r="I45" s="120" cm="1">
        <f t="array" ref="I45">+SUMPRODUCT(--(dados[Data]=I$12),--(dados[Demonstrativo]=$C$12),--(dados[Classe]=$C$37),--(dados[Item]=$C45),dados[Valor])</f>
        <v>0</v>
      </c>
      <c r="J45" s="120" cm="1">
        <f t="array" ref="J45">+SUMPRODUCT(--(dados[Data]=J$12),--(dados[Demonstrativo]=$C$12),--(dados[Classe]=$C$37),--(dados[Item]=$C45),dados[Valor])</f>
        <v>0</v>
      </c>
      <c r="K45" s="120" cm="1">
        <f t="array" ref="K45">+SUMPRODUCT(--(dados[Data]=K$12),--(dados[Demonstrativo]=$C$12),--(dados[Classe]=$C$37),--(dados[Item]=$C45),dados[Valor])</f>
        <v>0</v>
      </c>
      <c r="L45" s="5"/>
    </row>
    <row r="46" spans="2:12" x14ac:dyDescent="0.2">
      <c r="B46" s="4"/>
      <c r="C46" s="121" t="s">
        <v>98</v>
      </c>
      <c r="D46" s="122"/>
      <c r="E46" s="123">
        <f t="shared" si="1"/>
        <v>0</v>
      </c>
      <c r="F46" s="122"/>
      <c r="G46" s="124">
        <f>+SUM(G47:G52)</f>
        <v>0</v>
      </c>
      <c r="H46" s="124">
        <f t="shared" ref="H46:K46" si="6">+SUM(H47:H52)</f>
        <v>0</v>
      </c>
      <c r="I46" s="124">
        <f t="shared" si="6"/>
        <v>0</v>
      </c>
      <c r="J46" s="124">
        <f t="shared" si="6"/>
        <v>0</v>
      </c>
      <c r="K46" s="124">
        <f t="shared" si="6"/>
        <v>0</v>
      </c>
      <c r="L46" s="5"/>
    </row>
    <row r="47" spans="2:12" x14ac:dyDescent="0.2">
      <c r="B47" s="4"/>
      <c r="C47" s="118" t="s">
        <v>91</v>
      </c>
      <c r="D47" s="14"/>
      <c r="E47" s="119">
        <f t="shared" si="1"/>
        <v>0</v>
      </c>
      <c r="F47" s="14"/>
      <c r="G47" s="120" cm="1">
        <f t="array" ref="G47">+SUMPRODUCT(--(dados[Data]=G$12),--(dados[Demonstrativo]=$C$12),--(dados[Classe]=$C$46),--(dados[Item]=$C47),dados[Valor])</f>
        <v>0</v>
      </c>
      <c r="H47" s="120" cm="1">
        <f t="array" ref="H47">+SUMPRODUCT(--(dados[Data]=H$12),--(dados[Demonstrativo]=$C$12),--(dados[Classe]=$C$46),--(dados[Item]=$C47),dados[Valor])</f>
        <v>0</v>
      </c>
      <c r="I47" s="120" cm="1">
        <f t="array" ref="I47">+SUMPRODUCT(--(dados[Data]=I$12),--(dados[Demonstrativo]=$C$12),--(dados[Classe]=$C$46),--(dados[Item]=$C47),dados[Valor])</f>
        <v>0</v>
      </c>
      <c r="J47" s="120" cm="1">
        <f t="array" ref="J47">+SUMPRODUCT(--(dados[Data]=J$12),--(dados[Demonstrativo]=$C$12),--(dados[Classe]=$C$46),--(dados[Item]=$C47),dados[Valor])</f>
        <v>0</v>
      </c>
      <c r="K47" s="120" cm="1">
        <f t="array" ref="K47">+SUMPRODUCT(--(dados[Data]=K$12),--(dados[Demonstrativo]=$C$12),--(dados[Classe]=$C$46),--(dados[Item]=$C47),dados[Valor])</f>
        <v>0</v>
      </c>
      <c r="L47" s="5"/>
    </row>
    <row r="48" spans="2:12" x14ac:dyDescent="0.2">
      <c r="B48" s="4"/>
      <c r="C48" s="118" t="s">
        <v>99</v>
      </c>
      <c r="D48" s="14"/>
      <c r="E48" s="119">
        <f t="shared" si="1"/>
        <v>0</v>
      </c>
      <c r="F48" s="14"/>
      <c r="G48" s="120" cm="1">
        <f t="array" ref="G48">+SUMPRODUCT(--(dados[Data]=G$12),--(dados[Demonstrativo]=$C$12),--(dados[Classe]=$C$46),--(dados[Item]=$C48),dados[Valor])</f>
        <v>0</v>
      </c>
      <c r="H48" s="120" cm="1">
        <f t="array" ref="H48">+SUMPRODUCT(--(dados[Data]=H$12),--(dados[Demonstrativo]=$C$12),--(dados[Classe]=$C$46),--(dados[Item]=$C48),dados[Valor])</f>
        <v>0</v>
      </c>
      <c r="I48" s="120" cm="1">
        <f t="array" ref="I48">+SUMPRODUCT(--(dados[Data]=I$12),--(dados[Demonstrativo]=$C$12),--(dados[Classe]=$C$46),--(dados[Item]=$C48),dados[Valor])</f>
        <v>0</v>
      </c>
      <c r="J48" s="120" cm="1">
        <f t="array" ref="J48">+SUMPRODUCT(--(dados[Data]=J$12),--(dados[Demonstrativo]=$C$12),--(dados[Classe]=$C$46),--(dados[Item]=$C48),dados[Valor])</f>
        <v>0</v>
      </c>
      <c r="K48" s="120" cm="1">
        <f t="array" ref="K48">+SUMPRODUCT(--(dados[Data]=K$12),--(dados[Demonstrativo]=$C$12),--(dados[Classe]=$C$46),--(dados[Item]=$C48),dados[Valor])</f>
        <v>0</v>
      </c>
      <c r="L48" s="5"/>
    </row>
    <row r="49" spans="2:12" x14ac:dyDescent="0.2">
      <c r="B49" s="4"/>
      <c r="C49" s="118" t="s">
        <v>100</v>
      </c>
      <c r="D49" s="14"/>
      <c r="E49" s="119">
        <f t="shared" si="1"/>
        <v>0</v>
      </c>
      <c r="F49" s="14"/>
      <c r="G49" s="120" cm="1">
        <f t="array" ref="G49">+SUMPRODUCT(--(dados[Data]=G$12),--(dados[Demonstrativo]=$C$12),--(dados[Classe]=$C$46),--(dados[Item]=$C49),dados[Valor])</f>
        <v>0</v>
      </c>
      <c r="H49" s="120" cm="1">
        <f t="array" ref="H49">+SUMPRODUCT(--(dados[Data]=H$12),--(dados[Demonstrativo]=$C$12),--(dados[Classe]=$C$46),--(dados[Item]=$C49),dados[Valor])</f>
        <v>0</v>
      </c>
      <c r="I49" s="120" cm="1">
        <f t="array" ref="I49">+SUMPRODUCT(--(dados[Data]=I$12),--(dados[Demonstrativo]=$C$12),--(dados[Classe]=$C$46),--(dados[Item]=$C49),dados[Valor])</f>
        <v>0</v>
      </c>
      <c r="J49" s="120" cm="1">
        <f t="array" ref="J49">+SUMPRODUCT(--(dados[Data]=J$12),--(dados[Demonstrativo]=$C$12),--(dados[Classe]=$C$46),--(dados[Item]=$C49),dados[Valor])</f>
        <v>0</v>
      </c>
      <c r="K49" s="120" cm="1">
        <f t="array" ref="K49">+SUMPRODUCT(--(dados[Data]=K$12),--(dados[Demonstrativo]=$C$12),--(dados[Classe]=$C$46),--(dados[Item]=$C49),dados[Valor])</f>
        <v>0</v>
      </c>
      <c r="L49" s="5"/>
    </row>
    <row r="50" spans="2:12" x14ac:dyDescent="0.2">
      <c r="B50" s="4"/>
      <c r="C50" s="118" t="s">
        <v>101</v>
      </c>
      <c r="D50" s="14"/>
      <c r="E50" s="119">
        <f t="shared" si="1"/>
        <v>0</v>
      </c>
      <c r="F50" s="14"/>
      <c r="G50" s="120" cm="1">
        <f t="array" ref="G50">+SUMPRODUCT(--(dados[Data]=G$12),--(dados[Demonstrativo]=$C$12),--(dados[Classe]=$C$46),--(dados[Item]=$C50),dados[Valor])</f>
        <v>0</v>
      </c>
      <c r="H50" s="120" cm="1">
        <f t="array" ref="H50">+SUMPRODUCT(--(dados[Data]=H$12),--(dados[Demonstrativo]=$C$12),--(dados[Classe]=$C$46),--(dados[Item]=$C50),dados[Valor])</f>
        <v>0</v>
      </c>
      <c r="I50" s="120" cm="1">
        <f t="array" ref="I50">+SUMPRODUCT(--(dados[Data]=I$12),--(dados[Demonstrativo]=$C$12),--(dados[Classe]=$C$46),--(dados[Item]=$C50),dados[Valor])</f>
        <v>0</v>
      </c>
      <c r="J50" s="120" cm="1">
        <f t="array" ref="J50">+SUMPRODUCT(--(dados[Data]=J$12),--(dados[Demonstrativo]=$C$12),--(dados[Classe]=$C$46),--(dados[Item]=$C50),dados[Valor])</f>
        <v>0</v>
      </c>
      <c r="K50" s="120" cm="1">
        <f t="array" ref="K50">+SUMPRODUCT(--(dados[Data]=K$12),--(dados[Demonstrativo]=$C$12),--(dados[Classe]=$C$46),--(dados[Item]=$C50),dados[Valor])</f>
        <v>0</v>
      </c>
      <c r="L50" s="5"/>
    </row>
    <row r="51" spans="2:12" x14ac:dyDescent="0.2">
      <c r="B51" s="4"/>
      <c r="C51" s="118" t="s">
        <v>102</v>
      </c>
      <c r="D51" s="14"/>
      <c r="E51" s="119">
        <f t="shared" si="1"/>
        <v>0</v>
      </c>
      <c r="F51" s="14"/>
      <c r="G51" s="120" cm="1">
        <f t="array" ref="G51">+SUMPRODUCT(--(dados[Data]=G$12),--(dados[Demonstrativo]=$C$12),--(dados[Classe]=$C$46),--(dados[Item]=$C51),dados[Valor])</f>
        <v>0</v>
      </c>
      <c r="H51" s="120" cm="1">
        <f t="array" ref="H51">+SUMPRODUCT(--(dados[Data]=H$12),--(dados[Demonstrativo]=$C$12),--(dados[Classe]=$C$46),--(dados[Item]=$C51),dados[Valor])</f>
        <v>0</v>
      </c>
      <c r="I51" s="120" cm="1">
        <f t="array" ref="I51">+SUMPRODUCT(--(dados[Data]=I$12),--(dados[Demonstrativo]=$C$12),--(dados[Classe]=$C$46),--(dados[Item]=$C51),dados[Valor])</f>
        <v>0</v>
      </c>
      <c r="J51" s="120" cm="1">
        <f t="array" ref="J51">+SUMPRODUCT(--(dados[Data]=J$12),--(dados[Demonstrativo]=$C$12),--(dados[Classe]=$C$46),--(dados[Item]=$C51),dados[Valor])</f>
        <v>0</v>
      </c>
      <c r="K51" s="120" cm="1">
        <f t="array" ref="K51">+SUMPRODUCT(--(dados[Data]=K$12),--(dados[Demonstrativo]=$C$12),--(dados[Classe]=$C$46),--(dados[Item]=$C51),dados[Valor])</f>
        <v>0</v>
      </c>
      <c r="L51" s="5"/>
    </row>
    <row r="52" spans="2:12" x14ac:dyDescent="0.2">
      <c r="B52" s="4"/>
      <c r="C52" s="118" t="s">
        <v>97</v>
      </c>
      <c r="D52" s="14"/>
      <c r="E52" s="119">
        <f t="shared" si="1"/>
        <v>0</v>
      </c>
      <c r="F52" s="14"/>
      <c r="G52" s="120" cm="1">
        <f t="array" ref="G52">+SUMPRODUCT(--(dados[Data]=G$12),--(dados[Demonstrativo]=$C$12),--(dados[Classe]=$C$46),--(dados[Item]=$C52),dados[Valor])</f>
        <v>0</v>
      </c>
      <c r="H52" s="120" cm="1">
        <f t="array" ref="H52">+SUMPRODUCT(--(dados[Data]=H$12),--(dados[Demonstrativo]=$C$12),--(dados[Classe]=$C$46),--(dados[Item]=$C52),dados[Valor])</f>
        <v>0</v>
      </c>
      <c r="I52" s="120" cm="1">
        <f t="array" ref="I52">+SUMPRODUCT(--(dados[Data]=I$12),--(dados[Demonstrativo]=$C$12),--(dados[Classe]=$C$46),--(dados[Item]=$C52),dados[Valor])</f>
        <v>0</v>
      </c>
      <c r="J52" s="120" cm="1">
        <f t="array" ref="J52">+SUMPRODUCT(--(dados[Data]=J$12),--(dados[Demonstrativo]=$C$12),--(dados[Classe]=$C$46),--(dados[Item]=$C52),dados[Valor])</f>
        <v>0</v>
      </c>
      <c r="K52" s="120" cm="1">
        <f t="array" ref="K52">+SUMPRODUCT(--(dados[Data]=K$12),--(dados[Demonstrativo]=$C$12),--(dados[Classe]=$C$46),--(dados[Item]=$C52),dados[Valor])</f>
        <v>0</v>
      </c>
      <c r="L52" s="5"/>
    </row>
    <row r="53" spans="2:12" x14ac:dyDescent="0.2">
      <c r="B53" s="4"/>
      <c r="C53" s="121" t="s">
        <v>103</v>
      </c>
      <c r="D53" s="122"/>
      <c r="E53" s="123">
        <f t="shared" si="1"/>
        <v>0</v>
      </c>
      <c r="F53" s="122"/>
      <c r="G53" s="124">
        <f>+SUM(G54:G63)</f>
        <v>0</v>
      </c>
      <c r="H53" s="124">
        <f t="shared" ref="H53:K53" si="7">+SUM(H54:H63)</f>
        <v>0</v>
      </c>
      <c r="I53" s="124">
        <f t="shared" si="7"/>
        <v>0</v>
      </c>
      <c r="J53" s="124">
        <f t="shared" si="7"/>
        <v>0</v>
      </c>
      <c r="K53" s="124">
        <f t="shared" si="7"/>
        <v>0</v>
      </c>
      <c r="L53" s="5"/>
    </row>
    <row r="54" spans="2:12" x14ac:dyDescent="0.2">
      <c r="B54" s="4"/>
      <c r="C54" s="118" t="s">
        <v>104</v>
      </c>
      <c r="D54" s="14"/>
      <c r="E54" s="119">
        <f t="shared" si="1"/>
        <v>0</v>
      </c>
      <c r="F54" s="14"/>
      <c r="G54" s="120" cm="1">
        <f t="array" ref="G54">+SUMPRODUCT(--(dados[Data]=G$12),--(dados[Demonstrativo]=$C$12),--(dados[Classe]=$C$53),--(dados[Item]=$C54),dados[Valor])</f>
        <v>0</v>
      </c>
      <c r="H54" s="120" cm="1">
        <f t="array" ref="H54">+SUMPRODUCT(--(dados[Data]=H$12),--(dados[Demonstrativo]=$C$12),--(dados[Classe]=$C$53),--(dados[Item]=$C54),dados[Valor])</f>
        <v>0</v>
      </c>
      <c r="I54" s="120" cm="1">
        <f t="array" ref="I54">+SUMPRODUCT(--(dados[Data]=I$12),--(dados[Demonstrativo]=$C$12),--(dados[Classe]=$C$53),--(dados[Item]=$C54),dados[Valor])</f>
        <v>0</v>
      </c>
      <c r="J54" s="120" cm="1">
        <f t="array" ref="J54">+SUMPRODUCT(--(dados[Data]=J$12),--(dados[Demonstrativo]=$C$12),--(dados[Classe]=$C$53),--(dados[Item]=$C54),dados[Valor])</f>
        <v>0</v>
      </c>
      <c r="K54" s="120" cm="1">
        <f t="array" ref="K54">+SUMPRODUCT(--(dados[Data]=K$12),--(dados[Demonstrativo]=$C$12),--(dados[Classe]=$C$53),--(dados[Item]=$C54),dados[Valor])</f>
        <v>0</v>
      </c>
      <c r="L54" s="5"/>
    </row>
    <row r="55" spans="2:12" x14ac:dyDescent="0.2">
      <c r="B55" s="4"/>
      <c r="C55" s="118" t="s">
        <v>105</v>
      </c>
      <c r="D55" s="14"/>
      <c r="E55" s="119">
        <f t="shared" si="1"/>
        <v>0</v>
      </c>
      <c r="F55" s="14"/>
      <c r="G55" s="120" cm="1">
        <f t="array" ref="G55">+SUMPRODUCT(--(dados[Data]=G$12),--(dados[Demonstrativo]=$C$12),--(dados[Classe]=$C$53),--(dados[Item]=$C55),dados[Valor])</f>
        <v>0</v>
      </c>
      <c r="H55" s="120" cm="1">
        <f t="array" ref="H55">+SUMPRODUCT(--(dados[Data]=H$12),--(dados[Demonstrativo]=$C$12),--(dados[Classe]=$C$53),--(dados[Item]=$C55),dados[Valor])</f>
        <v>0</v>
      </c>
      <c r="I55" s="120" cm="1">
        <f t="array" ref="I55">+SUMPRODUCT(--(dados[Data]=I$12),--(dados[Demonstrativo]=$C$12),--(dados[Classe]=$C$53),--(dados[Item]=$C55),dados[Valor])</f>
        <v>0</v>
      </c>
      <c r="J55" s="120" cm="1">
        <f t="array" ref="J55">+SUMPRODUCT(--(dados[Data]=J$12),--(dados[Demonstrativo]=$C$12),--(dados[Classe]=$C$53),--(dados[Item]=$C55),dados[Valor])</f>
        <v>0</v>
      </c>
      <c r="K55" s="120" cm="1">
        <f t="array" ref="K55">+SUMPRODUCT(--(dados[Data]=K$12),--(dados[Demonstrativo]=$C$12),--(dados[Classe]=$C$53),--(dados[Item]=$C55),dados[Valor])</f>
        <v>0</v>
      </c>
      <c r="L55" s="5"/>
    </row>
    <row r="56" spans="2:12" x14ac:dyDescent="0.2">
      <c r="B56" s="4"/>
      <c r="C56" s="118" t="s">
        <v>106</v>
      </c>
      <c r="D56" s="14"/>
      <c r="E56" s="119">
        <f t="shared" si="1"/>
        <v>0</v>
      </c>
      <c r="F56" s="14"/>
      <c r="G56" s="120" cm="1">
        <f t="array" ref="G56">+SUMPRODUCT(--(dados[Data]=G$12),--(dados[Demonstrativo]=$C$12),--(dados[Classe]=$C$53),--(dados[Item]=$C56),dados[Valor])</f>
        <v>0</v>
      </c>
      <c r="H56" s="120" cm="1">
        <f t="array" ref="H56">+SUMPRODUCT(--(dados[Data]=H$12),--(dados[Demonstrativo]=$C$12),--(dados[Classe]=$C$53),--(dados[Item]=$C56),dados[Valor])</f>
        <v>0</v>
      </c>
      <c r="I56" s="120" cm="1">
        <f t="array" ref="I56">+SUMPRODUCT(--(dados[Data]=I$12),--(dados[Demonstrativo]=$C$12),--(dados[Classe]=$C$53),--(dados[Item]=$C56),dados[Valor])</f>
        <v>0</v>
      </c>
      <c r="J56" s="120" cm="1">
        <f t="array" ref="J56">+SUMPRODUCT(--(dados[Data]=J$12),--(dados[Demonstrativo]=$C$12),--(dados[Classe]=$C$53),--(dados[Item]=$C56),dados[Valor])</f>
        <v>0</v>
      </c>
      <c r="K56" s="120" cm="1">
        <f t="array" ref="K56">+SUMPRODUCT(--(dados[Data]=K$12),--(dados[Demonstrativo]=$C$12),--(dados[Classe]=$C$53),--(dados[Item]=$C56),dados[Valor])</f>
        <v>0</v>
      </c>
      <c r="L56" s="5"/>
    </row>
    <row r="57" spans="2:12" x14ac:dyDescent="0.2">
      <c r="B57" s="4"/>
      <c r="C57" s="118" t="s">
        <v>107</v>
      </c>
      <c r="D57" s="14"/>
      <c r="E57" s="119">
        <f t="shared" si="1"/>
        <v>0</v>
      </c>
      <c r="F57" s="14"/>
      <c r="G57" s="120" cm="1">
        <f t="array" ref="G57">+SUMPRODUCT(--(dados[Data]=G$12),--(dados[Demonstrativo]=$C$12),--(dados[Classe]=$C$53),--(dados[Item]=$C57),dados[Valor])</f>
        <v>0</v>
      </c>
      <c r="H57" s="120" cm="1">
        <f t="array" ref="H57">+SUMPRODUCT(--(dados[Data]=H$12),--(dados[Demonstrativo]=$C$12),--(dados[Classe]=$C$53),--(dados[Item]=$C57),dados[Valor])</f>
        <v>0</v>
      </c>
      <c r="I57" s="120" cm="1">
        <f t="array" ref="I57">+SUMPRODUCT(--(dados[Data]=I$12),--(dados[Demonstrativo]=$C$12),--(dados[Classe]=$C$53),--(dados[Item]=$C57),dados[Valor])</f>
        <v>0</v>
      </c>
      <c r="J57" s="120" cm="1">
        <f t="array" ref="J57">+SUMPRODUCT(--(dados[Data]=J$12),--(dados[Demonstrativo]=$C$12),--(dados[Classe]=$C$53),--(dados[Item]=$C57),dados[Valor])</f>
        <v>0</v>
      </c>
      <c r="K57" s="120" cm="1">
        <f t="array" ref="K57">+SUMPRODUCT(--(dados[Data]=K$12),--(dados[Demonstrativo]=$C$12),--(dados[Classe]=$C$53),--(dados[Item]=$C57),dados[Valor])</f>
        <v>0</v>
      </c>
      <c r="L57" s="5"/>
    </row>
    <row r="58" spans="2:12" x14ac:dyDescent="0.2">
      <c r="B58" s="4"/>
      <c r="C58" s="118" t="s">
        <v>108</v>
      </c>
      <c r="D58" s="14"/>
      <c r="E58" s="119">
        <f t="shared" si="1"/>
        <v>0</v>
      </c>
      <c r="F58" s="14"/>
      <c r="G58" s="120" cm="1">
        <f t="array" ref="G58">+SUMPRODUCT(--(dados[Data]=G$12),--(dados[Demonstrativo]=$C$12),--(dados[Classe]=$C$53),--(dados[Item]=$C58),dados[Valor])</f>
        <v>0</v>
      </c>
      <c r="H58" s="120" cm="1">
        <f t="array" ref="H58">+SUMPRODUCT(--(dados[Data]=H$12),--(dados[Demonstrativo]=$C$12),--(dados[Classe]=$C$53),--(dados[Item]=$C58),dados[Valor])</f>
        <v>0</v>
      </c>
      <c r="I58" s="120" cm="1">
        <f t="array" ref="I58">+SUMPRODUCT(--(dados[Data]=I$12),--(dados[Demonstrativo]=$C$12),--(dados[Classe]=$C$53),--(dados[Item]=$C58),dados[Valor])</f>
        <v>0</v>
      </c>
      <c r="J58" s="120" cm="1">
        <f t="array" ref="J58">+SUMPRODUCT(--(dados[Data]=J$12),--(dados[Demonstrativo]=$C$12),--(dados[Classe]=$C$53),--(dados[Item]=$C58),dados[Valor])</f>
        <v>0</v>
      </c>
      <c r="K58" s="120" cm="1">
        <f t="array" ref="K58">+SUMPRODUCT(--(dados[Data]=K$12),--(dados[Demonstrativo]=$C$12),--(dados[Classe]=$C$53),--(dados[Item]=$C58),dados[Valor])</f>
        <v>0</v>
      </c>
      <c r="L58" s="5"/>
    </row>
    <row r="59" spans="2:12" x14ac:dyDescent="0.2">
      <c r="B59" s="4"/>
      <c r="C59" s="118" t="s">
        <v>109</v>
      </c>
      <c r="D59" s="14"/>
      <c r="E59" s="119">
        <f t="shared" si="1"/>
        <v>0</v>
      </c>
      <c r="F59" s="14"/>
      <c r="G59" s="120" cm="1">
        <f t="array" ref="G59">+SUMPRODUCT(--(dados[Data]=G$12),--(dados[Demonstrativo]=$C$12),--(dados[Classe]=$C$53),--(dados[Item]=$C59),dados[Valor])</f>
        <v>0</v>
      </c>
      <c r="H59" s="120" cm="1">
        <f t="array" ref="H59">+SUMPRODUCT(--(dados[Data]=H$12),--(dados[Demonstrativo]=$C$12),--(dados[Classe]=$C$53),--(dados[Item]=$C59),dados[Valor])</f>
        <v>0</v>
      </c>
      <c r="I59" s="120" cm="1">
        <f t="array" ref="I59">+SUMPRODUCT(--(dados[Data]=I$12),--(dados[Demonstrativo]=$C$12),--(dados[Classe]=$C$53),--(dados[Item]=$C59),dados[Valor])</f>
        <v>0</v>
      </c>
      <c r="J59" s="120" cm="1">
        <f t="array" ref="J59">+SUMPRODUCT(--(dados[Data]=J$12),--(dados[Demonstrativo]=$C$12),--(dados[Classe]=$C$53),--(dados[Item]=$C59),dados[Valor])</f>
        <v>0</v>
      </c>
      <c r="K59" s="120" cm="1">
        <f t="array" ref="K59">+SUMPRODUCT(--(dados[Data]=K$12),--(dados[Demonstrativo]=$C$12),--(dados[Classe]=$C$53),--(dados[Item]=$C59),dados[Valor])</f>
        <v>0</v>
      </c>
      <c r="L59" s="5"/>
    </row>
    <row r="60" spans="2:12" x14ac:dyDescent="0.2">
      <c r="B60" s="4"/>
      <c r="C60" s="118" t="s">
        <v>110</v>
      </c>
      <c r="D60" s="14"/>
      <c r="E60" s="119">
        <f t="shared" si="1"/>
        <v>0</v>
      </c>
      <c r="F60" s="14"/>
      <c r="G60" s="120" cm="1">
        <f t="array" ref="G60">+SUMPRODUCT(--(dados[Data]=G$12),--(dados[Demonstrativo]=$C$12),--(dados[Classe]=$C$53),--(dados[Item]=$C60),dados[Valor])</f>
        <v>0</v>
      </c>
      <c r="H60" s="120" cm="1">
        <f t="array" ref="H60">+SUMPRODUCT(--(dados[Data]=H$12),--(dados[Demonstrativo]=$C$12),--(dados[Classe]=$C$53),--(dados[Item]=$C60),dados[Valor])</f>
        <v>0</v>
      </c>
      <c r="I60" s="120" cm="1">
        <f t="array" ref="I60">+SUMPRODUCT(--(dados[Data]=I$12),--(dados[Demonstrativo]=$C$12),--(dados[Classe]=$C$53),--(dados[Item]=$C60),dados[Valor])</f>
        <v>0</v>
      </c>
      <c r="J60" s="120" cm="1">
        <f t="array" ref="J60">+SUMPRODUCT(--(dados[Data]=J$12),--(dados[Demonstrativo]=$C$12),--(dados[Classe]=$C$53),--(dados[Item]=$C60),dados[Valor])</f>
        <v>0</v>
      </c>
      <c r="K60" s="120" cm="1">
        <f t="array" ref="K60">+SUMPRODUCT(--(dados[Data]=K$12),--(dados[Demonstrativo]=$C$12),--(dados[Classe]=$C$53),--(dados[Item]=$C60),dados[Valor])</f>
        <v>0</v>
      </c>
      <c r="L60" s="5"/>
    </row>
    <row r="61" spans="2:12" x14ac:dyDescent="0.2">
      <c r="B61" s="4"/>
      <c r="C61" s="118" t="s">
        <v>111</v>
      </c>
      <c r="D61" s="14"/>
      <c r="E61" s="119">
        <f t="shared" si="1"/>
        <v>0</v>
      </c>
      <c r="F61" s="14"/>
      <c r="G61" s="120" cm="1">
        <f t="array" ref="G61">+SUMPRODUCT(--(dados[Data]=G$12),--(dados[Demonstrativo]=$C$12),--(dados[Classe]=$C$53),--(dados[Item]=$C61),dados[Valor])</f>
        <v>0</v>
      </c>
      <c r="H61" s="120" cm="1">
        <f t="array" ref="H61">+SUMPRODUCT(--(dados[Data]=H$12),--(dados[Demonstrativo]=$C$12),--(dados[Classe]=$C$53),--(dados[Item]=$C61),dados[Valor])</f>
        <v>0</v>
      </c>
      <c r="I61" s="120" cm="1">
        <f t="array" ref="I61">+SUMPRODUCT(--(dados[Data]=I$12),--(dados[Demonstrativo]=$C$12),--(dados[Classe]=$C$53),--(dados[Item]=$C61),dados[Valor])</f>
        <v>0</v>
      </c>
      <c r="J61" s="120" cm="1">
        <f t="array" ref="J61">+SUMPRODUCT(--(dados[Data]=J$12),--(dados[Demonstrativo]=$C$12),--(dados[Classe]=$C$53),--(dados[Item]=$C61),dados[Valor])</f>
        <v>0</v>
      </c>
      <c r="K61" s="120" cm="1">
        <f t="array" ref="K61">+SUMPRODUCT(--(dados[Data]=K$12),--(dados[Demonstrativo]=$C$12),--(dados[Classe]=$C$53),--(dados[Item]=$C61),dados[Valor])</f>
        <v>0</v>
      </c>
      <c r="L61" s="5"/>
    </row>
    <row r="62" spans="2:12" x14ac:dyDescent="0.2">
      <c r="B62" s="4"/>
      <c r="C62" s="118" t="s">
        <v>112</v>
      </c>
      <c r="D62" s="14"/>
      <c r="E62" s="119">
        <f t="shared" si="1"/>
        <v>0</v>
      </c>
      <c r="F62" s="14"/>
      <c r="G62" s="120" cm="1">
        <f t="array" ref="G62">+SUMPRODUCT(--(dados[Data]=G$12),--(dados[Demonstrativo]=$C$12),--(dados[Classe]=$C$53),--(dados[Item]=$C62),dados[Valor])</f>
        <v>0</v>
      </c>
      <c r="H62" s="120" cm="1">
        <f t="array" ref="H62">+SUMPRODUCT(--(dados[Data]=H$12),--(dados[Demonstrativo]=$C$12),--(dados[Classe]=$C$53),--(dados[Item]=$C62),dados[Valor])</f>
        <v>0</v>
      </c>
      <c r="I62" s="120" cm="1">
        <f t="array" ref="I62">+SUMPRODUCT(--(dados[Data]=I$12),--(dados[Demonstrativo]=$C$12),--(dados[Classe]=$C$53),--(dados[Item]=$C62),dados[Valor])</f>
        <v>0</v>
      </c>
      <c r="J62" s="120" cm="1">
        <f t="array" ref="J62">+SUMPRODUCT(--(dados[Data]=J$12),--(dados[Demonstrativo]=$C$12),--(dados[Classe]=$C$53),--(dados[Item]=$C62),dados[Valor])</f>
        <v>0</v>
      </c>
      <c r="K62" s="120" cm="1">
        <f t="array" ref="K62">+SUMPRODUCT(--(dados[Data]=K$12),--(dados[Demonstrativo]=$C$12),--(dados[Classe]=$C$53),--(dados[Item]=$C62),dados[Valor])</f>
        <v>0</v>
      </c>
      <c r="L62" s="5"/>
    </row>
    <row r="63" spans="2:12" ht="10.8" thickBot="1" x14ac:dyDescent="0.25">
      <c r="B63" s="4"/>
      <c r="C63" s="130" t="s">
        <v>113</v>
      </c>
      <c r="D63" s="65"/>
      <c r="E63" s="131">
        <f t="shared" si="1"/>
        <v>0</v>
      </c>
      <c r="F63" s="65"/>
      <c r="G63" s="132" cm="1">
        <f t="array" ref="G63">+SUMPRODUCT(--(dados[Data]=G$12),--(dados[Demonstrativo]=$C$12),--(dados[Classe]=$C$53),--(dados[Item]=$C63),dados[Valor])</f>
        <v>0</v>
      </c>
      <c r="H63" s="132" cm="1">
        <f t="array" ref="H63">+SUMPRODUCT(--(dados[Data]=H$12),--(dados[Demonstrativo]=$C$12),--(dados[Classe]=$C$53),--(dados[Item]=$C63),dados[Valor])</f>
        <v>0</v>
      </c>
      <c r="I63" s="132" cm="1">
        <f t="array" ref="I63">+SUMPRODUCT(--(dados[Data]=I$12),--(dados[Demonstrativo]=$C$12),--(dados[Classe]=$C$53),--(dados[Item]=$C63),dados[Valor])</f>
        <v>0</v>
      </c>
      <c r="J63" s="132" cm="1">
        <f t="array" ref="J63">+SUMPRODUCT(--(dados[Data]=J$12),--(dados[Demonstrativo]=$C$12),--(dados[Classe]=$C$53),--(dados[Item]=$C63),dados[Valor])</f>
        <v>0</v>
      </c>
      <c r="K63" s="132" cm="1">
        <f t="array" ref="K63">+SUMPRODUCT(--(dados[Data]=K$12),--(dados[Demonstrativo]=$C$12),--(dados[Classe]=$C$53),--(dados[Item]=$C63),dados[Valor])</f>
        <v>0</v>
      </c>
      <c r="L63" s="5"/>
    </row>
    <row r="64" spans="2:12" ht="10.8" thickBot="1" x14ac:dyDescent="0.25">
      <c r="B64" s="4"/>
      <c r="L64" s="5"/>
    </row>
    <row r="65" spans="2:12" ht="12" x14ac:dyDescent="0.35">
      <c r="B65" s="4"/>
      <c r="C65" s="106" t="str">
        <f>+C66&amp;" ("&amp;$H$7&amp;" "&amp;$H$8&amp;") - "&amp;Índice!$M$7</f>
        <v>Demonstração dos Resultados do Exercício (BRL MM) - RMA CP</v>
      </c>
      <c r="D65" s="24"/>
      <c r="E65" s="24"/>
      <c r="F65" s="24"/>
      <c r="G65" s="24"/>
      <c r="H65" s="24"/>
      <c r="I65" s="24"/>
      <c r="J65" s="24"/>
      <c r="K65" s="24"/>
      <c r="L65" s="5"/>
    </row>
    <row r="66" spans="2:12" x14ac:dyDescent="0.2">
      <c r="B66" s="4"/>
      <c r="C66" s="107" t="s">
        <v>114</v>
      </c>
      <c r="D66" s="108"/>
      <c r="E66" s="109" t="s">
        <v>115</v>
      </c>
      <c r="F66" s="108"/>
      <c r="G66" s="133">
        <f>+G$12</f>
        <v>43465</v>
      </c>
      <c r="H66" s="133">
        <f t="shared" ref="H66:K66" si="8">+H$12</f>
        <v>43830</v>
      </c>
      <c r="I66" s="133">
        <f t="shared" si="8"/>
        <v>44196</v>
      </c>
      <c r="J66" s="133">
        <f t="shared" si="8"/>
        <v>44561</v>
      </c>
      <c r="K66" s="133">
        <f t="shared" si="8"/>
        <v>44926</v>
      </c>
      <c r="L66" s="5"/>
    </row>
    <row r="67" spans="2:12" x14ac:dyDescent="0.2">
      <c r="B67" s="4"/>
      <c r="C67" s="134" t="s">
        <v>116</v>
      </c>
      <c r="D67" s="135"/>
      <c r="E67" s="145">
        <f>+SUM(G67:K67)</f>
        <v>0</v>
      </c>
      <c r="F67" s="135"/>
      <c r="G67" s="120" cm="1">
        <f t="array" ref="G67">+SUMPRODUCT(--(dados[Data]=G$66),--(dados[Demonstrativo]=$C$66),--(dados[Item]=$C67),dados[Valor])</f>
        <v>0</v>
      </c>
      <c r="H67" s="136" cm="1">
        <f t="array" ref="H67">+SUMPRODUCT(--(dados[Data]=H$66),--(dados[Demonstrativo]=$C$66),--(dados[Item]=$C67),dados[Valor])</f>
        <v>0</v>
      </c>
      <c r="I67" s="136" cm="1">
        <f t="array" ref="I67">+SUMPRODUCT(--(dados[Data]=I$66),--(dados[Demonstrativo]=$C$66),--(dados[Item]=$C67),dados[Valor])</f>
        <v>0</v>
      </c>
      <c r="J67" s="136" cm="1">
        <f t="array" ref="J67">+SUMPRODUCT(--(dados[Data]=J$66),--(dados[Demonstrativo]=$C$66),--(dados[Item]=$C67),dados[Valor])</f>
        <v>0</v>
      </c>
      <c r="K67" s="136" cm="1">
        <f t="array" ref="K67">+SUMPRODUCT(--(dados[Data]=K$66),--(dados[Demonstrativo]=$C$66),--(dados[Item]=$C67),dados[Valor])</f>
        <v>0</v>
      </c>
      <c r="L67" s="5"/>
    </row>
    <row r="68" spans="2:12" x14ac:dyDescent="0.2">
      <c r="B68" s="4"/>
      <c r="C68" s="128" t="s">
        <v>117</v>
      </c>
      <c r="D68" s="108"/>
      <c r="E68" s="146">
        <f t="shared" ref="E68:E80" si="9">+SUM(G68:K68)</f>
        <v>0</v>
      </c>
      <c r="F68" s="108"/>
      <c r="G68" s="129" cm="1">
        <f t="array" ref="G68">+SUMPRODUCT(--(dados[Data]=G$66),--(dados[Demonstrativo]=$C$66),--(dados[Item]=$C68),dados[Valor])</f>
        <v>0</v>
      </c>
      <c r="H68" s="129" cm="1">
        <f t="array" ref="H68">+SUMPRODUCT(--(dados[Data]=H$66),--(dados[Demonstrativo]=$C$66),--(dados[Item]=$C68),dados[Valor])</f>
        <v>0</v>
      </c>
      <c r="I68" s="129" cm="1">
        <f t="array" ref="I68">+SUMPRODUCT(--(dados[Data]=I$66),--(dados[Demonstrativo]=$C$66),--(dados[Item]=$C68),dados[Valor])</f>
        <v>0</v>
      </c>
      <c r="J68" s="129" cm="1">
        <f t="array" ref="J68">+SUMPRODUCT(--(dados[Data]=J$66),--(dados[Demonstrativo]=$C$66),--(dados[Item]=$C68),dados[Valor])</f>
        <v>0</v>
      </c>
      <c r="K68" s="129" cm="1">
        <f t="array" ref="K68">+SUMPRODUCT(--(dados[Data]=K$66),--(dados[Demonstrativo]=$C$66),--(dados[Item]=$C68),dados[Valor])</f>
        <v>0</v>
      </c>
      <c r="L68" s="5"/>
    </row>
    <row r="69" spans="2:12" x14ac:dyDescent="0.2">
      <c r="B69" s="4"/>
      <c r="C69" s="137" t="s">
        <v>118</v>
      </c>
      <c r="D69" s="27"/>
      <c r="E69" s="119">
        <f t="shared" si="9"/>
        <v>0</v>
      </c>
      <c r="F69" s="27"/>
      <c r="G69" s="138">
        <f>+SUM(G67:G68)</f>
        <v>0</v>
      </c>
      <c r="H69" s="138">
        <f t="shared" ref="H69:K69" si="10">+SUM(H67:H68)</f>
        <v>0</v>
      </c>
      <c r="I69" s="138">
        <f t="shared" si="10"/>
        <v>0</v>
      </c>
      <c r="J69" s="138">
        <f t="shared" si="10"/>
        <v>0</v>
      </c>
      <c r="K69" s="138">
        <f t="shared" si="10"/>
        <v>0</v>
      </c>
      <c r="L69" s="5"/>
    </row>
    <row r="70" spans="2:12" x14ac:dyDescent="0.2">
      <c r="B70" s="4"/>
      <c r="C70" s="118" t="s">
        <v>119</v>
      </c>
      <c r="D70" s="14"/>
      <c r="E70" s="147">
        <f t="shared" si="9"/>
        <v>0</v>
      </c>
      <c r="F70" s="14"/>
      <c r="G70" s="120" cm="1">
        <f t="array" ref="G70">+SUMPRODUCT(--(dados[Data]=G$66),--(dados[Demonstrativo]=$C$66),--(dados[Item]=$C70),dados[Valor])</f>
        <v>0</v>
      </c>
      <c r="H70" s="120" cm="1">
        <f t="array" ref="H70">+SUMPRODUCT(--(dados[Data]=H$66),--(dados[Demonstrativo]=$C$66),--(dados[Item]=$C70),dados[Valor])</f>
        <v>0</v>
      </c>
      <c r="I70" s="120" cm="1">
        <f t="array" ref="I70">+SUMPRODUCT(--(dados[Data]=I$66),--(dados[Demonstrativo]=$C$66),--(dados[Item]=$C70),dados[Valor])</f>
        <v>0</v>
      </c>
      <c r="J70" s="120" cm="1">
        <f t="array" ref="J70">+SUMPRODUCT(--(dados[Data]=J$66),--(dados[Demonstrativo]=$C$66),--(dados[Item]=$C70),dados[Valor])</f>
        <v>0</v>
      </c>
      <c r="K70" s="120" cm="1">
        <f t="array" ref="K70">+SUMPRODUCT(--(dados[Data]=K$66),--(dados[Demonstrativo]=$C$66),--(dados[Item]=$C70),dados[Valor])</f>
        <v>0</v>
      </c>
      <c r="L70" s="5"/>
    </row>
    <row r="71" spans="2:12" x14ac:dyDescent="0.2">
      <c r="B71" s="4"/>
      <c r="C71" s="118" t="s">
        <v>120</v>
      </c>
      <c r="D71" s="14"/>
      <c r="E71" s="147">
        <f t="shared" si="9"/>
        <v>0</v>
      </c>
      <c r="F71" s="14"/>
      <c r="G71" s="120" cm="1">
        <f t="array" ref="G71">+SUMPRODUCT(--(dados[Data]=G$66),--(dados[Demonstrativo]=$C$66),--(dados[Item]=$C71),dados[Valor])</f>
        <v>0</v>
      </c>
      <c r="H71" s="120" cm="1">
        <f t="array" ref="H71">+SUMPRODUCT(--(dados[Data]=H$66),--(dados[Demonstrativo]=$C$66),--(dados[Item]=$C71),dados[Valor])</f>
        <v>0</v>
      </c>
      <c r="I71" s="120" cm="1">
        <f t="array" ref="I71">+SUMPRODUCT(--(dados[Data]=I$66),--(dados[Demonstrativo]=$C$66),--(dados[Item]=$C71),dados[Valor])</f>
        <v>0</v>
      </c>
      <c r="J71" s="120" cm="1">
        <f t="array" ref="J71">+SUMPRODUCT(--(dados[Data]=J$66),--(dados[Demonstrativo]=$C$66),--(dados[Item]=$C71),dados[Valor])</f>
        <v>0</v>
      </c>
      <c r="K71" s="120" cm="1">
        <f t="array" ref="K71">+SUMPRODUCT(--(dados[Data]=K$66),--(dados[Demonstrativo]=$C$66),--(dados[Item]=$C71),dados[Valor])</f>
        <v>0</v>
      </c>
      <c r="L71" s="5"/>
    </row>
    <row r="72" spans="2:12" x14ac:dyDescent="0.2">
      <c r="B72" s="4"/>
      <c r="C72" s="118" t="s">
        <v>121</v>
      </c>
      <c r="D72" s="14"/>
      <c r="E72" s="147">
        <f t="shared" si="9"/>
        <v>0</v>
      </c>
      <c r="F72" s="14"/>
      <c r="G72" s="120" cm="1">
        <f t="array" ref="G72">+SUMPRODUCT(--(dados[Data]=G$66),--(dados[Demonstrativo]=$C$66),--(dados[Item]=$C72),dados[Valor])</f>
        <v>0</v>
      </c>
      <c r="H72" s="120" cm="1">
        <f t="array" ref="H72">+SUMPRODUCT(--(dados[Data]=H$66),--(dados[Demonstrativo]=$C$66),--(dados[Item]=$C72),dados[Valor])</f>
        <v>0</v>
      </c>
      <c r="I72" s="120" cm="1">
        <f t="array" ref="I72">+SUMPRODUCT(--(dados[Data]=I$66),--(dados[Demonstrativo]=$C$66),--(dados[Item]=$C72),dados[Valor])</f>
        <v>0</v>
      </c>
      <c r="J72" s="120" cm="1">
        <f t="array" ref="J72">+SUMPRODUCT(--(dados[Data]=J$66),--(dados[Demonstrativo]=$C$66),--(dados[Item]=$C72),dados[Valor])</f>
        <v>0</v>
      </c>
      <c r="K72" s="120" cm="1">
        <f t="array" ref="K72">+SUMPRODUCT(--(dados[Data]=K$66),--(dados[Demonstrativo]=$C$66),--(dados[Item]=$C72),dados[Valor])</f>
        <v>0</v>
      </c>
      <c r="L72" s="5"/>
    </row>
    <row r="73" spans="2:12" x14ac:dyDescent="0.2">
      <c r="B73" s="4"/>
      <c r="C73" s="128" t="s">
        <v>122</v>
      </c>
      <c r="D73" s="108"/>
      <c r="E73" s="146">
        <f t="shared" si="9"/>
        <v>0</v>
      </c>
      <c r="F73" s="108"/>
      <c r="G73" s="129" cm="1">
        <f t="array" ref="G73">+SUMPRODUCT(--(dados[Data]=G$66),--(dados[Demonstrativo]=$C$66),--(dados[Item]=$C73),dados[Valor])</f>
        <v>0</v>
      </c>
      <c r="H73" s="129" cm="1">
        <f t="array" ref="H73">+SUMPRODUCT(--(dados[Data]=H$66),--(dados[Demonstrativo]=$C$66),--(dados[Item]=$C73),dados[Valor])</f>
        <v>0</v>
      </c>
      <c r="I73" s="129" cm="1">
        <f t="array" ref="I73">+SUMPRODUCT(--(dados[Data]=I$66),--(dados[Demonstrativo]=$C$66),--(dados[Item]=$C73),dados[Valor])</f>
        <v>0</v>
      </c>
      <c r="J73" s="129" cm="1">
        <f t="array" ref="J73">+SUMPRODUCT(--(dados[Data]=J$66),--(dados[Demonstrativo]=$C$66),--(dados[Item]=$C73),dados[Valor])</f>
        <v>0</v>
      </c>
      <c r="K73" s="129" cm="1">
        <f t="array" ref="K73">+SUMPRODUCT(--(dados[Data]=K$66),--(dados[Demonstrativo]=$C$66),--(dados[Item]=$C73),dados[Valor])</f>
        <v>0</v>
      </c>
      <c r="L73" s="5"/>
    </row>
    <row r="74" spans="2:12" x14ac:dyDescent="0.2">
      <c r="B74" s="4"/>
      <c r="C74" s="137" t="s">
        <v>123</v>
      </c>
      <c r="D74" s="27"/>
      <c r="E74" s="119">
        <f t="shared" si="9"/>
        <v>0</v>
      </c>
      <c r="F74" s="27"/>
      <c r="G74" s="138">
        <f>+SUM(G69:G73)</f>
        <v>0</v>
      </c>
      <c r="H74" s="138">
        <f t="shared" ref="H74:K74" si="11">+SUM(H69:H73)</f>
        <v>0</v>
      </c>
      <c r="I74" s="138">
        <f t="shared" si="11"/>
        <v>0</v>
      </c>
      <c r="J74" s="138">
        <f t="shared" si="11"/>
        <v>0</v>
      </c>
      <c r="K74" s="138">
        <f t="shared" si="11"/>
        <v>0</v>
      </c>
      <c r="L74" s="5"/>
    </row>
    <row r="75" spans="2:12" x14ac:dyDescent="0.2">
      <c r="B75" s="4"/>
      <c r="C75" s="118" t="s">
        <v>124</v>
      </c>
      <c r="D75" s="14"/>
      <c r="E75" s="147">
        <f t="shared" si="9"/>
        <v>0</v>
      </c>
      <c r="F75" s="14"/>
      <c r="G75" s="120" cm="1">
        <f t="array" ref="G75">+SUMPRODUCT(--(dados[Data]=G$66),--(dados[Demonstrativo]=$C$66),--(dados[Item]=$C75),dados[Valor])</f>
        <v>0</v>
      </c>
      <c r="H75" s="120" cm="1">
        <f t="array" ref="H75">+SUMPRODUCT(--(dados[Data]=H$66),--(dados[Demonstrativo]=$C$66),--(dados[Item]=$C75),dados[Valor])</f>
        <v>0</v>
      </c>
      <c r="I75" s="120" cm="1">
        <f t="array" ref="I75">+SUMPRODUCT(--(dados[Data]=I$66),--(dados[Demonstrativo]=$C$66),--(dados[Item]=$C75),dados[Valor])</f>
        <v>0</v>
      </c>
      <c r="J75" s="120" cm="1">
        <f t="array" ref="J75">+SUMPRODUCT(--(dados[Data]=J$66),--(dados[Demonstrativo]=$C$66),--(dados[Item]=$C75),dados[Valor])</f>
        <v>0</v>
      </c>
      <c r="K75" s="120" cm="1">
        <f t="array" ref="K75">+SUMPRODUCT(--(dados[Data]=K$66),--(dados[Demonstrativo]=$C$66),--(dados[Item]=$C75),dados[Valor])</f>
        <v>0</v>
      </c>
      <c r="L75" s="5"/>
    </row>
    <row r="76" spans="2:12" x14ac:dyDescent="0.2">
      <c r="B76" s="4"/>
      <c r="C76" s="128" t="s">
        <v>125</v>
      </c>
      <c r="D76" s="108"/>
      <c r="E76" s="146">
        <f t="shared" si="9"/>
        <v>0</v>
      </c>
      <c r="F76" s="108"/>
      <c r="G76" s="129" cm="1">
        <f t="array" ref="G76">+SUMPRODUCT(--(dados[Data]=G$66),--(dados[Demonstrativo]=$C$66),--(dados[Item]=$C76),dados[Valor])</f>
        <v>0</v>
      </c>
      <c r="H76" s="129" cm="1">
        <f t="array" ref="H76">+SUMPRODUCT(--(dados[Data]=H$66),--(dados[Demonstrativo]=$C$66),--(dados[Item]=$C76),dados[Valor])</f>
        <v>0</v>
      </c>
      <c r="I76" s="129" cm="1">
        <f t="array" ref="I76">+SUMPRODUCT(--(dados[Data]=I$66),--(dados[Demonstrativo]=$C$66),--(dados[Item]=$C76),dados[Valor])</f>
        <v>0</v>
      </c>
      <c r="J76" s="129" cm="1">
        <f t="array" ref="J76">+SUMPRODUCT(--(dados[Data]=J$66),--(dados[Demonstrativo]=$C$66),--(dados[Item]=$C76),dados[Valor])</f>
        <v>0</v>
      </c>
      <c r="K76" s="129" cm="1">
        <f t="array" ref="K76">+SUMPRODUCT(--(dados[Data]=K$66),--(dados[Demonstrativo]=$C$66),--(dados[Item]=$C76),dados[Valor])</f>
        <v>0</v>
      </c>
      <c r="L76" s="5"/>
    </row>
    <row r="77" spans="2:12" x14ac:dyDescent="0.2">
      <c r="B77" s="4"/>
      <c r="C77" s="137" t="s">
        <v>126</v>
      </c>
      <c r="D77" s="27"/>
      <c r="E77" s="119">
        <f t="shared" si="9"/>
        <v>0</v>
      </c>
      <c r="F77" s="27"/>
      <c r="G77" s="138">
        <f>+SUM(G74:G76)</f>
        <v>0</v>
      </c>
      <c r="H77" s="138">
        <f t="shared" ref="H77:K77" si="12">+SUM(H74:H76)</f>
        <v>0</v>
      </c>
      <c r="I77" s="138">
        <f t="shared" si="12"/>
        <v>0</v>
      </c>
      <c r="J77" s="138">
        <f t="shared" si="12"/>
        <v>0</v>
      </c>
      <c r="K77" s="138">
        <f t="shared" si="12"/>
        <v>0</v>
      </c>
      <c r="L77" s="5"/>
    </row>
    <row r="78" spans="2:12" x14ac:dyDescent="0.2">
      <c r="B78" s="4"/>
      <c r="C78" s="118" t="s">
        <v>127</v>
      </c>
      <c r="D78" s="14"/>
      <c r="E78" s="147">
        <f t="shared" si="9"/>
        <v>0</v>
      </c>
      <c r="F78" s="14"/>
      <c r="G78" s="120" cm="1">
        <f t="array" ref="G78">+SUMPRODUCT(--(dados[Data]=G$66),--(dados[Demonstrativo]=$C$66),--(dados[Item]=$C78),dados[Valor])</f>
        <v>0</v>
      </c>
      <c r="H78" s="120" cm="1">
        <f t="array" ref="H78">+SUMPRODUCT(--(dados[Data]=H$66),--(dados[Demonstrativo]=$C$66),--(dados[Item]=$C78),dados[Valor])</f>
        <v>0</v>
      </c>
      <c r="I78" s="120" cm="1">
        <f t="array" ref="I78">+SUMPRODUCT(--(dados[Data]=I$66),--(dados[Demonstrativo]=$C$66),--(dados[Item]=$C78),dados[Valor])</f>
        <v>0</v>
      </c>
      <c r="J78" s="120" cm="1">
        <f t="array" ref="J78">+SUMPRODUCT(--(dados[Data]=J$66),--(dados[Demonstrativo]=$C$66),--(dados[Item]=$C78),dados[Valor])</f>
        <v>0</v>
      </c>
      <c r="K78" s="120" cm="1">
        <f t="array" ref="K78">+SUMPRODUCT(--(dados[Data]=K$66),--(dados[Demonstrativo]=$C$66),--(dados[Item]=$C78),dados[Valor])</f>
        <v>0</v>
      </c>
      <c r="L78" s="5"/>
    </row>
    <row r="79" spans="2:12" x14ac:dyDescent="0.2">
      <c r="B79" s="4"/>
      <c r="C79" s="128" t="s">
        <v>102</v>
      </c>
      <c r="D79" s="108"/>
      <c r="E79" s="146">
        <f t="shared" si="9"/>
        <v>0</v>
      </c>
      <c r="F79" s="108"/>
      <c r="G79" s="129" cm="1">
        <f t="array" ref="G79">+SUMPRODUCT(--(dados[Data]=G$66),--(dados[Demonstrativo]=$C$66),--(dados[Item]=$C79),dados[Valor])</f>
        <v>0</v>
      </c>
      <c r="H79" s="129" cm="1">
        <f t="array" ref="H79">+SUMPRODUCT(--(dados[Data]=H$66),--(dados[Demonstrativo]=$C$66),--(dados[Item]=$C79),dados[Valor])</f>
        <v>0</v>
      </c>
      <c r="I79" s="129" cm="1">
        <f t="array" ref="I79">+SUMPRODUCT(--(dados[Data]=I$66),--(dados[Demonstrativo]=$C$66),--(dados[Item]=$C79),dados[Valor])</f>
        <v>0</v>
      </c>
      <c r="J79" s="129" cm="1">
        <f t="array" ref="J79">+SUMPRODUCT(--(dados[Data]=J$66),--(dados[Demonstrativo]=$C$66),--(dados[Item]=$C79),dados[Valor])</f>
        <v>0</v>
      </c>
      <c r="K79" s="129" cm="1">
        <f t="array" ref="K79">+SUMPRODUCT(--(dados[Data]=K$66),--(dados[Demonstrativo]=$C$66),--(dados[Item]=$C79),dados[Valor])</f>
        <v>0</v>
      </c>
      <c r="L79" s="5"/>
    </row>
    <row r="80" spans="2:12" ht="10.8" thickBot="1" x14ac:dyDescent="0.25">
      <c r="B80" s="4"/>
      <c r="C80" s="139" t="s">
        <v>128</v>
      </c>
      <c r="D80" s="139"/>
      <c r="E80" s="140">
        <f t="shared" si="9"/>
        <v>0</v>
      </c>
      <c r="F80" s="139"/>
      <c r="G80" s="141">
        <f>+SUM(G77:G79)</f>
        <v>0</v>
      </c>
      <c r="H80" s="141">
        <f t="shared" ref="H80:K80" si="13">+SUM(H77:H79)</f>
        <v>0</v>
      </c>
      <c r="I80" s="141">
        <f t="shared" si="13"/>
        <v>0</v>
      </c>
      <c r="J80" s="141">
        <f t="shared" si="13"/>
        <v>0</v>
      </c>
      <c r="K80" s="141">
        <f t="shared" si="13"/>
        <v>0</v>
      </c>
      <c r="L80" s="5"/>
    </row>
    <row r="81" spans="2:12" ht="10.8" thickBot="1" x14ac:dyDescent="0.25">
      <c r="B81" s="4"/>
      <c r="L81" s="5"/>
    </row>
    <row r="82" spans="2:12" ht="12" x14ac:dyDescent="0.35">
      <c r="B82" s="4"/>
      <c r="C82" s="106" t="str">
        <f>+C83&amp;" ("&amp;$H$7&amp;" "&amp;$H$8&amp;") - "&amp;Índice!$M$7</f>
        <v>Demonstrações dos Fluxos de Caixa (BRL MM) - RMA CP</v>
      </c>
      <c r="D82" s="24"/>
      <c r="E82" s="24"/>
      <c r="F82" s="24"/>
      <c r="G82" s="24"/>
      <c r="H82" s="24"/>
      <c r="I82" s="24"/>
      <c r="J82" s="24"/>
      <c r="K82" s="24"/>
      <c r="L82" s="5"/>
    </row>
    <row r="83" spans="2:12" x14ac:dyDescent="0.2">
      <c r="B83" s="4"/>
      <c r="C83" s="107" t="s">
        <v>142</v>
      </c>
      <c r="D83" s="108"/>
      <c r="E83" s="109" t="s">
        <v>115</v>
      </c>
      <c r="F83" s="108"/>
      <c r="G83" s="133">
        <f>+G$12</f>
        <v>43465</v>
      </c>
      <c r="H83" s="133">
        <f t="shared" ref="H83:K83" si="14">+H$12</f>
        <v>43830</v>
      </c>
      <c r="I83" s="133">
        <f t="shared" si="14"/>
        <v>44196</v>
      </c>
      <c r="J83" s="133">
        <f t="shared" si="14"/>
        <v>44561</v>
      </c>
      <c r="K83" s="133">
        <f t="shared" si="14"/>
        <v>44926</v>
      </c>
      <c r="L83" s="5"/>
    </row>
    <row r="84" spans="2:12" x14ac:dyDescent="0.2">
      <c r="B84" s="4"/>
      <c r="C84" s="118" t="s">
        <v>143</v>
      </c>
      <c r="D84" s="14"/>
      <c r="E84" s="119">
        <f>+SUM(G84:K84)</f>
        <v>0</v>
      </c>
      <c r="F84" s="14"/>
      <c r="G84" s="120" cm="1">
        <f t="array" ref="G84">+SUMPRODUCT(--(dados[Data]=G$83),--(dados[Demonstrativo]=$C$83),--(dados[Item]=$C84),dados[Valor])</f>
        <v>0</v>
      </c>
      <c r="H84" s="120" cm="1">
        <f t="array" ref="H84">+SUMPRODUCT(--(dados[Data]=H$83),--(dados[Demonstrativo]=$C$83),--(dados[Item]=$C84),dados[Valor])</f>
        <v>0</v>
      </c>
      <c r="I84" s="120" cm="1">
        <f t="array" ref="I84">+SUMPRODUCT(--(dados[Data]=I$83),--(dados[Demonstrativo]=$C$83),--(dados[Item]=$C84),dados[Valor])</f>
        <v>0</v>
      </c>
      <c r="J84" s="120" cm="1">
        <f t="array" ref="J84">+SUMPRODUCT(--(dados[Data]=J$83),--(dados[Demonstrativo]=$C$83),--(dados[Item]=$C84),dados[Valor])</f>
        <v>0</v>
      </c>
      <c r="K84" s="120" cm="1">
        <f t="array" ref="K84">+SUMPRODUCT(--(dados[Data]=K$83),--(dados[Demonstrativo]=$C$83),--(dados[Item]=$C84),dados[Valor])</f>
        <v>0</v>
      </c>
      <c r="L84" s="5"/>
    </row>
    <row r="85" spans="2:12" x14ac:dyDescent="0.2">
      <c r="B85" s="4"/>
      <c r="C85" s="118" t="s">
        <v>144</v>
      </c>
      <c r="D85" s="14"/>
      <c r="E85" s="119">
        <f t="shared" ref="E85:E103" si="15">+SUM(G85:K85)</f>
        <v>0</v>
      </c>
      <c r="F85" s="14"/>
      <c r="G85" s="120" cm="1">
        <f t="array" ref="G85">+SUMPRODUCT(--(dados[Data]=G$83),--(dados[Demonstrativo]=$C$83),--(dados[Item]=$C85),dados[Valor])</f>
        <v>0</v>
      </c>
      <c r="H85" s="120" cm="1">
        <f t="array" ref="H85">+SUMPRODUCT(--(dados[Data]=H$83),--(dados[Demonstrativo]=$C$83),--(dados[Item]=$C85),dados[Valor])</f>
        <v>0</v>
      </c>
      <c r="I85" s="120" cm="1">
        <f t="array" ref="I85">+SUMPRODUCT(--(dados[Data]=I$83),--(dados[Demonstrativo]=$C$83),--(dados[Item]=$C85),dados[Valor])</f>
        <v>0</v>
      </c>
      <c r="J85" s="120" cm="1">
        <f t="array" ref="J85">+SUMPRODUCT(--(dados[Data]=J$83),--(dados[Demonstrativo]=$C$83),--(dados[Item]=$C85),dados[Valor])</f>
        <v>0</v>
      </c>
      <c r="K85" s="120" cm="1">
        <f t="array" ref="K85">+SUMPRODUCT(--(dados[Data]=K$83),--(dados[Demonstrativo]=$C$83),--(dados[Item]=$C85),dados[Valor])</f>
        <v>0</v>
      </c>
      <c r="L85" s="5"/>
    </row>
    <row r="86" spans="2:12" x14ac:dyDescent="0.2">
      <c r="B86" s="4"/>
      <c r="C86" s="128" t="s">
        <v>145</v>
      </c>
      <c r="D86" s="108"/>
      <c r="E86" s="123">
        <f t="shared" si="15"/>
        <v>0</v>
      </c>
      <c r="F86" s="108"/>
      <c r="G86" s="129" cm="1">
        <f t="array" ref="G86">+SUMPRODUCT(--(dados[Data]=G$83),--(dados[Demonstrativo]=$C$83),--(dados[Item]=$C86),dados[Valor])</f>
        <v>0</v>
      </c>
      <c r="H86" s="129" cm="1">
        <f t="array" ref="H86">+SUMPRODUCT(--(dados[Data]=H$83),--(dados[Demonstrativo]=$C$83),--(dados[Item]=$C86),dados[Valor])</f>
        <v>0</v>
      </c>
      <c r="I86" s="129" cm="1">
        <f t="array" ref="I86">+SUMPRODUCT(--(dados[Data]=I$83),--(dados[Demonstrativo]=$C$83),--(dados[Item]=$C86),dados[Valor])</f>
        <v>0</v>
      </c>
      <c r="J86" s="129" cm="1">
        <f t="array" ref="J86">+SUMPRODUCT(--(dados[Data]=J$83),--(dados[Demonstrativo]=$C$83),--(dados[Item]=$C86),dados[Valor])</f>
        <v>0</v>
      </c>
      <c r="K86" s="129" cm="1">
        <f t="array" ref="K86">+SUMPRODUCT(--(dados[Data]=K$83),--(dados[Demonstrativo]=$C$83),--(dados[Item]=$C86),dados[Valor])</f>
        <v>0</v>
      </c>
      <c r="L86" s="5"/>
    </row>
    <row r="87" spans="2:12" x14ac:dyDescent="0.2">
      <c r="B87" s="4"/>
      <c r="C87" s="137" t="s">
        <v>146</v>
      </c>
      <c r="D87" s="14"/>
      <c r="E87" s="119">
        <f t="shared" si="15"/>
        <v>0</v>
      </c>
      <c r="F87" s="14"/>
      <c r="G87" s="138">
        <f>+SUM(G84:G86)</f>
        <v>0</v>
      </c>
      <c r="H87" s="138">
        <f t="shared" ref="H87:K87" si="16">+SUM(H84:H86)</f>
        <v>0</v>
      </c>
      <c r="I87" s="138">
        <f t="shared" si="16"/>
        <v>0</v>
      </c>
      <c r="J87" s="138">
        <f t="shared" si="16"/>
        <v>0</v>
      </c>
      <c r="K87" s="138">
        <f t="shared" si="16"/>
        <v>0</v>
      </c>
      <c r="L87" s="5"/>
    </row>
    <row r="88" spans="2:12" x14ac:dyDescent="0.2">
      <c r="B88" s="4"/>
      <c r="C88" s="118" t="s">
        <v>147</v>
      </c>
      <c r="D88" s="14"/>
      <c r="E88" s="119">
        <f t="shared" si="15"/>
        <v>0</v>
      </c>
      <c r="F88" s="14"/>
      <c r="G88" s="120" cm="1">
        <f t="array" ref="G88">+SUMPRODUCT(--(dados[Data]=G$83),--(dados[Demonstrativo]=$C$83),--(dados[Item]=$C88),dados[Valor])</f>
        <v>0</v>
      </c>
      <c r="H88" s="120" cm="1">
        <f t="array" ref="H88">+SUMPRODUCT(--(dados[Data]=H$83),--(dados[Demonstrativo]=$C$83),--(dados[Item]=$C88),dados[Valor])</f>
        <v>0</v>
      </c>
      <c r="I88" s="120" cm="1">
        <f t="array" ref="I88">+SUMPRODUCT(--(dados[Data]=I$83),--(dados[Demonstrativo]=$C$83),--(dados[Item]=$C88),dados[Valor])</f>
        <v>0</v>
      </c>
      <c r="J88" s="120" cm="1">
        <f t="array" ref="J88">+SUMPRODUCT(--(dados[Data]=J$83),--(dados[Demonstrativo]=$C$83),--(dados[Item]=$C88),dados[Valor])</f>
        <v>0</v>
      </c>
      <c r="K88" s="120" cm="1">
        <f t="array" ref="K88">+SUMPRODUCT(--(dados[Data]=K$83),--(dados[Demonstrativo]=$C$83),--(dados[Item]=$C88),dados[Valor])</f>
        <v>0</v>
      </c>
      <c r="L88" s="5"/>
    </row>
    <row r="89" spans="2:12" x14ac:dyDescent="0.2">
      <c r="B89" s="4"/>
      <c r="C89" s="118" t="s">
        <v>148</v>
      </c>
      <c r="D89" s="14"/>
      <c r="E89" s="119">
        <f t="shared" si="15"/>
        <v>0</v>
      </c>
      <c r="F89" s="14"/>
      <c r="G89" s="120" cm="1">
        <f t="array" ref="G89">+SUMPRODUCT(--(dados[Data]=G$83),--(dados[Demonstrativo]=$C$83),--(dados[Item]=$C89),dados[Valor])</f>
        <v>0</v>
      </c>
      <c r="H89" s="120" cm="1">
        <f t="array" ref="H89">+SUMPRODUCT(--(dados[Data]=H$83),--(dados[Demonstrativo]=$C$83),--(dados[Item]=$C89),dados[Valor])</f>
        <v>0</v>
      </c>
      <c r="I89" s="120" cm="1">
        <f t="array" ref="I89">+SUMPRODUCT(--(dados[Data]=I$83),--(dados[Demonstrativo]=$C$83),--(dados[Item]=$C89),dados[Valor])</f>
        <v>0</v>
      </c>
      <c r="J89" s="120" cm="1">
        <f t="array" ref="J89">+SUMPRODUCT(--(dados[Data]=J$83),--(dados[Demonstrativo]=$C$83),--(dados[Item]=$C89),dados[Valor])</f>
        <v>0</v>
      </c>
      <c r="K89" s="120" cm="1">
        <f t="array" ref="K89">+SUMPRODUCT(--(dados[Data]=K$83),--(dados[Demonstrativo]=$C$83),--(dados[Item]=$C89),dados[Valor])</f>
        <v>0</v>
      </c>
      <c r="L89" s="5"/>
    </row>
    <row r="90" spans="2:12" x14ac:dyDescent="0.2">
      <c r="B90" s="4"/>
      <c r="C90" s="118" t="s">
        <v>149</v>
      </c>
      <c r="D90" s="14"/>
      <c r="E90" s="119">
        <f t="shared" si="15"/>
        <v>0</v>
      </c>
      <c r="F90" s="14"/>
      <c r="G90" s="120" cm="1">
        <f t="array" ref="G90">+SUMPRODUCT(--(dados[Data]=G$83),--(dados[Demonstrativo]=$C$83),--(dados[Item]=$C90),dados[Valor])</f>
        <v>0</v>
      </c>
      <c r="H90" s="120" cm="1">
        <f t="array" ref="H90">+SUMPRODUCT(--(dados[Data]=H$83),--(dados[Demonstrativo]=$C$83),--(dados[Item]=$C90),dados[Valor])</f>
        <v>0</v>
      </c>
      <c r="I90" s="120" cm="1">
        <f t="array" ref="I90">+SUMPRODUCT(--(dados[Data]=I$83),--(dados[Demonstrativo]=$C$83),--(dados[Item]=$C90),dados[Valor])</f>
        <v>0</v>
      </c>
      <c r="J90" s="120" cm="1">
        <f t="array" ref="J90">+SUMPRODUCT(--(dados[Data]=J$83),--(dados[Demonstrativo]=$C$83),--(dados[Item]=$C90),dados[Valor])</f>
        <v>0</v>
      </c>
      <c r="K90" s="120" cm="1">
        <f t="array" ref="K90">+SUMPRODUCT(--(dados[Data]=K$83),--(dados[Demonstrativo]=$C$83),--(dados[Item]=$C90),dados[Valor])</f>
        <v>0</v>
      </c>
      <c r="L90" s="5"/>
    </row>
    <row r="91" spans="2:12" x14ac:dyDescent="0.2">
      <c r="B91" s="4"/>
      <c r="C91" s="118" t="s">
        <v>150</v>
      </c>
      <c r="D91" s="14"/>
      <c r="E91" s="119">
        <f t="shared" si="15"/>
        <v>0</v>
      </c>
      <c r="F91" s="14"/>
      <c r="G91" s="120" cm="1">
        <f t="array" ref="G91">+SUMPRODUCT(--(dados[Data]=G$83),--(dados[Demonstrativo]=$C$83),--(dados[Item]=$C91),dados[Valor])</f>
        <v>0</v>
      </c>
      <c r="H91" s="120" cm="1">
        <f t="array" ref="H91">+SUMPRODUCT(--(dados[Data]=H$83),--(dados[Demonstrativo]=$C$83),--(dados[Item]=$C91),dados[Valor])</f>
        <v>0</v>
      </c>
      <c r="I91" s="120" cm="1">
        <f t="array" ref="I91">+SUMPRODUCT(--(dados[Data]=I$83),--(dados[Demonstrativo]=$C$83),--(dados[Item]=$C91),dados[Valor])</f>
        <v>0</v>
      </c>
      <c r="J91" s="120" cm="1">
        <f t="array" ref="J91">+SUMPRODUCT(--(dados[Data]=J$83),--(dados[Demonstrativo]=$C$83),--(dados[Item]=$C91),dados[Valor])</f>
        <v>0</v>
      </c>
      <c r="K91" s="120" cm="1">
        <f t="array" ref="K91">+SUMPRODUCT(--(dados[Data]=K$83),--(dados[Demonstrativo]=$C$83),--(dados[Item]=$C91),dados[Valor])</f>
        <v>0</v>
      </c>
      <c r="L91" s="5"/>
    </row>
    <row r="92" spans="2:12" x14ac:dyDescent="0.2">
      <c r="B92" s="4"/>
      <c r="C92" s="118" t="s">
        <v>151</v>
      </c>
      <c r="D92" s="14"/>
      <c r="E92" s="119">
        <f t="shared" si="15"/>
        <v>0</v>
      </c>
      <c r="F92" s="14"/>
      <c r="G92" s="120" cm="1">
        <f t="array" ref="G92">+SUMPRODUCT(--(dados[Data]=G$83),--(dados[Demonstrativo]=$C$83),--(dados[Item]=$C92),dados[Valor])</f>
        <v>0</v>
      </c>
      <c r="H92" s="120" cm="1">
        <f t="array" ref="H92">+SUMPRODUCT(--(dados[Data]=H$83),--(dados[Demonstrativo]=$C$83),--(dados[Item]=$C92),dados[Valor])</f>
        <v>0</v>
      </c>
      <c r="I92" s="120" cm="1">
        <f t="array" ref="I92">+SUMPRODUCT(--(dados[Data]=I$83),--(dados[Demonstrativo]=$C$83),--(dados[Item]=$C92),dados[Valor])</f>
        <v>0</v>
      </c>
      <c r="J92" s="120" cm="1">
        <f t="array" ref="J92">+SUMPRODUCT(--(dados[Data]=J$83),--(dados[Demonstrativo]=$C$83),--(dados[Item]=$C92),dados[Valor])</f>
        <v>0</v>
      </c>
      <c r="K92" s="120" cm="1">
        <f t="array" ref="K92">+SUMPRODUCT(--(dados[Data]=K$83),--(dados[Demonstrativo]=$C$83),--(dados[Item]=$C92),dados[Valor])</f>
        <v>0</v>
      </c>
      <c r="L92" s="5"/>
    </row>
    <row r="93" spans="2:12" x14ac:dyDescent="0.2">
      <c r="B93" s="4"/>
      <c r="C93" s="118" t="s">
        <v>152</v>
      </c>
      <c r="D93" s="14"/>
      <c r="E93" s="119">
        <f t="shared" si="15"/>
        <v>0</v>
      </c>
      <c r="F93" s="14"/>
      <c r="G93" s="120" cm="1">
        <f t="array" ref="G93">+SUMPRODUCT(--(dados[Data]=G$83),--(dados[Demonstrativo]=$C$83),--(dados[Item]=$C93),dados[Valor])</f>
        <v>0</v>
      </c>
      <c r="H93" s="120" cm="1">
        <f t="array" ref="H93">+SUMPRODUCT(--(dados[Data]=H$83),--(dados[Demonstrativo]=$C$83),--(dados[Item]=$C93),dados[Valor])</f>
        <v>0</v>
      </c>
      <c r="I93" s="120" cm="1">
        <f t="array" ref="I93">+SUMPRODUCT(--(dados[Data]=I$83),--(dados[Demonstrativo]=$C$83),--(dados[Item]=$C93),dados[Valor])</f>
        <v>0</v>
      </c>
      <c r="J93" s="120" cm="1">
        <f t="array" ref="J93">+SUMPRODUCT(--(dados[Data]=J$83),--(dados[Demonstrativo]=$C$83),--(dados[Item]=$C93),dados[Valor])</f>
        <v>0</v>
      </c>
      <c r="K93" s="120" cm="1">
        <f t="array" ref="K93">+SUMPRODUCT(--(dados[Data]=K$83),--(dados[Demonstrativo]=$C$83),--(dados[Item]=$C93),dados[Valor])</f>
        <v>0</v>
      </c>
      <c r="L93" s="5"/>
    </row>
    <row r="94" spans="2:12" x14ac:dyDescent="0.2">
      <c r="B94" s="4"/>
      <c r="C94" s="128" t="s">
        <v>153</v>
      </c>
      <c r="D94" s="108"/>
      <c r="E94" s="123">
        <f t="shared" si="15"/>
        <v>0</v>
      </c>
      <c r="F94" s="108"/>
      <c r="G94" s="129" cm="1">
        <f t="array" ref="G94">+SUMPRODUCT(--(dados[Data]=G$83),--(dados[Demonstrativo]=$C$83),--(dados[Item]=$C94),dados[Valor])</f>
        <v>0</v>
      </c>
      <c r="H94" s="129" cm="1">
        <f t="array" ref="H94">+SUMPRODUCT(--(dados[Data]=H$83),--(dados[Demonstrativo]=$C$83),--(dados[Item]=$C94),dados[Valor])</f>
        <v>0</v>
      </c>
      <c r="I94" s="129" cm="1">
        <f t="array" ref="I94">+SUMPRODUCT(--(dados[Data]=I$83),--(dados[Demonstrativo]=$C$83),--(dados[Item]=$C94),dados[Valor])</f>
        <v>0</v>
      </c>
      <c r="J94" s="129" cm="1">
        <f t="array" ref="J94">+SUMPRODUCT(--(dados[Data]=J$83),--(dados[Demonstrativo]=$C$83),--(dados[Item]=$C94),dados[Valor])</f>
        <v>0</v>
      </c>
      <c r="K94" s="129" cm="1">
        <f t="array" ref="K94">+SUMPRODUCT(--(dados[Data]=K$83),--(dados[Demonstrativo]=$C$83),--(dados[Item]=$C94),dados[Valor])</f>
        <v>0</v>
      </c>
      <c r="L94" s="5"/>
    </row>
    <row r="95" spans="2:12" x14ac:dyDescent="0.2">
      <c r="B95" s="4"/>
      <c r="C95" s="137" t="s">
        <v>154</v>
      </c>
      <c r="D95" s="14"/>
      <c r="E95" s="119">
        <f t="shared" si="15"/>
        <v>0</v>
      </c>
      <c r="F95" s="14"/>
      <c r="G95" s="138">
        <f>+SUM(G88:G94)</f>
        <v>0</v>
      </c>
      <c r="H95" s="138">
        <f t="shared" ref="H95:K95" si="17">+SUM(H88:H94)</f>
        <v>0</v>
      </c>
      <c r="I95" s="138">
        <f t="shared" si="17"/>
        <v>0</v>
      </c>
      <c r="J95" s="138">
        <f t="shared" si="17"/>
        <v>0</v>
      </c>
      <c r="K95" s="138">
        <f t="shared" si="17"/>
        <v>0</v>
      </c>
      <c r="L95" s="5"/>
    </row>
    <row r="96" spans="2:12" x14ac:dyDescent="0.2">
      <c r="B96" s="4"/>
      <c r="C96" s="149" t="s">
        <v>155</v>
      </c>
      <c r="D96" s="14"/>
      <c r="E96" s="119">
        <f t="shared" si="15"/>
        <v>0</v>
      </c>
      <c r="F96" s="14"/>
      <c r="G96" s="120" cm="1">
        <f t="array" ref="G96">+SUMPRODUCT(--(dados[Data]=G$83),--(dados[Demonstrativo]=$C$83),--(dados[Item]=$C96),dados[Valor])</f>
        <v>0</v>
      </c>
      <c r="H96" s="120" cm="1">
        <f t="array" ref="H96">+SUMPRODUCT(--(dados[Data]=H$83),--(dados[Demonstrativo]=$C$83),--(dados[Item]=$C96),dados[Valor])</f>
        <v>0</v>
      </c>
      <c r="I96" s="120" cm="1">
        <f t="array" ref="I96">+SUMPRODUCT(--(dados[Data]=I$83),--(dados[Demonstrativo]=$C$83),--(dados[Item]=$C96),dados[Valor])</f>
        <v>0</v>
      </c>
      <c r="J96" s="120" cm="1">
        <f t="array" ref="J96">+SUMPRODUCT(--(dados[Data]=J$83),--(dados[Demonstrativo]=$C$83),--(dados[Item]=$C96),dados[Valor])</f>
        <v>0</v>
      </c>
      <c r="K96" s="120" cm="1">
        <f t="array" ref="K96">+SUMPRODUCT(--(dados[Data]=K$83),--(dados[Demonstrativo]=$C$83),--(dados[Item]=$C96),dados[Valor])</f>
        <v>0</v>
      </c>
      <c r="L96" s="5"/>
    </row>
    <row r="97" spans="2:12" x14ac:dyDescent="0.2">
      <c r="B97" s="4"/>
      <c r="C97" s="118" t="s">
        <v>156</v>
      </c>
      <c r="D97" s="14"/>
      <c r="E97" s="119">
        <f t="shared" si="15"/>
        <v>0</v>
      </c>
      <c r="F97" s="14"/>
      <c r="G97" s="120" cm="1">
        <f t="array" ref="G97">+SUMPRODUCT(--(dados[Data]=G$83),--(dados[Demonstrativo]=$C$83),--(dados[Item]=$C97),dados[Valor])</f>
        <v>0</v>
      </c>
      <c r="H97" s="120" cm="1">
        <f t="array" ref="H97">+SUMPRODUCT(--(dados[Data]=H$83),--(dados[Demonstrativo]=$C$83),--(dados[Item]=$C97),dados[Valor])</f>
        <v>0</v>
      </c>
      <c r="I97" s="120" cm="1">
        <f t="array" ref="I97">+SUMPRODUCT(--(dados[Data]=I$83),--(dados[Demonstrativo]=$C$83),--(dados[Item]=$C97),dados[Valor])</f>
        <v>0</v>
      </c>
      <c r="J97" s="120" cm="1">
        <f t="array" ref="J97">+SUMPRODUCT(--(dados[Data]=J$83),--(dados[Demonstrativo]=$C$83),--(dados[Item]=$C97),dados[Valor])</f>
        <v>0</v>
      </c>
      <c r="K97" s="120" cm="1">
        <f t="array" ref="K97">+SUMPRODUCT(--(dados[Data]=K$83),--(dados[Demonstrativo]=$C$83),--(dados[Item]=$C97),dados[Valor])</f>
        <v>0</v>
      </c>
      <c r="L97" s="5"/>
    </row>
    <row r="98" spans="2:12" x14ac:dyDescent="0.2">
      <c r="B98" s="4"/>
      <c r="C98" s="118" t="s">
        <v>79</v>
      </c>
      <c r="D98" s="14"/>
      <c r="E98" s="119">
        <f t="shared" si="15"/>
        <v>0</v>
      </c>
      <c r="F98" s="14"/>
      <c r="G98" s="120" cm="1">
        <f t="array" ref="G98">+SUMPRODUCT(--(dados[Data]=G$83),--(dados[Demonstrativo]=$C$83),--(dados[Item]=$C98),dados[Valor])</f>
        <v>0</v>
      </c>
      <c r="H98" s="120" cm="1">
        <f t="array" ref="H98">+SUMPRODUCT(--(dados[Data]=H$83),--(dados[Demonstrativo]=$C$83),--(dados[Item]=$C98),dados[Valor])</f>
        <v>0</v>
      </c>
      <c r="I98" s="120" cm="1">
        <f t="array" ref="I98">+SUMPRODUCT(--(dados[Data]=I$83),--(dados[Demonstrativo]=$C$83),--(dados[Item]=$C98),dados[Valor])</f>
        <v>0</v>
      </c>
      <c r="J98" s="120" cm="1">
        <f t="array" ref="J98">+SUMPRODUCT(--(dados[Data]=J$83),--(dados[Demonstrativo]=$C$83),--(dados[Item]=$C98),dados[Valor])</f>
        <v>0</v>
      </c>
      <c r="K98" s="120" cm="1">
        <f t="array" ref="K98">+SUMPRODUCT(--(dados[Data]=K$83),--(dados[Demonstrativo]=$C$83),--(dados[Item]=$C98),dados[Valor])</f>
        <v>0</v>
      </c>
      <c r="L98" s="5"/>
    </row>
    <row r="99" spans="2:12" x14ac:dyDescent="0.2">
      <c r="B99" s="4"/>
      <c r="C99" s="118" t="s">
        <v>157</v>
      </c>
      <c r="D99" s="14"/>
      <c r="E99" s="119">
        <f t="shared" si="15"/>
        <v>0</v>
      </c>
      <c r="F99" s="14"/>
      <c r="G99" s="120" cm="1">
        <f t="array" ref="G99">+SUMPRODUCT(--(dados[Data]=G$83),--(dados[Demonstrativo]=$C$83),--(dados[Item]=$C99),dados[Valor])</f>
        <v>0</v>
      </c>
      <c r="H99" s="120" cm="1">
        <f t="array" ref="H99">+SUMPRODUCT(--(dados[Data]=H$83),--(dados[Demonstrativo]=$C$83),--(dados[Item]=$C99),dados[Valor])</f>
        <v>0</v>
      </c>
      <c r="I99" s="120" cm="1">
        <f t="array" ref="I99">+SUMPRODUCT(--(dados[Data]=I$83),--(dados[Demonstrativo]=$C$83),--(dados[Item]=$C99),dados[Valor])</f>
        <v>0</v>
      </c>
      <c r="J99" s="120" cm="1">
        <f t="array" ref="J99">+SUMPRODUCT(--(dados[Data]=J$83),--(dados[Demonstrativo]=$C$83),--(dados[Item]=$C99),dados[Valor])</f>
        <v>0</v>
      </c>
      <c r="K99" s="120" cm="1">
        <f t="array" ref="K99">+SUMPRODUCT(--(dados[Data]=K$83),--(dados[Demonstrativo]=$C$83),--(dados[Item]=$C99),dados[Valor])</f>
        <v>0</v>
      </c>
      <c r="L99" s="5"/>
    </row>
    <row r="100" spans="2:12" x14ac:dyDescent="0.2">
      <c r="B100" s="4"/>
      <c r="C100" s="118" t="s">
        <v>158</v>
      </c>
      <c r="D100" s="14"/>
      <c r="E100" s="119">
        <f t="shared" si="15"/>
        <v>0</v>
      </c>
      <c r="F100" s="14"/>
      <c r="G100" s="120" cm="1">
        <f t="array" ref="G100">+SUMPRODUCT(--(dados[Data]=G$83),--(dados[Demonstrativo]=$C$83),--(dados[Item]=$C100),dados[Valor])</f>
        <v>0</v>
      </c>
      <c r="H100" s="120" cm="1">
        <f t="array" ref="H100">+SUMPRODUCT(--(dados[Data]=H$83),--(dados[Demonstrativo]=$C$83),--(dados[Item]=$C100),dados[Valor])</f>
        <v>0</v>
      </c>
      <c r="I100" s="120" cm="1">
        <f t="array" ref="I100">+SUMPRODUCT(--(dados[Data]=I$83),--(dados[Demonstrativo]=$C$83),--(dados[Item]=$C100),dados[Valor])</f>
        <v>0</v>
      </c>
      <c r="J100" s="120" cm="1">
        <f t="array" ref="J100">+SUMPRODUCT(--(dados[Data]=J$83),--(dados[Demonstrativo]=$C$83),--(dados[Item]=$C100),dados[Valor])</f>
        <v>0</v>
      </c>
      <c r="K100" s="120" cm="1">
        <f t="array" ref="K100">+SUMPRODUCT(--(dados[Data]=K$83),--(dados[Demonstrativo]=$C$83),--(dados[Item]=$C100),dados[Valor])</f>
        <v>0</v>
      </c>
      <c r="L100" s="5"/>
    </row>
    <row r="101" spans="2:12" x14ac:dyDescent="0.2">
      <c r="B101" s="4"/>
      <c r="C101" s="128" t="s">
        <v>159</v>
      </c>
      <c r="D101" s="108"/>
      <c r="E101" s="123">
        <f t="shared" si="15"/>
        <v>0</v>
      </c>
      <c r="F101" s="108"/>
      <c r="G101" s="129" cm="1">
        <f t="array" ref="G101">+SUMPRODUCT(--(dados[Data]=G$83),--(dados[Demonstrativo]=$C$83),--(dados[Item]=$C101),dados[Valor])</f>
        <v>0</v>
      </c>
      <c r="H101" s="129" cm="1">
        <f t="array" ref="H101">+SUMPRODUCT(--(dados[Data]=H$83),--(dados[Demonstrativo]=$C$83),--(dados[Item]=$C101),dados[Valor])</f>
        <v>0</v>
      </c>
      <c r="I101" s="129" cm="1">
        <f t="array" ref="I101">+SUMPRODUCT(--(dados[Data]=I$83),--(dados[Demonstrativo]=$C$83),--(dados[Item]=$C101),dados[Valor])</f>
        <v>0</v>
      </c>
      <c r="J101" s="129" cm="1">
        <f t="array" ref="J101">+SUMPRODUCT(--(dados[Data]=J$83),--(dados[Demonstrativo]=$C$83),--(dados[Item]=$C101),dados[Valor])</f>
        <v>0</v>
      </c>
      <c r="K101" s="129" cm="1">
        <f t="array" ref="K101">+SUMPRODUCT(--(dados[Data]=K$83),--(dados[Demonstrativo]=$C$83),--(dados[Item]=$C101),dados[Valor])</f>
        <v>0</v>
      </c>
      <c r="L101" s="5"/>
    </row>
    <row r="102" spans="2:12" x14ac:dyDescent="0.2">
      <c r="B102" s="4"/>
      <c r="C102" s="114" t="s">
        <v>160</v>
      </c>
      <c r="D102" s="150"/>
      <c r="E102" s="116">
        <f t="shared" si="15"/>
        <v>0</v>
      </c>
      <c r="F102" s="150"/>
      <c r="G102" s="117">
        <f>+SUM(G96:G101)</f>
        <v>0</v>
      </c>
      <c r="H102" s="117">
        <f t="shared" ref="H102:K102" si="18">+SUM(H96:H101)</f>
        <v>0</v>
      </c>
      <c r="I102" s="117">
        <f t="shared" si="18"/>
        <v>0</v>
      </c>
      <c r="J102" s="117">
        <f t="shared" si="18"/>
        <v>0</v>
      </c>
      <c r="K102" s="117">
        <f t="shared" si="18"/>
        <v>0</v>
      </c>
      <c r="L102" s="5"/>
    </row>
    <row r="103" spans="2:12" ht="10.8" thickBot="1" x14ac:dyDescent="0.25">
      <c r="B103" s="4"/>
      <c r="C103" s="151" t="s">
        <v>161</v>
      </c>
      <c r="D103" s="152"/>
      <c r="E103" s="153">
        <f t="shared" si="15"/>
        <v>0</v>
      </c>
      <c r="F103" s="152"/>
      <c r="G103" s="154">
        <f>+SUM(G87,G95,G102)</f>
        <v>0</v>
      </c>
      <c r="H103" s="154">
        <f t="shared" ref="H103:K103" si="19">+SUM(H87,H95,H102)</f>
        <v>0</v>
      </c>
      <c r="I103" s="154">
        <f t="shared" si="19"/>
        <v>0</v>
      </c>
      <c r="J103" s="154">
        <f t="shared" si="19"/>
        <v>0</v>
      </c>
      <c r="K103" s="154">
        <f t="shared" si="19"/>
        <v>0</v>
      </c>
      <c r="L103" s="5"/>
    </row>
    <row r="104" spans="2:12" ht="10.8" thickBot="1" x14ac:dyDescent="0.25">
      <c r="B104" s="4"/>
      <c r="L104" s="5"/>
    </row>
    <row r="105" spans="2:12" ht="12" x14ac:dyDescent="0.35">
      <c r="B105" s="4"/>
      <c r="C105" s="106" t="str">
        <f>+C106&amp;" ("&amp;$H$7&amp;" "&amp;$H$8&amp;") - "&amp;Índice!$M$7</f>
        <v>Demonstração das Mutações do Patrimônio Líquido (BRL MM) - RMA CP</v>
      </c>
      <c r="D105" s="24"/>
      <c r="E105" s="24"/>
      <c r="F105" s="24"/>
      <c r="G105" s="24"/>
      <c r="H105" s="24"/>
      <c r="I105" s="24"/>
      <c r="J105" s="24"/>
      <c r="K105" s="24"/>
      <c r="L105" s="5"/>
    </row>
    <row r="106" spans="2:12" x14ac:dyDescent="0.2">
      <c r="B106" s="4"/>
      <c r="C106" s="107" t="s">
        <v>162</v>
      </c>
      <c r="D106" s="108"/>
      <c r="E106" s="109" t="s">
        <v>115</v>
      </c>
      <c r="F106" s="108"/>
      <c r="G106" s="133">
        <f>+G$12</f>
        <v>43465</v>
      </c>
      <c r="H106" s="133">
        <f t="shared" ref="H106:K106" si="20">+H$12</f>
        <v>43830</v>
      </c>
      <c r="I106" s="133">
        <f t="shared" si="20"/>
        <v>44196</v>
      </c>
      <c r="J106" s="133">
        <f t="shared" si="20"/>
        <v>44561</v>
      </c>
      <c r="K106" s="133">
        <f t="shared" si="20"/>
        <v>44926</v>
      </c>
      <c r="L106" s="5"/>
    </row>
    <row r="107" spans="2:12" x14ac:dyDescent="0.2">
      <c r="B107" s="4"/>
      <c r="C107" s="115" t="s">
        <v>163</v>
      </c>
      <c r="D107" s="115"/>
      <c r="E107" s="162"/>
      <c r="F107" s="115"/>
      <c r="G107" s="163">
        <f>+H9</f>
        <v>0</v>
      </c>
      <c r="H107" s="117">
        <f>+G119</f>
        <v>0</v>
      </c>
      <c r="I107" s="117">
        <f t="shared" ref="I107:K107" si="21">+H119</f>
        <v>0</v>
      </c>
      <c r="J107" s="117">
        <f t="shared" si="21"/>
        <v>0</v>
      </c>
      <c r="K107" s="117">
        <f t="shared" si="21"/>
        <v>0</v>
      </c>
      <c r="L107" s="5"/>
    </row>
    <row r="108" spans="2:12" x14ac:dyDescent="0.2">
      <c r="B108" s="4"/>
      <c r="C108" s="40" t="s">
        <v>155</v>
      </c>
      <c r="D108" s="14"/>
      <c r="E108" s="147">
        <f>+SUM(G108:K108)</f>
        <v>0</v>
      </c>
      <c r="F108" s="14"/>
      <c r="G108" s="120" cm="1">
        <f t="array" ref="G108">+SUMPRODUCT(--(dados[Data]=G$106),--(dados[Demonstrativo]=$C$106),--(dados[Item]=$C108),dados[Valor])</f>
        <v>0</v>
      </c>
      <c r="H108" s="120" cm="1">
        <f t="array" ref="H108">+SUMPRODUCT(--(dados[Data]=H$106),--(dados[Demonstrativo]=$C$106),--(dados[Item]=$C108),dados[Valor])</f>
        <v>0</v>
      </c>
      <c r="I108" s="120" cm="1">
        <f t="array" ref="I108">+SUMPRODUCT(--(dados[Data]=I$106),--(dados[Demonstrativo]=$C$106),--(dados[Item]=$C108),dados[Valor])</f>
        <v>0</v>
      </c>
      <c r="J108" s="120" cm="1">
        <f t="array" ref="J108">+SUMPRODUCT(--(dados[Data]=J$106),--(dados[Demonstrativo]=$C$106),--(dados[Item]=$C108),dados[Valor])</f>
        <v>0</v>
      </c>
      <c r="K108" s="120" cm="1">
        <f t="array" ref="K108">+SUMPRODUCT(--(dados[Data]=K$106),--(dados[Demonstrativo]=$C$106),--(dados[Item]=$C108),dados[Valor])</f>
        <v>0</v>
      </c>
      <c r="L108" s="5"/>
    </row>
    <row r="109" spans="2:12" x14ac:dyDescent="0.2">
      <c r="B109" s="4"/>
      <c r="C109" s="40" t="s">
        <v>164</v>
      </c>
      <c r="D109" s="14"/>
      <c r="E109" s="147">
        <f t="shared" ref="E109:E118" si="22">+SUM(G109:K109)</f>
        <v>0</v>
      </c>
      <c r="F109" s="14"/>
      <c r="G109" s="120" cm="1">
        <f t="array" ref="G109">+SUMPRODUCT(--(dados[Data]=G$106),--(dados[Demonstrativo]=$C$106),--(dados[Item]=$C109),dados[Valor])</f>
        <v>0</v>
      </c>
      <c r="H109" s="120" cm="1">
        <f t="array" ref="H109">+SUMPRODUCT(--(dados[Data]=H$106),--(dados[Demonstrativo]=$C$106),--(dados[Item]=$C109),dados[Valor])</f>
        <v>0</v>
      </c>
      <c r="I109" s="156" cm="1">
        <f t="array" ref="I109">+SUMPRODUCT(--(dados[Data]=I$106),--(dados[Demonstrativo]=$C$106),--(dados[Item]=$C109),dados[Valor])</f>
        <v>0</v>
      </c>
      <c r="J109" s="120" cm="1">
        <f t="array" ref="J109">+SUMPRODUCT(--(dados[Data]=J$106),--(dados[Demonstrativo]=$C$106),--(dados[Item]=$C109),dados[Valor])</f>
        <v>0</v>
      </c>
      <c r="K109" s="120" cm="1">
        <f t="array" ref="K109">+SUMPRODUCT(--(dados[Data]=K$106),--(dados[Demonstrativo]=$C$106),--(dados[Item]=$C109),dados[Valor])</f>
        <v>0</v>
      </c>
      <c r="L109" s="5"/>
    </row>
    <row r="110" spans="2:12" x14ac:dyDescent="0.2">
      <c r="B110" s="4"/>
      <c r="C110" s="40" t="s">
        <v>165</v>
      </c>
      <c r="D110" s="14"/>
      <c r="E110" s="147">
        <f t="shared" si="22"/>
        <v>0</v>
      </c>
      <c r="F110" s="14"/>
      <c r="G110" s="120" cm="1">
        <f t="array" ref="G110">+SUMPRODUCT(--(dados[Data]=G$106),--(dados[Demonstrativo]=$C$106),--(dados[Item]=$C110),dados[Valor])</f>
        <v>0</v>
      </c>
      <c r="H110" s="120" cm="1">
        <f t="array" ref="H110">+SUMPRODUCT(--(dados[Data]=H$106),--(dados[Demonstrativo]=$C$106),--(dados[Item]=$C110),dados[Valor])</f>
        <v>0</v>
      </c>
      <c r="I110" s="156" cm="1">
        <f t="array" ref="I110">+SUMPRODUCT(--(dados[Data]=I$106),--(dados[Demonstrativo]=$C$106),--(dados[Item]=$C110),dados[Valor])</f>
        <v>0</v>
      </c>
      <c r="J110" s="120" cm="1">
        <f t="array" ref="J110">+SUMPRODUCT(--(dados[Data]=J$106),--(dados[Demonstrativo]=$C$106),--(dados[Item]=$C110),dados[Valor])</f>
        <v>0</v>
      </c>
      <c r="K110" s="120" cm="1">
        <f t="array" ref="K110">+SUMPRODUCT(--(dados[Data]=K$106),--(dados[Demonstrativo]=$C$106),--(dados[Item]=$C110),dados[Valor])</f>
        <v>0</v>
      </c>
      <c r="L110" s="5"/>
    </row>
    <row r="111" spans="2:12" x14ac:dyDescent="0.2">
      <c r="B111" s="4"/>
      <c r="C111" s="40" t="s">
        <v>166</v>
      </c>
      <c r="D111" s="14"/>
      <c r="E111" s="147">
        <f t="shared" si="22"/>
        <v>0</v>
      </c>
      <c r="F111" s="14"/>
      <c r="G111" s="120" cm="1">
        <f t="array" ref="G111">+SUMPRODUCT(--(dados[Data]=G$106),--(dados[Demonstrativo]=$C$106),--(dados[Item]=$C111),dados[Valor])</f>
        <v>0</v>
      </c>
      <c r="H111" s="120" cm="1">
        <f t="array" ref="H111">+SUMPRODUCT(--(dados[Data]=H$106),--(dados[Demonstrativo]=$C$106),--(dados[Item]=$C111),dados[Valor])</f>
        <v>0</v>
      </c>
      <c r="I111" s="156" cm="1">
        <f t="array" ref="I111">+SUMPRODUCT(--(dados[Data]=I$106),--(dados[Demonstrativo]=$C$106),--(dados[Item]=$C111),dados[Valor])</f>
        <v>0</v>
      </c>
      <c r="J111" s="120" cm="1">
        <f t="array" ref="J111">+SUMPRODUCT(--(dados[Data]=J$106),--(dados[Demonstrativo]=$C$106),--(dados[Item]=$C111),dados[Valor])</f>
        <v>0</v>
      </c>
      <c r="K111" s="120" cm="1">
        <f t="array" ref="K111">+SUMPRODUCT(--(dados[Data]=K$106),--(dados[Demonstrativo]=$C$106),--(dados[Item]=$C111),dados[Valor])</f>
        <v>0</v>
      </c>
      <c r="L111" s="5"/>
    </row>
    <row r="112" spans="2:12" x14ac:dyDescent="0.2">
      <c r="B112" s="4"/>
      <c r="C112" s="40" t="s">
        <v>167</v>
      </c>
      <c r="D112" s="14"/>
      <c r="E112" s="147">
        <f t="shared" si="22"/>
        <v>0</v>
      </c>
      <c r="F112" s="14"/>
      <c r="G112" s="120" cm="1">
        <f t="array" ref="G112">+SUMPRODUCT(--(dados[Data]=G$106),--(dados[Demonstrativo]=$C$106),--(dados[Item]=$C112),dados[Valor])</f>
        <v>0</v>
      </c>
      <c r="H112" s="120" cm="1">
        <f t="array" ref="H112">+SUMPRODUCT(--(dados[Data]=H$106),--(dados[Demonstrativo]=$C$106),--(dados[Item]=$C112),dados[Valor])</f>
        <v>0</v>
      </c>
      <c r="I112" s="156" cm="1">
        <f t="array" ref="I112">+SUMPRODUCT(--(dados[Data]=I$106),--(dados[Demonstrativo]=$C$106),--(dados[Item]=$C112),dados[Valor])</f>
        <v>0</v>
      </c>
      <c r="J112" s="120" cm="1">
        <f t="array" ref="J112">+SUMPRODUCT(--(dados[Data]=J$106),--(dados[Demonstrativo]=$C$106),--(dados[Item]=$C112),dados[Valor])</f>
        <v>0</v>
      </c>
      <c r="K112" s="120" cm="1">
        <f t="array" ref="K112">+SUMPRODUCT(--(dados[Data]=K$106),--(dados[Demonstrativo]=$C$106),--(dados[Item]=$C112),dados[Valor])</f>
        <v>0</v>
      </c>
      <c r="L112" s="5"/>
    </row>
    <row r="113" spans="2:12" x14ac:dyDescent="0.2">
      <c r="B113" s="4"/>
      <c r="C113" s="40" t="s">
        <v>109</v>
      </c>
      <c r="D113" s="14"/>
      <c r="E113" s="147">
        <f t="shared" si="22"/>
        <v>0</v>
      </c>
      <c r="F113" s="14"/>
      <c r="G113" s="120" cm="1">
        <f t="array" ref="G113">+SUMPRODUCT(--(dados[Data]=G$106),--(dados[Demonstrativo]=$C$106),--(dados[Item]=$C113),dados[Valor])</f>
        <v>0</v>
      </c>
      <c r="H113" s="120" cm="1">
        <f t="array" ref="H113">+SUMPRODUCT(--(dados[Data]=H$106),--(dados[Demonstrativo]=$C$106),--(dados[Item]=$C113),dados[Valor])</f>
        <v>0</v>
      </c>
      <c r="I113" s="156" cm="1">
        <f t="array" ref="I113">+SUMPRODUCT(--(dados[Data]=I$106),--(dados[Demonstrativo]=$C$106),--(dados[Item]=$C113),dados[Valor])</f>
        <v>0</v>
      </c>
      <c r="J113" s="120" cm="1">
        <f t="array" ref="J113">+SUMPRODUCT(--(dados[Data]=J$106),--(dados[Demonstrativo]=$C$106),--(dados[Item]=$C113),dados[Valor])</f>
        <v>0</v>
      </c>
      <c r="K113" s="120" cm="1">
        <f t="array" ref="K113">+SUMPRODUCT(--(dados[Data]=K$106),--(dados[Demonstrativo]=$C$106),--(dados[Item]=$C113),dados[Valor])</f>
        <v>0</v>
      </c>
      <c r="L113" s="5"/>
    </row>
    <row r="114" spans="2:12" x14ac:dyDescent="0.2">
      <c r="B114" s="4"/>
      <c r="C114" s="40" t="s">
        <v>168</v>
      </c>
      <c r="D114" s="14"/>
      <c r="E114" s="147">
        <f t="shared" si="22"/>
        <v>0</v>
      </c>
      <c r="F114" s="14"/>
      <c r="G114" s="120" cm="1">
        <f t="array" ref="G114">+SUMPRODUCT(--(dados[Data]=G$106),--(dados[Demonstrativo]=$C$106),--(dados[Item]=$C114),dados[Valor])</f>
        <v>0</v>
      </c>
      <c r="H114" s="120" cm="1">
        <f t="array" ref="H114">+SUMPRODUCT(--(dados[Data]=H$106),--(dados[Demonstrativo]=$C$106),--(dados[Item]=$C114),dados[Valor])</f>
        <v>0</v>
      </c>
      <c r="I114" s="156" cm="1">
        <f t="array" ref="I114">+SUMPRODUCT(--(dados[Data]=I$106),--(dados[Demonstrativo]=$C$106),--(dados[Item]=$C114),dados[Valor])</f>
        <v>0</v>
      </c>
      <c r="J114" s="120" cm="1">
        <f t="array" ref="J114">+SUMPRODUCT(--(dados[Data]=J$106),--(dados[Demonstrativo]=$C$106),--(dados[Item]=$C114),dados[Valor])</f>
        <v>0</v>
      </c>
      <c r="K114" s="120" cm="1">
        <f t="array" ref="K114">+SUMPRODUCT(--(dados[Data]=K$106),--(dados[Demonstrativo]=$C$106),--(dados[Item]=$C114),dados[Valor])</f>
        <v>0</v>
      </c>
      <c r="L114" s="5"/>
    </row>
    <row r="115" spans="2:12" x14ac:dyDescent="0.2">
      <c r="B115" s="4"/>
      <c r="C115" s="40" t="s">
        <v>156</v>
      </c>
      <c r="D115" s="14"/>
      <c r="E115" s="147">
        <f t="shared" si="22"/>
        <v>0</v>
      </c>
      <c r="F115" s="14"/>
      <c r="G115" s="120" cm="1">
        <f t="array" ref="G115">+SUMPRODUCT(--(dados[Data]=G$106),--(dados[Demonstrativo]=$C$106),--(dados[Item]=$C115),dados[Valor])</f>
        <v>0</v>
      </c>
      <c r="H115" s="120" cm="1">
        <f t="array" ref="H115">+SUMPRODUCT(--(dados[Data]=H$106),--(dados[Demonstrativo]=$C$106),--(dados[Item]=$C115),dados[Valor])</f>
        <v>0</v>
      </c>
      <c r="I115" s="156" cm="1">
        <f t="array" ref="I115">+SUMPRODUCT(--(dados[Data]=I$106),--(dados[Demonstrativo]=$C$106),--(dados[Item]=$C115),dados[Valor])</f>
        <v>0</v>
      </c>
      <c r="J115" s="120" cm="1">
        <f t="array" ref="J115">+SUMPRODUCT(--(dados[Data]=J$106),--(dados[Demonstrativo]=$C$106),--(dados[Item]=$C115),dados[Valor])</f>
        <v>0</v>
      </c>
      <c r="K115" s="120" cm="1">
        <f t="array" ref="K115">+SUMPRODUCT(--(dados[Data]=K$106),--(dados[Demonstrativo]=$C$106),--(dados[Item]=$C115),dados[Valor])</f>
        <v>0</v>
      </c>
      <c r="L115" s="5"/>
    </row>
    <row r="116" spans="2:12" x14ac:dyDescent="0.2">
      <c r="B116" s="4"/>
      <c r="C116" s="40" t="s">
        <v>169</v>
      </c>
      <c r="D116" s="14"/>
      <c r="E116" s="147">
        <f t="shared" si="22"/>
        <v>0</v>
      </c>
      <c r="F116" s="14"/>
      <c r="G116" s="120" cm="1">
        <f t="array" ref="G116">+SUMPRODUCT(--(dados[Data]=G$106),--(dados[Demonstrativo]=$C$106),--(dados[Item]=$C116),dados[Valor])</f>
        <v>0</v>
      </c>
      <c r="H116" s="120" cm="1">
        <f t="array" ref="H116">+SUMPRODUCT(--(dados[Data]=H$106),--(dados[Demonstrativo]=$C$106),--(dados[Item]=$C116),dados[Valor])</f>
        <v>0</v>
      </c>
      <c r="I116" s="156" cm="1">
        <f t="array" ref="I116">+SUMPRODUCT(--(dados[Data]=I$106),--(dados[Demonstrativo]=$C$106),--(dados[Item]=$C116),dados[Valor])</f>
        <v>0</v>
      </c>
      <c r="J116" s="120" cm="1">
        <f t="array" ref="J116">+SUMPRODUCT(--(dados[Data]=J$106),--(dados[Demonstrativo]=$C$106),--(dados[Item]=$C116),dados[Valor])</f>
        <v>0</v>
      </c>
      <c r="K116" s="120" cm="1">
        <f t="array" ref="K116">+SUMPRODUCT(--(dados[Data]=K$106),--(dados[Demonstrativo]=$C$106),--(dados[Item]=$C116),dados[Valor])</f>
        <v>0</v>
      </c>
      <c r="L116" s="5"/>
    </row>
    <row r="117" spans="2:12" x14ac:dyDescent="0.2">
      <c r="B117" s="4"/>
      <c r="C117" s="40" t="s">
        <v>21</v>
      </c>
      <c r="D117" s="14"/>
      <c r="E117" s="147">
        <f t="shared" si="22"/>
        <v>0</v>
      </c>
      <c r="F117" s="14"/>
      <c r="G117" s="120" cm="1">
        <f t="array" ref="G117">+SUMPRODUCT(--(dados[Data]=G$106),--(dados[Demonstrativo]=$C$106),--(dados[Item]=$C117),dados[Valor])</f>
        <v>0</v>
      </c>
      <c r="H117" s="120" cm="1">
        <f t="array" ref="H117">+SUMPRODUCT(--(dados[Data]=H$106),--(dados[Demonstrativo]=$C$106),--(dados[Item]=$C117),dados[Valor])</f>
        <v>0</v>
      </c>
      <c r="I117" s="156" cm="1">
        <f t="array" ref="I117">+SUMPRODUCT(--(dados[Data]=I$106),--(dados[Demonstrativo]=$C$106),--(dados[Item]=$C117),dados[Valor])</f>
        <v>0</v>
      </c>
      <c r="J117" s="120" cm="1">
        <f t="array" ref="J117">+SUMPRODUCT(--(dados[Data]=J$106),--(dados[Demonstrativo]=$C$106),--(dados[Item]=$C117),dados[Valor])</f>
        <v>0</v>
      </c>
      <c r="K117" s="120" cm="1">
        <f t="array" ref="K117">+SUMPRODUCT(--(dados[Data]=K$106),--(dados[Demonstrativo]=$C$106),--(dados[Item]=$C117),dados[Valor])</f>
        <v>0</v>
      </c>
      <c r="L117" s="5"/>
    </row>
    <row r="118" spans="2:12" x14ac:dyDescent="0.2">
      <c r="B118" s="4"/>
      <c r="C118" s="56" t="s">
        <v>170</v>
      </c>
      <c r="D118" s="108"/>
      <c r="E118" s="146">
        <f t="shared" si="22"/>
        <v>0</v>
      </c>
      <c r="F118" s="108"/>
      <c r="G118" s="129" cm="1">
        <f t="array" ref="G118">+SUMPRODUCT(--(dados[Data]=G$106),--(dados[Demonstrativo]=$C$106),--(dados[Item]=$C118),dados[Valor])</f>
        <v>0</v>
      </c>
      <c r="H118" s="129" cm="1">
        <f t="array" ref="H118">+SUMPRODUCT(--(dados[Data]=H$106),--(dados[Demonstrativo]=$C$106),--(dados[Item]=$C118),dados[Valor])</f>
        <v>0</v>
      </c>
      <c r="I118" s="157" cm="1">
        <f t="array" ref="I118">+SUMPRODUCT(--(dados[Data]=I$106),--(dados[Demonstrativo]=$C$106),--(dados[Item]=$C118),dados[Valor])</f>
        <v>0</v>
      </c>
      <c r="J118" s="129" cm="1">
        <f t="array" ref="J118">+SUMPRODUCT(--(dados[Data]=J$106),--(dados[Demonstrativo]=$C$106),--(dados[Item]=$C118),dados[Valor])</f>
        <v>0</v>
      </c>
      <c r="K118" s="129" cm="1">
        <f t="array" ref="K118">+SUMPRODUCT(--(dados[Data]=K$106),--(dados[Demonstrativo]=$C$106),--(dados[Item]=$C118),dados[Valor])</f>
        <v>0</v>
      </c>
      <c r="L118" s="5"/>
    </row>
    <row r="119" spans="2:12" ht="10.8" thickBot="1" x14ac:dyDescent="0.25">
      <c r="B119" s="4"/>
      <c r="C119" s="160" t="s">
        <v>171</v>
      </c>
      <c r="D119" s="160"/>
      <c r="E119" s="161"/>
      <c r="F119" s="160"/>
      <c r="G119" s="158">
        <f>SUM(G107:G118)</f>
        <v>0</v>
      </c>
      <c r="H119" s="158">
        <f t="shared" ref="H119:K119" si="23">SUM(H107:H118)</f>
        <v>0</v>
      </c>
      <c r="I119" s="158">
        <f t="shared" si="23"/>
        <v>0</v>
      </c>
      <c r="J119" s="158">
        <f t="shared" si="23"/>
        <v>0</v>
      </c>
      <c r="K119" s="158">
        <f t="shared" si="23"/>
        <v>0</v>
      </c>
      <c r="L119" s="5"/>
    </row>
    <row r="120" spans="2:12" ht="10.8" thickBot="1" x14ac:dyDescent="0.25">
      <c r="B120" s="4"/>
      <c r="L120" s="5"/>
    </row>
    <row r="121" spans="2:12" ht="12" x14ac:dyDescent="0.35">
      <c r="B121" s="4"/>
      <c r="C121" s="106" t="str">
        <f>+C122&amp;" ("&amp;$H$7&amp;" "&amp;$H$8&amp;") - "&amp;Índice!$M$7</f>
        <v>EBITDA (BRL MM) - RMA CP</v>
      </c>
      <c r="D121" s="24"/>
      <c r="E121" s="24"/>
      <c r="F121" s="24"/>
      <c r="G121" s="24"/>
      <c r="H121" s="24"/>
      <c r="I121" s="24"/>
      <c r="J121" s="24"/>
      <c r="K121" s="24"/>
      <c r="L121" s="5"/>
    </row>
    <row r="122" spans="2:12" x14ac:dyDescent="0.2">
      <c r="B122" s="4"/>
      <c r="C122" s="107" t="s">
        <v>173</v>
      </c>
      <c r="D122" s="108"/>
      <c r="E122" s="109" t="s">
        <v>115</v>
      </c>
      <c r="F122" s="108"/>
      <c r="G122" s="133">
        <f>+G$12</f>
        <v>43465</v>
      </c>
      <c r="H122" s="133">
        <f t="shared" ref="H122:K122" si="24">+H$12</f>
        <v>43830</v>
      </c>
      <c r="I122" s="133">
        <f t="shared" si="24"/>
        <v>44196</v>
      </c>
      <c r="J122" s="133">
        <f t="shared" si="24"/>
        <v>44561</v>
      </c>
      <c r="K122" s="133">
        <f t="shared" si="24"/>
        <v>44926</v>
      </c>
      <c r="L122" s="5"/>
    </row>
    <row r="123" spans="2:12" x14ac:dyDescent="0.2">
      <c r="B123" s="4"/>
      <c r="C123" s="40" t="s">
        <v>174</v>
      </c>
      <c r="D123" s="14"/>
      <c r="E123" s="119">
        <f>+SUM(G123:K123)</f>
        <v>0</v>
      </c>
      <c r="F123" s="14"/>
      <c r="G123" s="120">
        <f>+G74</f>
        <v>0</v>
      </c>
      <c r="H123" s="120">
        <f t="shared" ref="H123:J123" si="25">+H74</f>
        <v>0</v>
      </c>
      <c r="I123" s="120">
        <f t="shared" si="25"/>
        <v>0</v>
      </c>
      <c r="J123" s="120">
        <f t="shared" si="25"/>
        <v>0</v>
      </c>
      <c r="K123" s="120"/>
      <c r="L123" s="5"/>
    </row>
    <row r="124" spans="2:12" x14ac:dyDescent="0.2">
      <c r="B124" s="4"/>
      <c r="C124" s="56" t="s">
        <v>175</v>
      </c>
      <c r="D124" s="108"/>
      <c r="E124" s="123">
        <f t="shared" ref="E124:E125" si="26">+SUM(G124:K124)</f>
        <v>0</v>
      </c>
      <c r="F124" s="108"/>
      <c r="G124" s="129"/>
      <c r="H124" s="129"/>
      <c r="I124" s="129"/>
      <c r="J124" s="129"/>
      <c r="K124" s="129"/>
      <c r="L124" s="5"/>
    </row>
    <row r="125" spans="2:12" ht="10.8" thickBot="1" x14ac:dyDescent="0.25">
      <c r="B125" s="4"/>
      <c r="C125" s="160" t="s">
        <v>176</v>
      </c>
      <c r="D125" s="160"/>
      <c r="E125" s="131">
        <f t="shared" si="26"/>
        <v>0</v>
      </c>
      <c r="F125" s="65"/>
      <c r="G125" s="158">
        <f>SUM(G123:G124)</f>
        <v>0</v>
      </c>
      <c r="H125" s="158">
        <f t="shared" ref="H125:K125" si="27">SUM(H123:H124)</f>
        <v>0</v>
      </c>
      <c r="I125" s="158">
        <f t="shared" si="27"/>
        <v>0</v>
      </c>
      <c r="J125" s="158">
        <f t="shared" si="27"/>
        <v>0</v>
      </c>
      <c r="K125" s="158">
        <f t="shared" si="27"/>
        <v>0</v>
      </c>
      <c r="L125" s="5"/>
    </row>
    <row r="126" spans="2:12" x14ac:dyDescent="0.2">
      <c r="B126" s="4"/>
      <c r="L126" s="5"/>
    </row>
    <row r="127" spans="2:12" x14ac:dyDescent="0.2">
      <c r="B127" s="4"/>
      <c r="L127" s="5"/>
    </row>
    <row r="128" spans="2:12" ht="10.8" thickBot="1" x14ac:dyDescent="0.25"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3"/>
    </row>
    <row r="129" ht="10.8" thickTop="1" x14ac:dyDescent="0.2"/>
  </sheetData>
  <dataValidations disablePrompts="1" count="2">
    <dataValidation type="list" allowBlank="1" showInputMessage="1" showErrorMessage="1" sqref="H7" xr:uid="{1702804D-08EB-4CFA-82D3-7005C7B12FA0}">
      <formula1>moeda</formula1>
    </dataValidation>
    <dataValidation type="list" allowBlank="1" showInputMessage="1" showErrorMessage="1" sqref="H8" xr:uid="{0FF722A9-9495-4A44-BEFB-BC5FABAECDD9}">
      <formula1>unidade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28B0-9AAD-48D3-B325-7CF060745EE9}">
  <sheetPr>
    <tabColor rgb="FF002060"/>
  </sheetPr>
  <dimension ref="B1:HI29"/>
  <sheetViews>
    <sheetView showGridLines="0" workbookViewId="0"/>
  </sheetViews>
  <sheetFormatPr defaultRowHeight="10.199999999999999" x14ac:dyDescent="0.2"/>
  <cols>
    <col min="1" max="1" width="1.7109375" customWidth="1"/>
    <col min="2" max="2" width="2.42578125" customWidth="1"/>
    <col min="3" max="3" width="46.5703125" bestFit="1" customWidth="1"/>
    <col min="4" max="4" width="2.140625" customWidth="1"/>
    <col min="5" max="10" width="19.28515625" bestFit="1" customWidth="1"/>
    <col min="11" max="11" width="2.140625" customWidth="1"/>
    <col min="12" max="12" width="18.140625" customWidth="1"/>
    <col min="13" max="13" width="2.140625" customWidth="1"/>
    <col min="14" max="216" width="18.140625" customWidth="1"/>
    <col min="217" max="218" width="2.28515625" customWidth="1"/>
  </cols>
  <sheetData>
    <row r="1" spans="2:217" s="14" customFormat="1" ht="10.050000000000001" customHeight="1" thickBot="1" x14ac:dyDescent="0.25"/>
    <row r="2" spans="2:217" s="14" customFormat="1" ht="10.8" thickTop="1" x14ac:dyDescent="0.2">
      <c r="B2" s="15" t="str">
        <f>+"R2C | " &amp;Capa!$C$21</f>
        <v>R2C | RMA CP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5"/>
      <c r="AN2" s="165"/>
      <c r="AO2" s="165"/>
      <c r="AP2" s="165"/>
      <c r="AQ2" s="165"/>
      <c r="AR2" s="165"/>
      <c r="AS2" s="165"/>
      <c r="AT2" s="165"/>
      <c r="AU2" s="165"/>
      <c r="AV2" s="165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5"/>
      <c r="BN2" s="165"/>
      <c r="BO2" s="165"/>
      <c r="BP2" s="165"/>
      <c r="BQ2" s="165"/>
      <c r="BR2" s="165"/>
      <c r="BS2" s="165"/>
      <c r="BT2" s="165"/>
      <c r="BU2" s="165"/>
      <c r="BV2" s="165"/>
      <c r="BW2" s="165"/>
      <c r="BX2" s="165"/>
      <c r="BY2" s="165"/>
      <c r="BZ2" s="165"/>
      <c r="CA2" s="165"/>
      <c r="CB2" s="165"/>
      <c r="CC2" s="165"/>
      <c r="CD2" s="165"/>
      <c r="CE2" s="165"/>
      <c r="CF2" s="165"/>
      <c r="CG2" s="165"/>
      <c r="CH2" s="165"/>
      <c r="CI2" s="165"/>
      <c r="CJ2" s="165"/>
      <c r="CK2" s="165"/>
      <c r="CL2" s="165"/>
      <c r="CM2" s="165"/>
      <c r="CN2" s="165"/>
      <c r="CO2" s="165"/>
      <c r="CP2" s="165"/>
      <c r="CQ2" s="165"/>
      <c r="CR2" s="165"/>
      <c r="CS2" s="165"/>
      <c r="CT2" s="165"/>
      <c r="CU2" s="165"/>
      <c r="CV2" s="165"/>
      <c r="CW2" s="165"/>
      <c r="CX2" s="165"/>
      <c r="CY2" s="165"/>
      <c r="CZ2" s="165"/>
      <c r="DA2" s="165"/>
      <c r="DB2" s="165"/>
      <c r="DC2" s="165"/>
      <c r="DD2" s="165"/>
      <c r="DE2" s="165"/>
      <c r="DF2" s="165"/>
      <c r="DG2" s="165"/>
      <c r="DH2" s="165"/>
      <c r="DI2" s="165"/>
      <c r="DJ2" s="165"/>
      <c r="DK2" s="165"/>
      <c r="DL2" s="165"/>
      <c r="DM2" s="165"/>
      <c r="DN2" s="165"/>
      <c r="DO2" s="165"/>
      <c r="DP2" s="165"/>
      <c r="DQ2" s="165"/>
      <c r="DR2" s="165"/>
      <c r="DS2" s="165"/>
      <c r="DT2" s="165"/>
      <c r="DU2" s="165"/>
      <c r="DV2" s="165"/>
      <c r="DW2" s="165"/>
      <c r="DX2" s="165"/>
      <c r="DY2" s="165"/>
      <c r="DZ2" s="165"/>
      <c r="EA2" s="165"/>
      <c r="EB2" s="165"/>
      <c r="EC2" s="165"/>
      <c r="ED2" s="165"/>
      <c r="EE2" s="165"/>
      <c r="EF2" s="165"/>
      <c r="EG2" s="165"/>
      <c r="EH2" s="165"/>
      <c r="EI2" s="165"/>
      <c r="EJ2" s="165"/>
      <c r="EK2" s="165"/>
      <c r="EL2" s="165"/>
      <c r="EM2" s="165"/>
      <c r="EN2" s="165"/>
      <c r="EO2" s="165"/>
      <c r="EP2" s="165"/>
      <c r="EQ2" s="165"/>
      <c r="ER2" s="165"/>
      <c r="ES2" s="165"/>
      <c r="ET2" s="165"/>
      <c r="EU2" s="165"/>
      <c r="EV2" s="165"/>
      <c r="EW2" s="165"/>
      <c r="EX2" s="165"/>
      <c r="EY2" s="165"/>
      <c r="EZ2" s="165"/>
      <c r="FA2" s="165"/>
      <c r="FB2" s="165"/>
      <c r="FC2" s="165"/>
      <c r="FD2" s="165"/>
      <c r="FE2" s="165"/>
      <c r="FF2" s="165"/>
      <c r="FG2" s="165"/>
      <c r="FH2" s="165"/>
      <c r="FI2" s="165"/>
      <c r="FJ2" s="165"/>
      <c r="FK2" s="165"/>
      <c r="FL2" s="165"/>
      <c r="FM2" s="165"/>
      <c r="FN2" s="165"/>
      <c r="FO2" s="165"/>
      <c r="FP2" s="165"/>
      <c r="FQ2" s="165"/>
      <c r="FR2" s="165"/>
      <c r="FS2" s="165"/>
      <c r="FT2" s="165"/>
      <c r="FU2" s="165"/>
      <c r="FV2" s="165"/>
      <c r="FW2" s="165"/>
      <c r="FX2" s="165"/>
      <c r="FY2" s="165"/>
      <c r="FZ2" s="165"/>
      <c r="GA2" s="165"/>
      <c r="GB2" s="165"/>
      <c r="GC2" s="165"/>
      <c r="GD2" s="165"/>
      <c r="GE2" s="165"/>
      <c r="GF2" s="165"/>
      <c r="GG2" s="165"/>
      <c r="GH2" s="165"/>
      <c r="GI2" s="165"/>
      <c r="GJ2" s="165"/>
      <c r="GK2" s="165"/>
      <c r="GL2" s="165"/>
      <c r="GM2" s="165"/>
      <c r="GN2" s="165"/>
      <c r="GO2" s="165"/>
      <c r="GP2" s="165"/>
      <c r="GQ2" s="165"/>
      <c r="GR2" s="165"/>
      <c r="GS2" s="165"/>
      <c r="GT2" s="165"/>
      <c r="GU2" s="165"/>
      <c r="GV2" s="165"/>
      <c r="GW2" s="165"/>
      <c r="GX2" s="165"/>
      <c r="GY2" s="165"/>
      <c r="GZ2" s="165"/>
      <c r="HA2" s="165"/>
      <c r="HB2" s="165"/>
      <c r="HC2" s="165"/>
      <c r="HD2" s="165"/>
      <c r="HE2" s="165"/>
      <c r="HF2" s="165"/>
      <c r="HG2" s="165"/>
      <c r="HH2" s="165"/>
      <c r="HI2" s="166"/>
    </row>
    <row r="3" spans="2:217" s="14" customFormat="1" x14ac:dyDescent="0.2">
      <c r="B3" s="18" t="s">
        <v>180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20"/>
    </row>
    <row r="4" spans="2:217" s="14" customFormat="1" ht="10.8" thickBot="1" x14ac:dyDescent="0.25">
      <c r="B4" s="21"/>
      <c r="FV4" s="167"/>
      <c r="HI4" s="22"/>
    </row>
    <row r="5" spans="2:217" s="14" customFormat="1" ht="12" x14ac:dyDescent="0.2">
      <c r="B5" s="21"/>
      <c r="C5" s="168" t="s">
        <v>181</v>
      </c>
      <c r="D5" s="169"/>
      <c r="E5" s="170"/>
      <c r="F5" s="171"/>
      <c r="G5" s="172"/>
      <c r="H5" s="172"/>
      <c r="I5" s="172"/>
      <c r="J5" s="173"/>
      <c r="K5" s="174"/>
      <c r="L5" s="175"/>
      <c r="M5" s="174"/>
      <c r="N5" s="176">
        <v>0</v>
      </c>
      <c r="O5" s="177">
        <f>+N5+1</f>
        <v>1</v>
      </c>
      <c r="P5" s="177">
        <f t="shared" ref="P5:CA5" si="0">+O5+1</f>
        <v>2</v>
      </c>
      <c r="Q5" s="177">
        <f t="shared" si="0"/>
        <v>3</v>
      </c>
      <c r="R5" s="177">
        <f t="shared" si="0"/>
        <v>4</v>
      </c>
      <c r="S5" s="177">
        <f t="shared" si="0"/>
        <v>5</v>
      </c>
      <c r="T5" s="177">
        <f t="shared" si="0"/>
        <v>6</v>
      </c>
      <c r="U5" s="177">
        <f t="shared" si="0"/>
        <v>7</v>
      </c>
      <c r="V5" s="177">
        <f t="shared" si="0"/>
        <v>8</v>
      </c>
      <c r="W5" s="177">
        <f t="shared" si="0"/>
        <v>9</v>
      </c>
      <c r="X5" s="177">
        <f t="shared" si="0"/>
        <v>10</v>
      </c>
      <c r="Y5" s="177">
        <f t="shared" si="0"/>
        <v>11</v>
      </c>
      <c r="Z5" s="177">
        <f t="shared" si="0"/>
        <v>12</v>
      </c>
      <c r="AA5" s="177">
        <f t="shared" si="0"/>
        <v>13</v>
      </c>
      <c r="AB5" s="177">
        <f t="shared" si="0"/>
        <v>14</v>
      </c>
      <c r="AC5" s="177">
        <f t="shared" si="0"/>
        <v>15</v>
      </c>
      <c r="AD5" s="177">
        <f t="shared" si="0"/>
        <v>16</v>
      </c>
      <c r="AE5" s="177">
        <f t="shared" si="0"/>
        <v>17</v>
      </c>
      <c r="AF5" s="177">
        <f t="shared" si="0"/>
        <v>18</v>
      </c>
      <c r="AG5" s="177">
        <f t="shared" si="0"/>
        <v>19</v>
      </c>
      <c r="AH5" s="177">
        <f t="shared" si="0"/>
        <v>20</v>
      </c>
      <c r="AI5" s="177">
        <f t="shared" si="0"/>
        <v>21</v>
      </c>
      <c r="AJ5" s="177">
        <f t="shared" si="0"/>
        <v>22</v>
      </c>
      <c r="AK5" s="177">
        <f t="shared" si="0"/>
        <v>23</v>
      </c>
      <c r="AL5" s="177">
        <f t="shared" si="0"/>
        <v>24</v>
      </c>
      <c r="AM5" s="177">
        <f t="shared" si="0"/>
        <v>25</v>
      </c>
      <c r="AN5" s="177">
        <f t="shared" si="0"/>
        <v>26</v>
      </c>
      <c r="AO5" s="177">
        <f t="shared" si="0"/>
        <v>27</v>
      </c>
      <c r="AP5" s="177">
        <f t="shared" si="0"/>
        <v>28</v>
      </c>
      <c r="AQ5" s="177">
        <f t="shared" si="0"/>
        <v>29</v>
      </c>
      <c r="AR5" s="177">
        <f t="shared" si="0"/>
        <v>30</v>
      </c>
      <c r="AS5" s="177">
        <f t="shared" si="0"/>
        <v>31</v>
      </c>
      <c r="AT5" s="177">
        <f t="shared" si="0"/>
        <v>32</v>
      </c>
      <c r="AU5" s="177">
        <f t="shared" si="0"/>
        <v>33</v>
      </c>
      <c r="AV5" s="177">
        <f t="shared" si="0"/>
        <v>34</v>
      </c>
      <c r="AW5" s="177">
        <f t="shared" si="0"/>
        <v>35</v>
      </c>
      <c r="AX5" s="177">
        <f t="shared" si="0"/>
        <v>36</v>
      </c>
      <c r="AY5" s="177">
        <f t="shared" si="0"/>
        <v>37</v>
      </c>
      <c r="AZ5" s="177">
        <f t="shared" si="0"/>
        <v>38</v>
      </c>
      <c r="BA5" s="177">
        <f t="shared" si="0"/>
        <v>39</v>
      </c>
      <c r="BB5" s="177">
        <f t="shared" si="0"/>
        <v>40</v>
      </c>
      <c r="BC5" s="177">
        <f t="shared" si="0"/>
        <v>41</v>
      </c>
      <c r="BD5" s="177">
        <f t="shared" si="0"/>
        <v>42</v>
      </c>
      <c r="BE5" s="177">
        <f t="shared" si="0"/>
        <v>43</v>
      </c>
      <c r="BF5" s="177">
        <f t="shared" si="0"/>
        <v>44</v>
      </c>
      <c r="BG5" s="177">
        <f t="shared" si="0"/>
        <v>45</v>
      </c>
      <c r="BH5" s="177">
        <f t="shared" si="0"/>
        <v>46</v>
      </c>
      <c r="BI5" s="177">
        <f t="shared" si="0"/>
        <v>47</v>
      </c>
      <c r="BJ5" s="177">
        <f t="shared" si="0"/>
        <v>48</v>
      </c>
      <c r="BK5" s="177">
        <f t="shared" si="0"/>
        <v>49</v>
      </c>
      <c r="BL5" s="177">
        <f t="shared" si="0"/>
        <v>50</v>
      </c>
      <c r="BM5" s="177">
        <f t="shared" si="0"/>
        <v>51</v>
      </c>
      <c r="BN5" s="177">
        <f t="shared" si="0"/>
        <v>52</v>
      </c>
      <c r="BO5" s="177">
        <f t="shared" si="0"/>
        <v>53</v>
      </c>
      <c r="BP5" s="177">
        <f t="shared" si="0"/>
        <v>54</v>
      </c>
      <c r="BQ5" s="177">
        <f t="shared" si="0"/>
        <v>55</v>
      </c>
      <c r="BR5" s="177">
        <f t="shared" si="0"/>
        <v>56</v>
      </c>
      <c r="BS5" s="177">
        <f t="shared" si="0"/>
        <v>57</v>
      </c>
      <c r="BT5" s="177">
        <f t="shared" si="0"/>
        <v>58</v>
      </c>
      <c r="BU5" s="177">
        <f t="shared" si="0"/>
        <v>59</v>
      </c>
      <c r="BV5" s="177">
        <f t="shared" si="0"/>
        <v>60</v>
      </c>
      <c r="BW5" s="177">
        <f t="shared" si="0"/>
        <v>61</v>
      </c>
      <c r="BX5" s="177">
        <f t="shared" si="0"/>
        <v>62</v>
      </c>
      <c r="BY5" s="177">
        <f t="shared" si="0"/>
        <v>63</v>
      </c>
      <c r="BZ5" s="177">
        <f t="shared" si="0"/>
        <v>64</v>
      </c>
      <c r="CA5" s="177">
        <f t="shared" si="0"/>
        <v>65</v>
      </c>
      <c r="CB5" s="177">
        <f t="shared" ref="CB5:EM5" si="1">+CA5+1</f>
        <v>66</v>
      </c>
      <c r="CC5" s="177">
        <f t="shared" si="1"/>
        <v>67</v>
      </c>
      <c r="CD5" s="177">
        <f t="shared" si="1"/>
        <v>68</v>
      </c>
      <c r="CE5" s="177">
        <f t="shared" si="1"/>
        <v>69</v>
      </c>
      <c r="CF5" s="177">
        <f t="shared" si="1"/>
        <v>70</v>
      </c>
      <c r="CG5" s="177">
        <f t="shared" si="1"/>
        <v>71</v>
      </c>
      <c r="CH5" s="177">
        <f t="shared" si="1"/>
        <v>72</v>
      </c>
      <c r="CI5" s="177">
        <f t="shared" si="1"/>
        <v>73</v>
      </c>
      <c r="CJ5" s="177">
        <f t="shared" si="1"/>
        <v>74</v>
      </c>
      <c r="CK5" s="177">
        <f t="shared" si="1"/>
        <v>75</v>
      </c>
      <c r="CL5" s="177">
        <f t="shared" si="1"/>
        <v>76</v>
      </c>
      <c r="CM5" s="177">
        <f t="shared" si="1"/>
        <v>77</v>
      </c>
      <c r="CN5" s="177">
        <f t="shared" si="1"/>
        <v>78</v>
      </c>
      <c r="CO5" s="177">
        <f t="shared" si="1"/>
        <v>79</v>
      </c>
      <c r="CP5" s="177">
        <f t="shared" si="1"/>
        <v>80</v>
      </c>
      <c r="CQ5" s="177">
        <f t="shared" si="1"/>
        <v>81</v>
      </c>
      <c r="CR5" s="177">
        <f t="shared" si="1"/>
        <v>82</v>
      </c>
      <c r="CS5" s="177">
        <f t="shared" si="1"/>
        <v>83</v>
      </c>
      <c r="CT5" s="177">
        <f t="shared" si="1"/>
        <v>84</v>
      </c>
      <c r="CU5" s="177">
        <f t="shared" si="1"/>
        <v>85</v>
      </c>
      <c r="CV5" s="177">
        <f t="shared" si="1"/>
        <v>86</v>
      </c>
      <c r="CW5" s="177">
        <f t="shared" si="1"/>
        <v>87</v>
      </c>
      <c r="CX5" s="177">
        <f t="shared" si="1"/>
        <v>88</v>
      </c>
      <c r="CY5" s="177">
        <f t="shared" si="1"/>
        <v>89</v>
      </c>
      <c r="CZ5" s="177">
        <f t="shared" si="1"/>
        <v>90</v>
      </c>
      <c r="DA5" s="177">
        <f t="shared" si="1"/>
        <v>91</v>
      </c>
      <c r="DB5" s="177">
        <f t="shared" si="1"/>
        <v>92</v>
      </c>
      <c r="DC5" s="177">
        <f t="shared" si="1"/>
        <v>93</v>
      </c>
      <c r="DD5" s="177">
        <f t="shared" si="1"/>
        <v>94</v>
      </c>
      <c r="DE5" s="177">
        <f t="shared" si="1"/>
        <v>95</v>
      </c>
      <c r="DF5" s="177">
        <f t="shared" si="1"/>
        <v>96</v>
      </c>
      <c r="DG5" s="177">
        <f t="shared" si="1"/>
        <v>97</v>
      </c>
      <c r="DH5" s="177">
        <f t="shared" si="1"/>
        <v>98</v>
      </c>
      <c r="DI5" s="177">
        <f t="shared" si="1"/>
        <v>99</v>
      </c>
      <c r="DJ5" s="177">
        <f t="shared" si="1"/>
        <v>100</v>
      </c>
      <c r="DK5" s="177">
        <f t="shared" si="1"/>
        <v>101</v>
      </c>
      <c r="DL5" s="177">
        <f t="shared" si="1"/>
        <v>102</v>
      </c>
      <c r="DM5" s="177">
        <f t="shared" si="1"/>
        <v>103</v>
      </c>
      <c r="DN5" s="177">
        <f t="shared" si="1"/>
        <v>104</v>
      </c>
      <c r="DO5" s="177">
        <f t="shared" si="1"/>
        <v>105</v>
      </c>
      <c r="DP5" s="177">
        <f t="shared" si="1"/>
        <v>106</v>
      </c>
      <c r="DQ5" s="177">
        <f t="shared" si="1"/>
        <v>107</v>
      </c>
      <c r="DR5" s="177">
        <f t="shared" si="1"/>
        <v>108</v>
      </c>
      <c r="DS5" s="177">
        <f t="shared" si="1"/>
        <v>109</v>
      </c>
      <c r="DT5" s="177">
        <f t="shared" si="1"/>
        <v>110</v>
      </c>
      <c r="DU5" s="177">
        <f t="shared" si="1"/>
        <v>111</v>
      </c>
      <c r="DV5" s="177">
        <f t="shared" si="1"/>
        <v>112</v>
      </c>
      <c r="DW5" s="177">
        <f t="shared" si="1"/>
        <v>113</v>
      </c>
      <c r="DX5" s="177">
        <f t="shared" si="1"/>
        <v>114</v>
      </c>
      <c r="DY5" s="177">
        <f t="shared" si="1"/>
        <v>115</v>
      </c>
      <c r="DZ5" s="177">
        <f t="shared" si="1"/>
        <v>116</v>
      </c>
      <c r="EA5" s="177">
        <f t="shared" si="1"/>
        <v>117</v>
      </c>
      <c r="EB5" s="177">
        <f t="shared" si="1"/>
        <v>118</v>
      </c>
      <c r="EC5" s="177">
        <f t="shared" si="1"/>
        <v>119</v>
      </c>
      <c r="ED5" s="177">
        <f t="shared" si="1"/>
        <v>120</v>
      </c>
      <c r="EE5" s="177">
        <f t="shared" si="1"/>
        <v>121</v>
      </c>
      <c r="EF5" s="177">
        <f t="shared" si="1"/>
        <v>122</v>
      </c>
      <c r="EG5" s="177">
        <f t="shared" si="1"/>
        <v>123</v>
      </c>
      <c r="EH5" s="177">
        <f t="shared" si="1"/>
        <v>124</v>
      </c>
      <c r="EI5" s="177">
        <f t="shared" si="1"/>
        <v>125</v>
      </c>
      <c r="EJ5" s="177">
        <f t="shared" si="1"/>
        <v>126</v>
      </c>
      <c r="EK5" s="177">
        <f t="shared" si="1"/>
        <v>127</v>
      </c>
      <c r="EL5" s="177">
        <f t="shared" si="1"/>
        <v>128</v>
      </c>
      <c r="EM5" s="177">
        <f t="shared" si="1"/>
        <v>129</v>
      </c>
      <c r="EN5" s="177">
        <f t="shared" ref="EN5:GY5" si="2">+EM5+1</f>
        <v>130</v>
      </c>
      <c r="EO5" s="177">
        <f t="shared" si="2"/>
        <v>131</v>
      </c>
      <c r="EP5" s="177">
        <f t="shared" si="2"/>
        <v>132</v>
      </c>
      <c r="EQ5" s="177">
        <f t="shared" si="2"/>
        <v>133</v>
      </c>
      <c r="ER5" s="177">
        <f t="shared" si="2"/>
        <v>134</v>
      </c>
      <c r="ES5" s="177">
        <f t="shared" si="2"/>
        <v>135</v>
      </c>
      <c r="ET5" s="177">
        <f t="shared" si="2"/>
        <v>136</v>
      </c>
      <c r="EU5" s="177">
        <f t="shared" si="2"/>
        <v>137</v>
      </c>
      <c r="EV5" s="177">
        <f t="shared" si="2"/>
        <v>138</v>
      </c>
      <c r="EW5" s="177">
        <f t="shared" si="2"/>
        <v>139</v>
      </c>
      <c r="EX5" s="177">
        <f t="shared" si="2"/>
        <v>140</v>
      </c>
      <c r="EY5" s="177">
        <f t="shared" si="2"/>
        <v>141</v>
      </c>
      <c r="EZ5" s="177">
        <f t="shared" si="2"/>
        <v>142</v>
      </c>
      <c r="FA5" s="177">
        <f t="shared" si="2"/>
        <v>143</v>
      </c>
      <c r="FB5" s="177">
        <f t="shared" si="2"/>
        <v>144</v>
      </c>
      <c r="FC5" s="177">
        <f t="shared" si="2"/>
        <v>145</v>
      </c>
      <c r="FD5" s="177">
        <f t="shared" si="2"/>
        <v>146</v>
      </c>
      <c r="FE5" s="177">
        <f t="shared" si="2"/>
        <v>147</v>
      </c>
      <c r="FF5" s="177">
        <f t="shared" si="2"/>
        <v>148</v>
      </c>
      <c r="FG5" s="177">
        <f t="shared" si="2"/>
        <v>149</v>
      </c>
      <c r="FH5" s="177">
        <f t="shared" si="2"/>
        <v>150</v>
      </c>
      <c r="FI5" s="177">
        <f t="shared" si="2"/>
        <v>151</v>
      </c>
      <c r="FJ5" s="177">
        <f t="shared" si="2"/>
        <v>152</v>
      </c>
      <c r="FK5" s="177">
        <f t="shared" si="2"/>
        <v>153</v>
      </c>
      <c r="FL5" s="177">
        <f t="shared" si="2"/>
        <v>154</v>
      </c>
      <c r="FM5" s="177">
        <f t="shared" si="2"/>
        <v>155</v>
      </c>
      <c r="FN5" s="177">
        <f t="shared" si="2"/>
        <v>156</v>
      </c>
      <c r="FO5" s="177">
        <f t="shared" si="2"/>
        <v>157</v>
      </c>
      <c r="FP5" s="177">
        <f t="shared" si="2"/>
        <v>158</v>
      </c>
      <c r="FQ5" s="177">
        <f t="shared" si="2"/>
        <v>159</v>
      </c>
      <c r="FR5" s="177">
        <f t="shared" si="2"/>
        <v>160</v>
      </c>
      <c r="FS5" s="177">
        <f t="shared" si="2"/>
        <v>161</v>
      </c>
      <c r="FT5" s="177">
        <f t="shared" si="2"/>
        <v>162</v>
      </c>
      <c r="FU5" s="177">
        <f t="shared" si="2"/>
        <v>163</v>
      </c>
      <c r="FV5" s="177">
        <f t="shared" si="2"/>
        <v>164</v>
      </c>
      <c r="FW5" s="177">
        <f t="shared" si="2"/>
        <v>165</v>
      </c>
      <c r="FX5" s="177">
        <f t="shared" si="2"/>
        <v>166</v>
      </c>
      <c r="FY5" s="177">
        <f t="shared" si="2"/>
        <v>167</v>
      </c>
      <c r="FZ5" s="177">
        <f t="shared" si="2"/>
        <v>168</v>
      </c>
      <c r="GA5" s="177">
        <f t="shared" si="2"/>
        <v>169</v>
      </c>
      <c r="GB5" s="177">
        <f t="shared" si="2"/>
        <v>170</v>
      </c>
      <c r="GC5" s="177">
        <f t="shared" si="2"/>
        <v>171</v>
      </c>
      <c r="GD5" s="177">
        <f t="shared" si="2"/>
        <v>172</v>
      </c>
      <c r="GE5" s="177">
        <f t="shared" si="2"/>
        <v>173</v>
      </c>
      <c r="GF5" s="177">
        <f t="shared" si="2"/>
        <v>174</v>
      </c>
      <c r="GG5" s="177">
        <f t="shared" si="2"/>
        <v>175</v>
      </c>
      <c r="GH5" s="177">
        <f t="shared" si="2"/>
        <v>176</v>
      </c>
      <c r="GI5" s="177">
        <f t="shared" si="2"/>
        <v>177</v>
      </c>
      <c r="GJ5" s="177">
        <f t="shared" si="2"/>
        <v>178</v>
      </c>
      <c r="GK5" s="177">
        <f t="shared" si="2"/>
        <v>179</v>
      </c>
      <c r="GL5" s="177">
        <f t="shared" si="2"/>
        <v>180</v>
      </c>
      <c r="GM5" s="177">
        <f t="shared" si="2"/>
        <v>181</v>
      </c>
      <c r="GN5" s="177">
        <f t="shared" si="2"/>
        <v>182</v>
      </c>
      <c r="GO5" s="177">
        <f t="shared" si="2"/>
        <v>183</v>
      </c>
      <c r="GP5" s="177">
        <f t="shared" si="2"/>
        <v>184</v>
      </c>
      <c r="GQ5" s="177">
        <f t="shared" si="2"/>
        <v>185</v>
      </c>
      <c r="GR5" s="177">
        <f t="shared" si="2"/>
        <v>186</v>
      </c>
      <c r="GS5" s="177">
        <f t="shared" si="2"/>
        <v>187</v>
      </c>
      <c r="GT5" s="177">
        <f t="shared" si="2"/>
        <v>188</v>
      </c>
      <c r="GU5" s="177">
        <f t="shared" si="2"/>
        <v>189</v>
      </c>
      <c r="GV5" s="177">
        <f t="shared" si="2"/>
        <v>190</v>
      </c>
      <c r="GW5" s="177">
        <f t="shared" si="2"/>
        <v>191</v>
      </c>
      <c r="GX5" s="177">
        <f t="shared" si="2"/>
        <v>192</v>
      </c>
      <c r="GY5" s="177">
        <f t="shared" si="2"/>
        <v>193</v>
      </c>
      <c r="GZ5" s="177">
        <f t="shared" ref="GZ5:HH5" si="3">+GY5+1</f>
        <v>194</v>
      </c>
      <c r="HA5" s="177">
        <f t="shared" si="3"/>
        <v>195</v>
      </c>
      <c r="HB5" s="177">
        <f t="shared" si="3"/>
        <v>196</v>
      </c>
      <c r="HC5" s="177">
        <f t="shared" si="3"/>
        <v>197</v>
      </c>
      <c r="HD5" s="177">
        <f t="shared" si="3"/>
        <v>198</v>
      </c>
      <c r="HE5" s="177">
        <f t="shared" si="3"/>
        <v>199</v>
      </c>
      <c r="HF5" s="177">
        <f t="shared" si="3"/>
        <v>200</v>
      </c>
      <c r="HG5" s="177">
        <f t="shared" si="3"/>
        <v>201</v>
      </c>
      <c r="HH5" s="177">
        <f t="shared" si="3"/>
        <v>202</v>
      </c>
      <c r="HI5" s="22"/>
    </row>
    <row r="6" spans="2:217" s="14" customFormat="1" x14ac:dyDescent="0.2">
      <c r="B6" s="21"/>
      <c r="C6" s="178" t="s">
        <v>19</v>
      </c>
      <c r="D6" s="179"/>
      <c r="E6" s="180" t="s">
        <v>182</v>
      </c>
      <c r="F6" s="244">
        <v>44985</v>
      </c>
      <c r="G6" s="108"/>
      <c r="H6" s="108"/>
      <c r="I6" s="108"/>
      <c r="J6" s="181"/>
      <c r="K6" s="182"/>
      <c r="L6" s="183"/>
      <c r="M6" s="182"/>
      <c r="N6" s="184">
        <f>+(N$5=0)*EOMONTH($F6,0)+(N$5&gt;0)*EOMONTH(M6,1)</f>
        <v>44985</v>
      </c>
      <c r="O6" s="185">
        <f t="shared" ref="O6:BZ6" si="4">+(O$5=0)*EOMONTH($F6,0)+(O$5&gt;0)*EOMONTH(N6,1)</f>
        <v>45016</v>
      </c>
      <c r="P6" s="185">
        <f t="shared" si="4"/>
        <v>45046</v>
      </c>
      <c r="Q6" s="185">
        <f t="shared" si="4"/>
        <v>45077</v>
      </c>
      <c r="R6" s="185">
        <f t="shared" si="4"/>
        <v>45107</v>
      </c>
      <c r="S6" s="185">
        <f t="shared" si="4"/>
        <v>45138</v>
      </c>
      <c r="T6" s="185">
        <f t="shared" si="4"/>
        <v>45169</v>
      </c>
      <c r="U6" s="185">
        <f t="shared" si="4"/>
        <v>45199</v>
      </c>
      <c r="V6" s="185">
        <f t="shared" si="4"/>
        <v>45230</v>
      </c>
      <c r="W6" s="185">
        <f t="shared" si="4"/>
        <v>45260</v>
      </c>
      <c r="X6" s="185">
        <f t="shared" si="4"/>
        <v>45291</v>
      </c>
      <c r="Y6" s="185">
        <f t="shared" si="4"/>
        <v>45322</v>
      </c>
      <c r="Z6" s="185">
        <f t="shared" si="4"/>
        <v>45351</v>
      </c>
      <c r="AA6" s="185">
        <f t="shared" si="4"/>
        <v>45382</v>
      </c>
      <c r="AB6" s="185">
        <f t="shared" si="4"/>
        <v>45412</v>
      </c>
      <c r="AC6" s="185">
        <f t="shared" si="4"/>
        <v>45443</v>
      </c>
      <c r="AD6" s="185">
        <f t="shared" si="4"/>
        <v>45473</v>
      </c>
      <c r="AE6" s="185">
        <f t="shared" si="4"/>
        <v>45504</v>
      </c>
      <c r="AF6" s="185">
        <f t="shared" si="4"/>
        <v>45535</v>
      </c>
      <c r="AG6" s="185">
        <f t="shared" si="4"/>
        <v>45565</v>
      </c>
      <c r="AH6" s="185">
        <f t="shared" si="4"/>
        <v>45596</v>
      </c>
      <c r="AI6" s="185">
        <f t="shared" si="4"/>
        <v>45626</v>
      </c>
      <c r="AJ6" s="185">
        <f t="shared" si="4"/>
        <v>45657</v>
      </c>
      <c r="AK6" s="185">
        <f t="shared" si="4"/>
        <v>45688</v>
      </c>
      <c r="AL6" s="185">
        <f t="shared" si="4"/>
        <v>45716</v>
      </c>
      <c r="AM6" s="185">
        <f t="shared" si="4"/>
        <v>45747</v>
      </c>
      <c r="AN6" s="185">
        <f t="shared" si="4"/>
        <v>45777</v>
      </c>
      <c r="AO6" s="185">
        <f t="shared" si="4"/>
        <v>45808</v>
      </c>
      <c r="AP6" s="185">
        <f t="shared" si="4"/>
        <v>45838</v>
      </c>
      <c r="AQ6" s="185">
        <f t="shared" si="4"/>
        <v>45869</v>
      </c>
      <c r="AR6" s="185">
        <f t="shared" si="4"/>
        <v>45900</v>
      </c>
      <c r="AS6" s="185">
        <f t="shared" si="4"/>
        <v>45930</v>
      </c>
      <c r="AT6" s="185">
        <f t="shared" si="4"/>
        <v>45961</v>
      </c>
      <c r="AU6" s="185">
        <f t="shared" si="4"/>
        <v>45991</v>
      </c>
      <c r="AV6" s="185">
        <f t="shared" si="4"/>
        <v>46022</v>
      </c>
      <c r="AW6" s="185">
        <f t="shared" si="4"/>
        <v>46053</v>
      </c>
      <c r="AX6" s="185">
        <f t="shared" si="4"/>
        <v>46081</v>
      </c>
      <c r="AY6" s="185">
        <f t="shared" si="4"/>
        <v>46112</v>
      </c>
      <c r="AZ6" s="185">
        <f t="shared" si="4"/>
        <v>46142</v>
      </c>
      <c r="BA6" s="185">
        <f t="shared" si="4"/>
        <v>46173</v>
      </c>
      <c r="BB6" s="185">
        <f t="shared" si="4"/>
        <v>46203</v>
      </c>
      <c r="BC6" s="185">
        <f t="shared" si="4"/>
        <v>46234</v>
      </c>
      <c r="BD6" s="185">
        <f t="shared" si="4"/>
        <v>46265</v>
      </c>
      <c r="BE6" s="185">
        <f t="shared" si="4"/>
        <v>46295</v>
      </c>
      <c r="BF6" s="185">
        <f t="shared" si="4"/>
        <v>46326</v>
      </c>
      <c r="BG6" s="185">
        <f t="shared" si="4"/>
        <v>46356</v>
      </c>
      <c r="BH6" s="185">
        <f t="shared" si="4"/>
        <v>46387</v>
      </c>
      <c r="BI6" s="185">
        <f t="shared" si="4"/>
        <v>46418</v>
      </c>
      <c r="BJ6" s="185">
        <f t="shared" si="4"/>
        <v>46446</v>
      </c>
      <c r="BK6" s="185">
        <f t="shared" si="4"/>
        <v>46477</v>
      </c>
      <c r="BL6" s="185">
        <f t="shared" si="4"/>
        <v>46507</v>
      </c>
      <c r="BM6" s="185">
        <f t="shared" si="4"/>
        <v>46538</v>
      </c>
      <c r="BN6" s="185">
        <f t="shared" si="4"/>
        <v>46568</v>
      </c>
      <c r="BO6" s="185">
        <f t="shared" si="4"/>
        <v>46599</v>
      </c>
      <c r="BP6" s="185">
        <f t="shared" si="4"/>
        <v>46630</v>
      </c>
      <c r="BQ6" s="185">
        <f t="shared" si="4"/>
        <v>46660</v>
      </c>
      <c r="BR6" s="185">
        <f t="shared" si="4"/>
        <v>46691</v>
      </c>
      <c r="BS6" s="185">
        <f t="shared" si="4"/>
        <v>46721</v>
      </c>
      <c r="BT6" s="185">
        <f t="shared" si="4"/>
        <v>46752</v>
      </c>
      <c r="BU6" s="185">
        <f t="shared" si="4"/>
        <v>46783</v>
      </c>
      <c r="BV6" s="185">
        <f t="shared" si="4"/>
        <v>46812</v>
      </c>
      <c r="BW6" s="185">
        <f t="shared" si="4"/>
        <v>46843</v>
      </c>
      <c r="BX6" s="185">
        <f t="shared" si="4"/>
        <v>46873</v>
      </c>
      <c r="BY6" s="185">
        <f t="shared" si="4"/>
        <v>46904</v>
      </c>
      <c r="BZ6" s="185">
        <f t="shared" si="4"/>
        <v>46934</v>
      </c>
      <c r="CA6" s="185">
        <f t="shared" ref="CA6:EL6" si="5">+(CA$5=0)*EOMONTH($F6,0)+(CA$5&gt;0)*EOMONTH(BZ6,1)</f>
        <v>46965</v>
      </c>
      <c r="CB6" s="185">
        <f t="shared" si="5"/>
        <v>46996</v>
      </c>
      <c r="CC6" s="185">
        <f t="shared" si="5"/>
        <v>47026</v>
      </c>
      <c r="CD6" s="185">
        <f t="shared" si="5"/>
        <v>47057</v>
      </c>
      <c r="CE6" s="185">
        <f t="shared" si="5"/>
        <v>47087</v>
      </c>
      <c r="CF6" s="185">
        <f t="shared" si="5"/>
        <v>47118</v>
      </c>
      <c r="CG6" s="185">
        <f t="shared" si="5"/>
        <v>47149</v>
      </c>
      <c r="CH6" s="185">
        <f t="shared" si="5"/>
        <v>47177</v>
      </c>
      <c r="CI6" s="185">
        <f t="shared" si="5"/>
        <v>47208</v>
      </c>
      <c r="CJ6" s="185">
        <f t="shared" si="5"/>
        <v>47238</v>
      </c>
      <c r="CK6" s="185">
        <f t="shared" si="5"/>
        <v>47269</v>
      </c>
      <c r="CL6" s="185">
        <f t="shared" si="5"/>
        <v>47299</v>
      </c>
      <c r="CM6" s="185">
        <f t="shared" si="5"/>
        <v>47330</v>
      </c>
      <c r="CN6" s="185">
        <f t="shared" si="5"/>
        <v>47361</v>
      </c>
      <c r="CO6" s="185">
        <f t="shared" si="5"/>
        <v>47391</v>
      </c>
      <c r="CP6" s="185">
        <f t="shared" si="5"/>
        <v>47422</v>
      </c>
      <c r="CQ6" s="185">
        <f t="shared" si="5"/>
        <v>47452</v>
      </c>
      <c r="CR6" s="185">
        <f t="shared" si="5"/>
        <v>47483</v>
      </c>
      <c r="CS6" s="185">
        <f t="shared" si="5"/>
        <v>47514</v>
      </c>
      <c r="CT6" s="185">
        <f t="shared" si="5"/>
        <v>47542</v>
      </c>
      <c r="CU6" s="185">
        <f t="shared" si="5"/>
        <v>47573</v>
      </c>
      <c r="CV6" s="185">
        <f t="shared" si="5"/>
        <v>47603</v>
      </c>
      <c r="CW6" s="185">
        <f t="shared" si="5"/>
        <v>47634</v>
      </c>
      <c r="CX6" s="185">
        <f t="shared" si="5"/>
        <v>47664</v>
      </c>
      <c r="CY6" s="185">
        <f t="shared" si="5"/>
        <v>47695</v>
      </c>
      <c r="CZ6" s="185">
        <f t="shared" si="5"/>
        <v>47726</v>
      </c>
      <c r="DA6" s="185">
        <f t="shared" si="5"/>
        <v>47756</v>
      </c>
      <c r="DB6" s="185">
        <f t="shared" si="5"/>
        <v>47787</v>
      </c>
      <c r="DC6" s="185">
        <f t="shared" si="5"/>
        <v>47817</v>
      </c>
      <c r="DD6" s="185">
        <f t="shared" si="5"/>
        <v>47848</v>
      </c>
      <c r="DE6" s="185">
        <f t="shared" si="5"/>
        <v>47879</v>
      </c>
      <c r="DF6" s="185">
        <f t="shared" si="5"/>
        <v>47907</v>
      </c>
      <c r="DG6" s="185">
        <f t="shared" si="5"/>
        <v>47938</v>
      </c>
      <c r="DH6" s="185">
        <f t="shared" si="5"/>
        <v>47968</v>
      </c>
      <c r="DI6" s="185">
        <f t="shared" si="5"/>
        <v>47999</v>
      </c>
      <c r="DJ6" s="185">
        <f t="shared" si="5"/>
        <v>48029</v>
      </c>
      <c r="DK6" s="185">
        <f t="shared" si="5"/>
        <v>48060</v>
      </c>
      <c r="DL6" s="185">
        <f t="shared" si="5"/>
        <v>48091</v>
      </c>
      <c r="DM6" s="185">
        <f t="shared" si="5"/>
        <v>48121</v>
      </c>
      <c r="DN6" s="185">
        <f t="shared" si="5"/>
        <v>48152</v>
      </c>
      <c r="DO6" s="185">
        <f t="shared" si="5"/>
        <v>48182</v>
      </c>
      <c r="DP6" s="185">
        <f t="shared" si="5"/>
        <v>48213</v>
      </c>
      <c r="DQ6" s="185">
        <f t="shared" si="5"/>
        <v>48244</v>
      </c>
      <c r="DR6" s="185">
        <f t="shared" si="5"/>
        <v>48273</v>
      </c>
      <c r="DS6" s="185">
        <f t="shared" si="5"/>
        <v>48304</v>
      </c>
      <c r="DT6" s="185">
        <f t="shared" si="5"/>
        <v>48334</v>
      </c>
      <c r="DU6" s="185">
        <f t="shared" si="5"/>
        <v>48365</v>
      </c>
      <c r="DV6" s="185">
        <f t="shared" si="5"/>
        <v>48395</v>
      </c>
      <c r="DW6" s="185">
        <f t="shared" si="5"/>
        <v>48426</v>
      </c>
      <c r="DX6" s="185">
        <f t="shared" si="5"/>
        <v>48457</v>
      </c>
      <c r="DY6" s="185">
        <f t="shared" si="5"/>
        <v>48487</v>
      </c>
      <c r="DZ6" s="185">
        <f t="shared" si="5"/>
        <v>48518</v>
      </c>
      <c r="EA6" s="185">
        <f t="shared" si="5"/>
        <v>48548</v>
      </c>
      <c r="EB6" s="185">
        <f t="shared" si="5"/>
        <v>48579</v>
      </c>
      <c r="EC6" s="185">
        <f t="shared" si="5"/>
        <v>48610</v>
      </c>
      <c r="ED6" s="185">
        <f t="shared" si="5"/>
        <v>48638</v>
      </c>
      <c r="EE6" s="185">
        <f t="shared" si="5"/>
        <v>48669</v>
      </c>
      <c r="EF6" s="185">
        <f t="shared" si="5"/>
        <v>48699</v>
      </c>
      <c r="EG6" s="185">
        <f t="shared" si="5"/>
        <v>48730</v>
      </c>
      <c r="EH6" s="185">
        <f t="shared" si="5"/>
        <v>48760</v>
      </c>
      <c r="EI6" s="185">
        <f t="shared" si="5"/>
        <v>48791</v>
      </c>
      <c r="EJ6" s="185">
        <f t="shared" si="5"/>
        <v>48822</v>
      </c>
      <c r="EK6" s="185">
        <f t="shared" si="5"/>
        <v>48852</v>
      </c>
      <c r="EL6" s="185">
        <f t="shared" si="5"/>
        <v>48883</v>
      </c>
      <c r="EM6" s="185">
        <f t="shared" ref="EM6:GX6" si="6">+(EM$5=0)*EOMONTH($F6,0)+(EM$5&gt;0)*EOMONTH(EL6,1)</f>
        <v>48913</v>
      </c>
      <c r="EN6" s="185">
        <f t="shared" si="6"/>
        <v>48944</v>
      </c>
      <c r="EO6" s="185">
        <f t="shared" si="6"/>
        <v>48975</v>
      </c>
      <c r="EP6" s="185">
        <f t="shared" si="6"/>
        <v>49003</v>
      </c>
      <c r="EQ6" s="185">
        <f t="shared" si="6"/>
        <v>49034</v>
      </c>
      <c r="ER6" s="185">
        <f t="shared" si="6"/>
        <v>49064</v>
      </c>
      <c r="ES6" s="185">
        <f t="shared" si="6"/>
        <v>49095</v>
      </c>
      <c r="ET6" s="185">
        <f t="shared" si="6"/>
        <v>49125</v>
      </c>
      <c r="EU6" s="185">
        <f t="shared" si="6"/>
        <v>49156</v>
      </c>
      <c r="EV6" s="185">
        <f t="shared" si="6"/>
        <v>49187</v>
      </c>
      <c r="EW6" s="185">
        <f t="shared" si="6"/>
        <v>49217</v>
      </c>
      <c r="EX6" s="185">
        <f t="shared" si="6"/>
        <v>49248</v>
      </c>
      <c r="EY6" s="185">
        <f t="shared" si="6"/>
        <v>49278</v>
      </c>
      <c r="EZ6" s="185">
        <f t="shared" si="6"/>
        <v>49309</v>
      </c>
      <c r="FA6" s="185">
        <f t="shared" si="6"/>
        <v>49340</v>
      </c>
      <c r="FB6" s="185">
        <f t="shared" si="6"/>
        <v>49368</v>
      </c>
      <c r="FC6" s="185">
        <f t="shared" si="6"/>
        <v>49399</v>
      </c>
      <c r="FD6" s="185">
        <f t="shared" si="6"/>
        <v>49429</v>
      </c>
      <c r="FE6" s="185">
        <f t="shared" si="6"/>
        <v>49460</v>
      </c>
      <c r="FF6" s="185">
        <f t="shared" si="6"/>
        <v>49490</v>
      </c>
      <c r="FG6" s="185">
        <f t="shared" si="6"/>
        <v>49521</v>
      </c>
      <c r="FH6" s="185">
        <f t="shared" si="6"/>
        <v>49552</v>
      </c>
      <c r="FI6" s="185">
        <f t="shared" si="6"/>
        <v>49582</v>
      </c>
      <c r="FJ6" s="185">
        <f t="shared" si="6"/>
        <v>49613</v>
      </c>
      <c r="FK6" s="185">
        <f t="shared" si="6"/>
        <v>49643</v>
      </c>
      <c r="FL6" s="185">
        <f t="shared" si="6"/>
        <v>49674</v>
      </c>
      <c r="FM6" s="185">
        <f t="shared" si="6"/>
        <v>49705</v>
      </c>
      <c r="FN6" s="185">
        <f t="shared" si="6"/>
        <v>49734</v>
      </c>
      <c r="FO6" s="185">
        <f t="shared" si="6"/>
        <v>49765</v>
      </c>
      <c r="FP6" s="185">
        <f t="shared" si="6"/>
        <v>49795</v>
      </c>
      <c r="FQ6" s="185">
        <f t="shared" si="6"/>
        <v>49826</v>
      </c>
      <c r="FR6" s="185">
        <f t="shared" si="6"/>
        <v>49856</v>
      </c>
      <c r="FS6" s="185">
        <f t="shared" si="6"/>
        <v>49887</v>
      </c>
      <c r="FT6" s="185">
        <f t="shared" si="6"/>
        <v>49918</v>
      </c>
      <c r="FU6" s="185">
        <f t="shared" si="6"/>
        <v>49948</v>
      </c>
      <c r="FV6" s="185">
        <f t="shared" si="6"/>
        <v>49979</v>
      </c>
      <c r="FW6" s="185">
        <f t="shared" si="6"/>
        <v>50009</v>
      </c>
      <c r="FX6" s="185">
        <f t="shared" si="6"/>
        <v>50040</v>
      </c>
      <c r="FY6" s="185">
        <f t="shared" si="6"/>
        <v>50071</v>
      </c>
      <c r="FZ6" s="185">
        <f t="shared" si="6"/>
        <v>50099</v>
      </c>
      <c r="GA6" s="185">
        <f t="shared" si="6"/>
        <v>50130</v>
      </c>
      <c r="GB6" s="185">
        <f t="shared" si="6"/>
        <v>50160</v>
      </c>
      <c r="GC6" s="185">
        <f t="shared" si="6"/>
        <v>50191</v>
      </c>
      <c r="GD6" s="185">
        <f t="shared" si="6"/>
        <v>50221</v>
      </c>
      <c r="GE6" s="185">
        <f t="shared" si="6"/>
        <v>50252</v>
      </c>
      <c r="GF6" s="185">
        <f t="shared" si="6"/>
        <v>50283</v>
      </c>
      <c r="GG6" s="185">
        <f t="shared" si="6"/>
        <v>50313</v>
      </c>
      <c r="GH6" s="185">
        <f t="shared" si="6"/>
        <v>50344</v>
      </c>
      <c r="GI6" s="185">
        <f t="shared" si="6"/>
        <v>50374</v>
      </c>
      <c r="GJ6" s="185">
        <f t="shared" si="6"/>
        <v>50405</v>
      </c>
      <c r="GK6" s="185">
        <f t="shared" si="6"/>
        <v>50436</v>
      </c>
      <c r="GL6" s="185">
        <f t="shared" si="6"/>
        <v>50464</v>
      </c>
      <c r="GM6" s="185">
        <f t="shared" si="6"/>
        <v>50495</v>
      </c>
      <c r="GN6" s="185">
        <f t="shared" si="6"/>
        <v>50525</v>
      </c>
      <c r="GO6" s="185">
        <f t="shared" si="6"/>
        <v>50556</v>
      </c>
      <c r="GP6" s="185">
        <f t="shared" si="6"/>
        <v>50586</v>
      </c>
      <c r="GQ6" s="185">
        <f t="shared" si="6"/>
        <v>50617</v>
      </c>
      <c r="GR6" s="185">
        <f t="shared" si="6"/>
        <v>50648</v>
      </c>
      <c r="GS6" s="185">
        <f t="shared" si="6"/>
        <v>50678</v>
      </c>
      <c r="GT6" s="185">
        <f t="shared" si="6"/>
        <v>50709</v>
      </c>
      <c r="GU6" s="185">
        <f t="shared" si="6"/>
        <v>50739</v>
      </c>
      <c r="GV6" s="185">
        <f t="shared" si="6"/>
        <v>50770</v>
      </c>
      <c r="GW6" s="185">
        <f t="shared" si="6"/>
        <v>50801</v>
      </c>
      <c r="GX6" s="185">
        <f t="shared" si="6"/>
        <v>50829</v>
      </c>
      <c r="GY6" s="185">
        <f t="shared" ref="GY6:HH6" si="7">+(GY$5=0)*EOMONTH($F6,0)+(GY$5&gt;0)*EOMONTH(GX6,1)</f>
        <v>50860</v>
      </c>
      <c r="GZ6" s="185">
        <f t="shared" si="7"/>
        <v>50890</v>
      </c>
      <c r="HA6" s="185">
        <f t="shared" si="7"/>
        <v>50921</v>
      </c>
      <c r="HB6" s="185">
        <f t="shared" si="7"/>
        <v>50951</v>
      </c>
      <c r="HC6" s="185">
        <f t="shared" si="7"/>
        <v>50982</v>
      </c>
      <c r="HD6" s="185">
        <f t="shared" si="7"/>
        <v>51013</v>
      </c>
      <c r="HE6" s="185">
        <f t="shared" si="7"/>
        <v>51043</v>
      </c>
      <c r="HF6" s="185">
        <f t="shared" si="7"/>
        <v>51074</v>
      </c>
      <c r="HG6" s="185">
        <f t="shared" si="7"/>
        <v>51104</v>
      </c>
      <c r="HH6" s="186">
        <f t="shared" si="7"/>
        <v>51135</v>
      </c>
      <c r="HI6" s="22"/>
    </row>
    <row r="7" spans="2:217" s="14" customFormat="1" x14ac:dyDescent="0.2">
      <c r="B7" s="21"/>
      <c r="C7" s="68" t="s">
        <v>193</v>
      </c>
      <c r="D7" s="187"/>
      <c r="E7" s="43"/>
      <c r="F7" s="188"/>
      <c r="G7" s="189"/>
      <c r="H7" s="190"/>
      <c r="J7" s="191"/>
      <c r="K7" s="192"/>
      <c r="L7" s="193"/>
      <c r="M7" s="192"/>
      <c r="N7" s="194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  <c r="BE7" s="195"/>
      <c r="BF7" s="195"/>
      <c r="BG7" s="195"/>
      <c r="BH7" s="195"/>
      <c r="BI7" s="195"/>
      <c r="BJ7" s="195"/>
      <c r="BK7" s="195"/>
      <c r="BL7" s="195"/>
      <c r="BM7" s="195"/>
      <c r="BN7" s="195"/>
      <c r="BO7" s="195"/>
      <c r="BP7" s="195"/>
      <c r="BQ7" s="195"/>
      <c r="BR7" s="195"/>
      <c r="BS7" s="195"/>
      <c r="BT7" s="195"/>
      <c r="BU7" s="195"/>
      <c r="BV7" s="195"/>
      <c r="BW7" s="195"/>
      <c r="BX7" s="195"/>
      <c r="BY7" s="195"/>
      <c r="BZ7" s="195"/>
      <c r="CA7" s="195"/>
      <c r="CB7" s="195"/>
      <c r="CC7" s="195"/>
      <c r="CD7" s="195"/>
      <c r="CE7" s="195"/>
      <c r="CF7" s="195"/>
      <c r="CG7" s="195"/>
      <c r="CH7" s="195"/>
      <c r="CI7" s="195"/>
      <c r="CJ7" s="195"/>
      <c r="CK7" s="195"/>
      <c r="CL7" s="195"/>
      <c r="CM7" s="195"/>
      <c r="CN7" s="195"/>
      <c r="CO7" s="195"/>
      <c r="CP7" s="195"/>
      <c r="CQ7" s="195"/>
      <c r="CR7" s="195"/>
      <c r="CS7" s="195"/>
      <c r="CT7" s="195"/>
      <c r="CU7" s="195"/>
      <c r="CV7" s="195"/>
      <c r="CW7" s="195"/>
      <c r="CX7" s="195"/>
      <c r="CY7" s="195"/>
      <c r="CZ7" s="195"/>
      <c r="DA7" s="195"/>
      <c r="DB7" s="195"/>
      <c r="DC7" s="195"/>
      <c r="DD7" s="195"/>
      <c r="DE7" s="195"/>
      <c r="DF7" s="195"/>
      <c r="DG7" s="195"/>
      <c r="DH7" s="195"/>
      <c r="DI7" s="195"/>
      <c r="DJ7" s="195"/>
      <c r="DK7" s="195"/>
      <c r="DL7" s="195"/>
      <c r="DM7" s="195"/>
      <c r="DN7" s="195"/>
      <c r="DO7" s="195"/>
      <c r="DP7" s="195"/>
      <c r="DQ7" s="195"/>
      <c r="DR7" s="195"/>
      <c r="DS7" s="195"/>
      <c r="DT7" s="195"/>
      <c r="DU7" s="195"/>
      <c r="DV7" s="195"/>
      <c r="DW7" s="195"/>
      <c r="DX7" s="195"/>
      <c r="DY7" s="195"/>
      <c r="DZ7" s="195"/>
      <c r="EA7" s="195"/>
      <c r="EB7" s="195"/>
      <c r="EC7" s="195"/>
      <c r="ED7" s="195"/>
      <c r="EE7" s="195"/>
      <c r="EF7" s="195"/>
      <c r="EG7" s="195"/>
      <c r="EH7" s="195"/>
      <c r="EI7" s="195"/>
      <c r="EJ7" s="195"/>
      <c r="EK7" s="195"/>
      <c r="EL7" s="195"/>
      <c r="EM7" s="195"/>
      <c r="EN7" s="195"/>
      <c r="EO7" s="195"/>
      <c r="EP7" s="195"/>
      <c r="EQ7" s="195"/>
      <c r="ER7" s="195"/>
      <c r="ES7" s="195"/>
      <c r="ET7" s="195"/>
      <c r="EU7" s="195"/>
      <c r="EV7" s="195"/>
      <c r="EW7" s="195"/>
      <c r="EX7" s="195"/>
      <c r="EY7" s="195"/>
      <c r="EZ7" s="195"/>
      <c r="FA7" s="195"/>
      <c r="FB7" s="195"/>
      <c r="FC7" s="195"/>
      <c r="FD7" s="195"/>
      <c r="FE7" s="195"/>
      <c r="FF7" s="195"/>
      <c r="FG7" s="195"/>
      <c r="FH7" s="195"/>
      <c r="FI7" s="195"/>
      <c r="FJ7" s="195"/>
      <c r="FK7" s="195"/>
      <c r="FL7" s="195"/>
      <c r="FM7" s="195"/>
      <c r="FN7" s="195"/>
      <c r="FO7" s="195"/>
      <c r="FP7" s="195"/>
      <c r="FQ7" s="195"/>
      <c r="FR7" s="195"/>
      <c r="FS7" s="195"/>
      <c r="FT7" s="195"/>
      <c r="FU7" s="195"/>
      <c r="FV7" s="195"/>
      <c r="FW7" s="195"/>
      <c r="FX7" s="195"/>
      <c r="FY7" s="195"/>
      <c r="FZ7" s="195"/>
      <c r="GA7" s="195"/>
      <c r="GB7" s="195"/>
      <c r="GC7" s="195"/>
      <c r="GD7" s="195"/>
      <c r="GE7" s="195"/>
      <c r="GF7" s="195"/>
      <c r="GG7" s="195"/>
      <c r="GH7" s="195"/>
      <c r="GI7" s="195"/>
      <c r="GJ7" s="195"/>
      <c r="GK7" s="195"/>
      <c r="GL7" s="195"/>
      <c r="GM7" s="195"/>
      <c r="GN7" s="195"/>
      <c r="GO7" s="195"/>
      <c r="GP7" s="195"/>
      <c r="GQ7" s="195"/>
      <c r="GR7" s="195"/>
      <c r="GS7" s="195"/>
      <c r="GT7" s="195"/>
      <c r="GU7" s="195"/>
      <c r="GV7" s="195"/>
      <c r="GW7" s="195"/>
      <c r="GX7" s="195"/>
      <c r="GY7" s="195"/>
      <c r="GZ7" s="195"/>
      <c r="HA7" s="195"/>
      <c r="HB7" s="195"/>
      <c r="HC7" s="195"/>
      <c r="HD7" s="195"/>
      <c r="HE7" s="195"/>
      <c r="HF7" s="195"/>
      <c r="HG7" s="195"/>
      <c r="HH7" s="196"/>
      <c r="HI7" s="22"/>
    </row>
    <row r="8" spans="2:217" s="14" customFormat="1" x14ac:dyDescent="0.2">
      <c r="B8" s="21"/>
      <c r="C8" s="68" t="s">
        <v>194</v>
      </c>
      <c r="D8" s="192"/>
      <c r="E8" s="43"/>
      <c r="F8" s="188"/>
      <c r="G8" s="189"/>
      <c r="H8" s="190"/>
      <c r="J8" s="191"/>
      <c r="K8" s="192"/>
      <c r="L8" s="193"/>
      <c r="M8" s="192"/>
      <c r="N8" s="194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  <c r="BB8" s="195"/>
      <c r="BC8" s="195"/>
      <c r="BD8" s="195"/>
      <c r="BE8" s="195"/>
      <c r="BF8" s="195"/>
      <c r="BG8" s="195"/>
      <c r="BH8" s="195"/>
      <c r="BI8" s="195"/>
      <c r="BJ8" s="195"/>
      <c r="BK8" s="195"/>
      <c r="BL8" s="195"/>
      <c r="BM8" s="195"/>
      <c r="BN8" s="195"/>
      <c r="BO8" s="195"/>
      <c r="BP8" s="195"/>
      <c r="BQ8" s="195"/>
      <c r="BR8" s="195"/>
      <c r="BS8" s="195"/>
      <c r="BT8" s="195"/>
      <c r="BU8" s="195"/>
      <c r="BV8" s="195"/>
      <c r="BW8" s="195"/>
      <c r="BX8" s="195"/>
      <c r="BY8" s="195"/>
      <c r="BZ8" s="195"/>
      <c r="CA8" s="195"/>
      <c r="CB8" s="195"/>
      <c r="CC8" s="195"/>
      <c r="CD8" s="195"/>
      <c r="CE8" s="195"/>
      <c r="CF8" s="195"/>
      <c r="CG8" s="195"/>
      <c r="CH8" s="195"/>
      <c r="CI8" s="195"/>
      <c r="CJ8" s="195"/>
      <c r="CK8" s="195"/>
      <c r="CL8" s="195"/>
      <c r="CM8" s="195"/>
      <c r="CN8" s="195"/>
      <c r="CO8" s="195"/>
      <c r="CP8" s="195"/>
      <c r="CQ8" s="195"/>
      <c r="CR8" s="195"/>
      <c r="CS8" s="195"/>
      <c r="CT8" s="195"/>
      <c r="CU8" s="195"/>
      <c r="CV8" s="195"/>
      <c r="CW8" s="195"/>
      <c r="CX8" s="195"/>
      <c r="CY8" s="195"/>
      <c r="CZ8" s="195"/>
      <c r="DA8" s="195"/>
      <c r="DB8" s="195"/>
      <c r="DC8" s="195"/>
      <c r="DD8" s="195"/>
      <c r="DE8" s="195"/>
      <c r="DF8" s="195"/>
      <c r="DG8" s="195"/>
      <c r="DH8" s="195"/>
      <c r="DI8" s="195"/>
      <c r="DJ8" s="195"/>
      <c r="DK8" s="195"/>
      <c r="DL8" s="195"/>
      <c r="DM8" s="195"/>
      <c r="DN8" s="195"/>
      <c r="DO8" s="195"/>
      <c r="DP8" s="195"/>
      <c r="DQ8" s="195"/>
      <c r="DR8" s="195"/>
      <c r="DS8" s="195"/>
      <c r="DT8" s="195"/>
      <c r="DU8" s="195"/>
      <c r="DV8" s="195"/>
      <c r="DW8" s="195"/>
      <c r="DX8" s="195"/>
      <c r="DY8" s="195"/>
      <c r="DZ8" s="195"/>
      <c r="EA8" s="195"/>
      <c r="EB8" s="195"/>
      <c r="EC8" s="195"/>
      <c r="ED8" s="195"/>
      <c r="EE8" s="195"/>
      <c r="EF8" s="195"/>
      <c r="EG8" s="195"/>
      <c r="EH8" s="195"/>
      <c r="EI8" s="195"/>
      <c r="EJ8" s="195"/>
      <c r="EK8" s="195"/>
      <c r="EL8" s="195"/>
      <c r="EM8" s="195"/>
      <c r="EN8" s="195"/>
      <c r="EO8" s="195"/>
      <c r="EP8" s="195"/>
      <c r="EQ8" s="195"/>
      <c r="ER8" s="195"/>
      <c r="ES8" s="195"/>
      <c r="ET8" s="195"/>
      <c r="EU8" s="195"/>
      <c r="EV8" s="195"/>
      <c r="EW8" s="195"/>
      <c r="EX8" s="195"/>
      <c r="EY8" s="195"/>
      <c r="EZ8" s="195"/>
      <c r="FA8" s="195"/>
      <c r="FB8" s="195"/>
      <c r="FC8" s="195"/>
      <c r="FD8" s="195"/>
      <c r="FE8" s="195"/>
      <c r="FF8" s="195"/>
      <c r="FG8" s="195"/>
      <c r="FH8" s="195"/>
      <c r="FI8" s="195"/>
      <c r="FJ8" s="195"/>
      <c r="FK8" s="195"/>
      <c r="FL8" s="195"/>
      <c r="FM8" s="195"/>
      <c r="FN8" s="195"/>
      <c r="FO8" s="195"/>
      <c r="FP8" s="195"/>
      <c r="FQ8" s="195"/>
      <c r="FR8" s="195"/>
      <c r="FS8" s="195"/>
      <c r="FT8" s="195"/>
      <c r="FU8" s="195"/>
      <c r="FV8" s="195"/>
      <c r="FW8" s="195"/>
      <c r="FX8" s="195"/>
      <c r="FY8" s="195"/>
      <c r="FZ8" s="195"/>
      <c r="GA8" s="195"/>
      <c r="GB8" s="195"/>
      <c r="GC8" s="195"/>
      <c r="GD8" s="195"/>
      <c r="GE8" s="195"/>
      <c r="GF8" s="195"/>
      <c r="GG8" s="195"/>
      <c r="GH8" s="195"/>
      <c r="GI8" s="195"/>
      <c r="GJ8" s="195"/>
      <c r="GK8" s="195"/>
      <c r="GL8" s="195"/>
      <c r="GM8" s="195"/>
      <c r="GN8" s="195"/>
      <c r="GO8" s="195"/>
      <c r="GP8" s="195"/>
      <c r="GQ8" s="195"/>
      <c r="GR8" s="195"/>
      <c r="GS8" s="195"/>
      <c r="GT8" s="195"/>
      <c r="GU8" s="195"/>
      <c r="GV8" s="195"/>
      <c r="GW8" s="195"/>
      <c r="GX8" s="195"/>
      <c r="GY8" s="195"/>
      <c r="GZ8" s="195"/>
      <c r="HA8" s="195"/>
      <c r="HB8" s="195"/>
      <c r="HC8" s="195"/>
      <c r="HD8" s="195"/>
      <c r="HE8" s="195"/>
      <c r="HF8" s="195"/>
      <c r="HG8" s="195"/>
      <c r="HH8" s="196"/>
      <c r="HI8" s="22"/>
    </row>
    <row r="9" spans="2:217" s="14" customFormat="1" x14ac:dyDescent="0.2">
      <c r="B9" s="21"/>
      <c r="C9" s="68" t="s">
        <v>195</v>
      </c>
      <c r="D9" s="192"/>
      <c r="E9" s="43"/>
      <c r="F9" s="188"/>
      <c r="G9" s="189"/>
      <c r="H9" s="190"/>
      <c r="J9" s="191"/>
      <c r="K9" s="192"/>
      <c r="L9" s="193"/>
      <c r="M9" s="192"/>
      <c r="N9" s="194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  <c r="BE9" s="195"/>
      <c r="BF9" s="195"/>
      <c r="BG9" s="195"/>
      <c r="BH9" s="195"/>
      <c r="BI9" s="195"/>
      <c r="BJ9" s="195"/>
      <c r="BK9" s="195"/>
      <c r="BL9" s="195"/>
      <c r="BM9" s="195"/>
      <c r="BN9" s="195"/>
      <c r="BO9" s="195"/>
      <c r="BP9" s="195"/>
      <c r="BQ9" s="195"/>
      <c r="BR9" s="195"/>
      <c r="BS9" s="195"/>
      <c r="BT9" s="195"/>
      <c r="BU9" s="195"/>
      <c r="BV9" s="195"/>
      <c r="BW9" s="195"/>
      <c r="BX9" s="195"/>
      <c r="BY9" s="195"/>
      <c r="BZ9" s="195"/>
      <c r="CA9" s="195"/>
      <c r="CB9" s="195"/>
      <c r="CC9" s="195"/>
      <c r="CD9" s="195"/>
      <c r="CE9" s="195"/>
      <c r="CF9" s="195"/>
      <c r="CG9" s="195"/>
      <c r="CH9" s="195"/>
      <c r="CI9" s="195"/>
      <c r="CJ9" s="195"/>
      <c r="CK9" s="195"/>
      <c r="CL9" s="195"/>
      <c r="CM9" s="195"/>
      <c r="CN9" s="195"/>
      <c r="CO9" s="195"/>
      <c r="CP9" s="195"/>
      <c r="CQ9" s="195"/>
      <c r="CR9" s="195"/>
      <c r="CS9" s="195"/>
      <c r="CT9" s="195"/>
      <c r="CU9" s="195"/>
      <c r="CV9" s="195"/>
      <c r="CW9" s="195"/>
      <c r="CX9" s="195"/>
      <c r="CY9" s="195"/>
      <c r="CZ9" s="195"/>
      <c r="DA9" s="195"/>
      <c r="DB9" s="195"/>
      <c r="DC9" s="195"/>
      <c r="DD9" s="195"/>
      <c r="DE9" s="195"/>
      <c r="DF9" s="195"/>
      <c r="DG9" s="195"/>
      <c r="DH9" s="195"/>
      <c r="DI9" s="195"/>
      <c r="DJ9" s="195"/>
      <c r="DK9" s="195"/>
      <c r="DL9" s="195"/>
      <c r="DM9" s="195"/>
      <c r="DN9" s="195"/>
      <c r="DO9" s="195"/>
      <c r="DP9" s="195"/>
      <c r="DQ9" s="195"/>
      <c r="DR9" s="195"/>
      <c r="DS9" s="195"/>
      <c r="DT9" s="195"/>
      <c r="DU9" s="195"/>
      <c r="DV9" s="195"/>
      <c r="DW9" s="195"/>
      <c r="DX9" s="195"/>
      <c r="DY9" s="195"/>
      <c r="DZ9" s="195"/>
      <c r="EA9" s="195"/>
      <c r="EB9" s="195"/>
      <c r="EC9" s="195"/>
      <c r="ED9" s="195"/>
      <c r="EE9" s="195"/>
      <c r="EF9" s="195"/>
      <c r="EG9" s="195"/>
      <c r="EH9" s="195"/>
      <c r="EI9" s="195"/>
      <c r="EJ9" s="195"/>
      <c r="EK9" s="195"/>
      <c r="EL9" s="195"/>
      <c r="EM9" s="195"/>
      <c r="EN9" s="195"/>
      <c r="EO9" s="195"/>
      <c r="EP9" s="195"/>
      <c r="EQ9" s="195"/>
      <c r="ER9" s="195"/>
      <c r="ES9" s="195"/>
      <c r="ET9" s="195"/>
      <c r="EU9" s="195"/>
      <c r="EV9" s="195"/>
      <c r="EW9" s="195"/>
      <c r="EX9" s="195"/>
      <c r="EY9" s="195"/>
      <c r="EZ9" s="195"/>
      <c r="FA9" s="195"/>
      <c r="FB9" s="195"/>
      <c r="FC9" s="195"/>
      <c r="FD9" s="195"/>
      <c r="FE9" s="195"/>
      <c r="FF9" s="195"/>
      <c r="FG9" s="195"/>
      <c r="FH9" s="195"/>
      <c r="FI9" s="195"/>
      <c r="FJ9" s="195"/>
      <c r="FK9" s="195"/>
      <c r="FL9" s="195"/>
      <c r="FM9" s="195"/>
      <c r="FN9" s="195"/>
      <c r="FO9" s="195"/>
      <c r="FP9" s="195"/>
      <c r="FQ9" s="195"/>
      <c r="FR9" s="195"/>
      <c r="FS9" s="195"/>
      <c r="FT9" s="195"/>
      <c r="FU9" s="195"/>
      <c r="FV9" s="195"/>
      <c r="FW9" s="195"/>
      <c r="FX9" s="195"/>
      <c r="FY9" s="195"/>
      <c r="FZ9" s="195"/>
      <c r="GA9" s="195"/>
      <c r="GB9" s="195"/>
      <c r="GC9" s="195"/>
      <c r="GD9" s="195"/>
      <c r="GE9" s="195"/>
      <c r="GF9" s="195"/>
      <c r="GG9" s="195"/>
      <c r="GH9" s="195"/>
      <c r="GI9" s="195"/>
      <c r="GJ9" s="195"/>
      <c r="GK9" s="195"/>
      <c r="GL9" s="195"/>
      <c r="GM9" s="195"/>
      <c r="GN9" s="195"/>
      <c r="GO9" s="195"/>
      <c r="GP9" s="195"/>
      <c r="GQ9" s="195"/>
      <c r="GR9" s="195"/>
      <c r="GS9" s="195"/>
      <c r="GT9" s="195"/>
      <c r="GU9" s="195"/>
      <c r="GV9" s="195"/>
      <c r="GW9" s="195"/>
      <c r="GX9" s="195"/>
      <c r="GY9" s="195"/>
      <c r="GZ9" s="195"/>
      <c r="HA9" s="195"/>
      <c r="HB9" s="195"/>
      <c r="HC9" s="195"/>
      <c r="HD9" s="195"/>
      <c r="HE9" s="195"/>
      <c r="HF9" s="195"/>
      <c r="HG9" s="195"/>
      <c r="HH9" s="196"/>
      <c r="HI9" s="22"/>
    </row>
    <row r="10" spans="2:217" s="14" customFormat="1" ht="10.8" thickBot="1" x14ac:dyDescent="0.25">
      <c r="B10" s="21"/>
      <c r="C10" s="76" t="s">
        <v>196</v>
      </c>
      <c r="D10" s="197"/>
      <c r="E10" s="66"/>
      <c r="F10" s="198"/>
      <c r="G10" s="65"/>
      <c r="H10" s="65"/>
      <c r="I10" s="65"/>
      <c r="J10" s="199"/>
      <c r="K10" s="197"/>
      <c r="L10" s="200"/>
      <c r="M10" s="197"/>
      <c r="N10" s="201"/>
      <c r="O10" s="202"/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202"/>
      <c r="AE10" s="202"/>
      <c r="AF10" s="202"/>
      <c r="AG10" s="202"/>
      <c r="AH10" s="202"/>
      <c r="AI10" s="202"/>
      <c r="AJ10" s="202"/>
      <c r="AK10" s="202"/>
      <c r="AL10" s="202"/>
      <c r="AM10" s="202"/>
      <c r="AN10" s="202"/>
      <c r="AO10" s="202"/>
      <c r="AP10" s="202"/>
      <c r="AQ10" s="202"/>
      <c r="AR10" s="202"/>
      <c r="AS10" s="202"/>
      <c r="AT10" s="202"/>
      <c r="AU10" s="202"/>
      <c r="AV10" s="202"/>
      <c r="AW10" s="202"/>
      <c r="AX10" s="202"/>
      <c r="AY10" s="202"/>
      <c r="AZ10" s="202"/>
      <c r="BA10" s="202"/>
      <c r="BB10" s="202"/>
      <c r="BC10" s="202"/>
      <c r="BD10" s="202"/>
      <c r="BE10" s="202"/>
      <c r="BF10" s="202"/>
      <c r="BG10" s="202"/>
      <c r="BH10" s="202"/>
      <c r="BI10" s="202"/>
      <c r="BJ10" s="202"/>
      <c r="BK10" s="202"/>
      <c r="BL10" s="202"/>
      <c r="BM10" s="202"/>
      <c r="BN10" s="202"/>
      <c r="BO10" s="202"/>
      <c r="BP10" s="202"/>
      <c r="BQ10" s="202"/>
      <c r="BR10" s="202"/>
      <c r="BS10" s="202"/>
      <c r="BT10" s="202"/>
      <c r="BU10" s="202"/>
      <c r="BV10" s="202"/>
      <c r="BW10" s="202"/>
      <c r="BX10" s="202"/>
      <c r="BY10" s="202"/>
      <c r="BZ10" s="202"/>
      <c r="CA10" s="202"/>
      <c r="CB10" s="202"/>
      <c r="CC10" s="202"/>
      <c r="CD10" s="202"/>
      <c r="CE10" s="202"/>
      <c r="CF10" s="202"/>
      <c r="CG10" s="202"/>
      <c r="CH10" s="202"/>
      <c r="CI10" s="202"/>
      <c r="CJ10" s="202"/>
      <c r="CK10" s="202"/>
      <c r="CL10" s="202"/>
      <c r="CM10" s="202"/>
      <c r="CN10" s="202"/>
      <c r="CO10" s="202"/>
      <c r="CP10" s="202"/>
      <c r="CQ10" s="202"/>
      <c r="CR10" s="202"/>
      <c r="CS10" s="202"/>
      <c r="CT10" s="202"/>
      <c r="CU10" s="202"/>
      <c r="CV10" s="202"/>
      <c r="CW10" s="202"/>
      <c r="CX10" s="202"/>
      <c r="CY10" s="202"/>
      <c r="CZ10" s="202"/>
      <c r="DA10" s="202"/>
      <c r="DB10" s="202"/>
      <c r="DC10" s="202"/>
      <c r="DD10" s="202"/>
      <c r="DE10" s="202"/>
      <c r="DF10" s="202"/>
      <c r="DG10" s="202"/>
      <c r="DH10" s="202"/>
      <c r="DI10" s="202"/>
      <c r="DJ10" s="202"/>
      <c r="DK10" s="202"/>
      <c r="DL10" s="202"/>
      <c r="DM10" s="202"/>
      <c r="DN10" s="202"/>
      <c r="DO10" s="202"/>
      <c r="DP10" s="202"/>
      <c r="DQ10" s="202"/>
      <c r="DR10" s="202"/>
      <c r="DS10" s="202"/>
      <c r="DT10" s="202"/>
      <c r="DU10" s="202"/>
      <c r="DV10" s="202"/>
      <c r="DW10" s="202"/>
      <c r="DX10" s="202"/>
      <c r="DY10" s="202"/>
      <c r="DZ10" s="202"/>
      <c r="EA10" s="202"/>
      <c r="EB10" s="202"/>
      <c r="EC10" s="202"/>
      <c r="ED10" s="202"/>
      <c r="EE10" s="202"/>
      <c r="EF10" s="202"/>
      <c r="EG10" s="202"/>
      <c r="EH10" s="202"/>
      <c r="EI10" s="202"/>
      <c r="EJ10" s="202"/>
      <c r="EK10" s="202"/>
      <c r="EL10" s="202"/>
      <c r="EM10" s="202"/>
      <c r="EN10" s="202"/>
      <c r="EO10" s="202"/>
      <c r="EP10" s="202"/>
      <c r="EQ10" s="202"/>
      <c r="ER10" s="202"/>
      <c r="ES10" s="202"/>
      <c r="ET10" s="202"/>
      <c r="EU10" s="202"/>
      <c r="EV10" s="202"/>
      <c r="EW10" s="202"/>
      <c r="EX10" s="202"/>
      <c r="EY10" s="202"/>
      <c r="EZ10" s="202"/>
      <c r="FA10" s="202"/>
      <c r="FB10" s="202"/>
      <c r="FC10" s="202"/>
      <c r="FD10" s="202"/>
      <c r="FE10" s="202"/>
      <c r="FF10" s="202"/>
      <c r="FG10" s="202"/>
      <c r="FH10" s="202"/>
      <c r="FI10" s="202"/>
      <c r="FJ10" s="202"/>
      <c r="FK10" s="202"/>
      <c r="FL10" s="202"/>
      <c r="FM10" s="202"/>
      <c r="FN10" s="202"/>
      <c r="FO10" s="202"/>
      <c r="FP10" s="202"/>
      <c r="FQ10" s="202"/>
      <c r="FR10" s="202"/>
      <c r="FS10" s="202"/>
      <c r="FT10" s="202"/>
      <c r="FU10" s="202"/>
      <c r="FV10" s="202"/>
      <c r="FW10" s="202"/>
      <c r="FX10" s="202"/>
      <c r="FY10" s="202"/>
      <c r="FZ10" s="202"/>
      <c r="GA10" s="202"/>
      <c r="GB10" s="202"/>
      <c r="GC10" s="202"/>
      <c r="GD10" s="202"/>
      <c r="GE10" s="202"/>
      <c r="GF10" s="202"/>
      <c r="GG10" s="202"/>
      <c r="GH10" s="202"/>
      <c r="GI10" s="202"/>
      <c r="GJ10" s="202"/>
      <c r="GK10" s="202"/>
      <c r="GL10" s="202"/>
      <c r="GM10" s="202"/>
      <c r="GN10" s="202"/>
      <c r="GO10" s="202"/>
      <c r="GP10" s="202"/>
      <c r="GQ10" s="202"/>
      <c r="GR10" s="202"/>
      <c r="GS10" s="202"/>
      <c r="GT10" s="202"/>
      <c r="GU10" s="202"/>
      <c r="GV10" s="202"/>
      <c r="GW10" s="202"/>
      <c r="GX10" s="202"/>
      <c r="GY10" s="202"/>
      <c r="GZ10" s="202"/>
      <c r="HA10" s="202"/>
      <c r="HB10" s="202"/>
      <c r="HC10" s="202"/>
      <c r="HD10" s="202"/>
      <c r="HE10" s="202"/>
      <c r="HF10" s="202"/>
      <c r="HG10" s="202"/>
      <c r="HH10" s="203"/>
      <c r="HI10" s="22"/>
    </row>
    <row r="11" spans="2:217" x14ac:dyDescent="0.2">
      <c r="B11" s="4"/>
      <c r="HI11" s="5"/>
    </row>
    <row r="12" spans="2:217" s="14" customFormat="1" x14ac:dyDescent="0.2">
      <c r="B12" s="204" t="s">
        <v>189</v>
      </c>
      <c r="C12" s="205"/>
      <c r="D12" s="205"/>
      <c r="E12" s="205"/>
      <c r="F12" s="205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05"/>
      <c r="CB12" s="205"/>
      <c r="CC12" s="205"/>
      <c r="CD12" s="205"/>
      <c r="CE12" s="205"/>
      <c r="CF12" s="205"/>
      <c r="CG12" s="205"/>
      <c r="CH12" s="205"/>
      <c r="CI12" s="205"/>
      <c r="CJ12" s="205"/>
      <c r="CK12" s="205"/>
      <c r="CL12" s="205"/>
      <c r="CM12" s="205"/>
      <c r="CN12" s="205"/>
      <c r="CO12" s="205"/>
      <c r="CP12" s="205"/>
      <c r="CQ12" s="205"/>
      <c r="CR12" s="205"/>
      <c r="CS12" s="205"/>
      <c r="CT12" s="205"/>
      <c r="CU12" s="205"/>
      <c r="CV12" s="205"/>
      <c r="CW12" s="205"/>
      <c r="CX12" s="205"/>
      <c r="CY12" s="205"/>
      <c r="CZ12" s="205"/>
      <c r="DA12" s="205"/>
      <c r="DB12" s="205"/>
      <c r="DC12" s="205"/>
      <c r="DD12" s="205"/>
      <c r="DE12" s="205"/>
      <c r="DF12" s="205"/>
      <c r="DG12" s="205"/>
      <c r="DH12" s="205"/>
      <c r="DI12" s="205"/>
      <c r="DJ12" s="205"/>
      <c r="DK12" s="205"/>
      <c r="DL12" s="205"/>
      <c r="DM12" s="205"/>
      <c r="DN12" s="205"/>
      <c r="DO12" s="205"/>
      <c r="DP12" s="205"/>
      <c r="DQ12" s="205"/>
      <c r="DR12" s="205"/>
      <c r="DS12" s="205"/>
      <c r="DT12" s="205"/>
      <c r="DU12" s="205"/>
      <c r="DV12" s="205"/>
      <c r="DW12" s="205"/>
      <c r="DX12" s="205"/>
      <c r="DY12" s="205"/>
      <c r="DZ12" s="205"/>
      <c r="EA12" s="205"/>
      <c r="EB12" s="205"/>
      <c r="EC12" s="205"/>
      <c r="ED12" s="205"/>
      <c r="EE12" s="205"/>
      <c r="EF12" s="205"/>
      <c r="EG12" s="205"/>
      <c r="EH12" s="205"/>
      <c r="EI12" s="205"/>
      <c r="EJ12" s="205"/>
      <c r="EK12" s="205"/>
      <c r="EL12" s="205"/>
      <c r="EM12" s="205"/>
      <c r="EN12" s="205"/>
      <c r="EO12" s="205"/>
      <c r="EP12" s="205"/>
      <c r="EQ12" s="205"/>
      <c r="ER12" s="205"/>
      <c r="ES12" s="205"/>
      <c r="ET12" s="205"/>
      <c r="EU12" s="205"/>
      <c r="EV12" s="205"/>
      <c r="EW12" s="205"/>
      <c r="EX12" s="205"/>
      <c r="EY12" s="205"/>
      <c r="EZ12" s="205"/>
      <c r="FA12" s="205"/>
      <c r="FB12" s="205"/>
      <c r="FC12" s="205"/>
      <c r="FD12" s="205"/>
      <c r="FE12" s="205"/>
      <c r="FF12" s="205"/>
      <c r="FG12" s="205"/>
      <c r="FH12" s="205"/>
      <c r="FI12" s="205"/>
      <c r="FJ12" s="205"/>
      <c r="FK12" s="205"/>
      <c r="FL12" s="205"/>
      <c r="FM12" s="205"/>
      <c r="FN12" s="205"/>
      <c r="FO12" s="205"/>
      <c r="FP12" s="205"/>
      <c r="FQ12" s="205"/>
      <c r="FR12" s="205"/>
      <c r="FS12" s="205"/>
      <c r="FT12" s="205"/>
      <c r="FU12" s="205"/>
      <c r="FV12" s="205"/>
      <c r="FW12" s="205"/>
      <c r="FX12" s="205"/>
      <c r="FY12" s="205"/>
      <c r="FZ12" s="205"/>
      <c r="GA12" s="205"/>
      <c r="GB12" s="205"/>
      <c r="GC12" s="205"/>
      <c r="GD12" s="205"/>
      <c r="GE12" s="205"/>
      <c r="GF12" s="205"/>
      <c r="GG12" s="205"/>
      <c r="GH12" s="205"/>
      <c r="GI12" s="205"/>
      <c r="GJ12" s="205"/>
      <c r="GK12" s="205"/>
      <c r="GL12" s="205"/>
      <c r="GM12" s="205"/>
      <c r="GN12" s="205"/>
      <c r="GO12" s="205"/>
      <c r="GP12" s="205"/>
      <c r="GQ12" s="205"/>
      <c r="GR12" s="205"/>
      <c r="GS12" s="205"/>
      <c r="GT12" s="205"/>
      <c r="GU12" s="205"/>
      <c r="GV12" s="205"/>
      <c r="GW12" s="205"/>
      <c r="GX12" s="205"/>
      <c r="GY12" s="205"/>
      <c r="GZ12" s="205"/>
      <c r="HA12" s="205"/>
      <c r="HB12" s="205"/>
      <c r="HC12" s="205"/>
      <c r="HD12" s="205"/>
      <c r="HE12" s="205"/>
      <c r="HF12" s="205"/>
      <c r="HG12" s="205"/>
      <c r="HH12" s="205"/>
      <c r="HI12" s="205"/>
    </row>
    <row r="13" spans="2:217" ht="10.8" thickBot="1" x14ac:dyDescent="0.25">
      <c r="B13" s="4"/>
      <c r="J13" s="6"/>
      <c r="O13" s="206"/>
      <c r="HI13" s="5"/>
    </row>
    <row r="14" spans="2:217" x14ac:dyDescent="0.2">
      <c r="B14" s="4"/>
      <c r="C14" s="207" t="s">
        <v>183</v>
      </c>
      <c r="D14" s="208"/>
      <c r="E14" s="245"/>
      <c r="F14" s="246"/>
      <c r="G14" s="246"/>
      <c r="H14" s="246"/>
      <c r="I14" s="246"/>
      <c r="J14" s="247"/>
      <c r="K14" s="208"/>
      <c r="L14" s="209">
        <f>+MAX(N14:HH14)</f>
        <v>0</v>
      </c>
      <c r="M14" s="208"/>
      <c r="N14" s="210">
        <f>+M19</f>
        <v>0</v>
      </c>
      <c r="O14" s="211">
        <f t="shared" ref="O14:BZ14" si="8">+N19</f>
        <v>0</v>
      </c>
      <c r="P14" s="211">
        <f t="shared" si="8"/>
        <v>0</v>
      </c>
      <c r="Q14" s="211">
        <f t="shared" si="8"/>
        <v>0</v>
      </c>
      <c r="R14" s="211">
        <f t="shared" si="8"/>
        <v>0</v>
      </c>
      <c r="S14" s="211">
        <f t="shared" si="8"/>
        <v>0</v>
      </c>
      <c r="T14" s="211">
        <f t="shared" si="8"/>
        <v>0</v>
      </c>
      <c r="U14" s="211">
        <f t="shared" si="8"/>
        <v>0</v>
      </c>
      <c r="V14" s="211">
        <f t="shared" si="8"/>
        <v>0</v>
      </c>
      <c r="W14" s="211">
        <f t="shared" si="8"/>
        <v>0</v>
      </c>
      <c r="X14" s="211">
        <f t="shared" si="8"/>
        <v>0</v>
      </c>
      <c r="Y14" s="211">
        <f t="shared" si="8"/>
        <v>0</v>
      </c>
      <c r="Z14" s="211">
        <f t="shared" si="8"/>
        <v>0</v>
      </c>
      <c r="AA14" s="211">
        <f t="shared" si="8"/>
        <v>0</v>
      </c>
      <c r="AB14" s="211">
        <f t="shared" si="8"/>
        <v>0</v>
      </c>
      <c r="AC14" s="211">
        <f t="shared" si="8"/>
        <v>0</v>
      </c>
      <c r="AD14" s="211">
        <f t="shared" si="8"/>
        <v>0</v>
      </c>
      <c r="AE14" s="211">
        <f t="shared" si="8"/>
        <v>0</v>
      </c>
      <c r="AF14" s="211">
        <f t="shared" si="8"/>
        <v>0</v>
      </c>
      <c r="AG14" s="211">
        <f t="shared" si="8"/>
        <v>0</v>
      </c>
      <c r="AH14" s="211">
        <f t="shared" si="8"/>
        <v>0</v>
      </c>
      <c r="AI14" s="211">
        <f t="shared" si="8"/>
        <v>0</v>
      </c>
      <c r="AJ14" s="211">
        <f t="shared" si="8"/>
        <v>0</v>
      </c>
      <c r="AK14" s="211">
        <f t="shared" si="8"/>
        <v>0</v>
      </c>
      <c r="AL14" s="211">
        <f t="shared" si="8"/>
        <v>0</v>
      </c>
      <c r="AM14" s="211">
        <f t="shared" si="8"/>
        <v>0</v>
      </c>
      <c r="AN14" s="211">
        <f t="shared" si="8"/>
        <v>0</v>
      </c>
      <c r="AO14" s="211">
        <f t="shared" si="8"/>
        <v>0</v>
      </c>
      <c r="AP14" s="211">
        <f t="shared" si="8"/>
        <v>0</v>
      </c>
      <c r="AQ14" s="211">
        <f t="shared" si="8"/>
        <v>0</v>
      </c>
      <c r="AR14" s="211">
        <f t="shared" si="8"/>
        <v>0</v>
      </c>
      <c r="AS14" s="211">
        <f t="shared" si="8"/>
        <v>0</v>
      </c>
      <c r="AT14" s="211">
        <f t="shared" si="8"/>
        <v>0</v>
      </c>
      <c r="AU14" s="211">
        <f t="shared" si="8"/>
        <v>0</v>
      </c>
      <c r="AV14" s="211">
        <f t="shared" si="8"/>
        <v>0</v>
      </c>
      <c r="AW14" s="211">
        <f t="shared" si="8"/>
        <v>0</v>
      </c>
      <c r="AX14" s="211">
        <f t="shared" si="8"/>
        <v>0</v>
      </c>
      <c r="AY14" s="211">
        <f t="shared" si="8"/>
        <v>0</v>
      </c>
      <c r="AZ14" s="211">
        <f t="shared" si="8"/>
        <v>0</v>
      </c>
      <c r="BA14" s="211">
        <f t="shared" si="8"/>
        <v>0</v>
      </c>
      <c r="BB14" s="211">
        <f t="shared" si="8"/>
        <v>0</v>
      </c>
      <c r="BC14" s="211">
        <f t="shared" si="8"/>
        <v>0</v>
      </c>
      <c r="BD14" s="211">
        <f t="shared" si="8"/>
        <v>0</v>
      </c>
      <c r="BE14" s="211">
        <f t="shared" si="8"/>
        <v>0</v>
      </c>
      <c r="BF14" s="211">
        <f t="shared" si="8"/>
        <v>0</v>
      </c>
      <c r="BG14" s="211">
        <f t="shared" si="8"/>
        <v>0</v>
      </c>
      <c r="BH14" s="211">
        <f t="shared" si="8"/>
        <v>0</v>
      </c>
      <c r="BI14" s="211">
        <f t="shared" si="8"/>
        <v>0</v>
      </c>
      <c r="BJ14" s="211">
        <f t="shared" si="8"/>
        <v>0</v>
      </c>
      <c r="BK14" s="211">
        <f t="shared" si="8"/>
        <v>0</v>
      </c>
      <c r="BL14" s="211">
        <f t="shared" si="8"/>
        <v>0</v>
      </c>
      <c r="BM14" s="211">
        <f t="shared" si="8"/>
        <v>0</v>
      </c>
      <c r="BN14" s="211">
        <f t="shared" si="8"/>
        <v>0</v>
      </c>
      <c r="BO14" s="211">
        <f t="shared" si="8"/>
        <v>0</v>
      </c>
      <c r="BP14" s="211">
        <f t="shared" si="8"/>
        <v>0</v>
      </c>
      <c r="BQ14" s="211">
        <f t="shared" si="8"/>
        <v>0</v>
      </c>
      <c r="BR14" s="211">
        <f t="shared" si="8"/>
        <v>0</v>
      </c>
      <c r="BS14" s="211">
        <f t="shared" si="8"/>
        <v>0</v>
      </c>
      <c r="BT14" s="211">
        <f t="shared" si="8"/>
        <v>0</v>
      </c>
      <c r="BU14" s="211">
        <f t="shared" si="8"/>
        <v>0</v>
      </c>
      <c r="BV14" s="211">
        <f t="shared" si="8"/>
        <v>0</v>
      </c>
      <c r="BW14" s="211">
        <f t="shared" si="8"/>
        <v>0</v>
      </c>
      <c r="BX14" s="211">
        <f t="shared" si="8"/>
        <v>0</v>
      </c>
      <c r="BY14" s="211">
        <f t="shared" si="8"/>
        <v>0</v>
      </c>
      <c r="BZ14" s="211">
        <f t="shared" si="8"/>
        <v>0</v>
      </c>
      <c r="CA14" s="211">
        <f t="shared" ref="CA14:EL14" si="9">+BZ19</f>
        <v>0</v>
      </c>
      <c r="CB14" s="211">
        <f t="shared" si="9"/>
        <v>0</v>
      </c>
      <c r="CC14" s="211">
        <f t="shared" si="9"/>
        <v>0</v>
      </c>
      <c r="CD14" s="211">
        <f t="shared" si="9"/>
        <v>0</v>
      </c>
      <c r="CE14" s="211">
        <f t="shared" si="9"/>
        <v>0</v>
      </c>
      <c r="CF14" s="211">
        <f t="shared" si="9"/>
        <v>0</v>
      </c>
      <c r="CG14" s="211">
        <f t="shared" si="9"/>
        <v>0</v>
      </c>
      <c r="CH14" s="211">
        <f t="shared" si="9"/>
        <v>0</v>
      </c>
      <c r="CI14" s="211">
        <f t="shared" si="9"/>
        <v>0</v>
      </c>
      <c r="CJ14" s="211">
        <f t="shared" si="9"/>
        <v>0</v>
      </c>
      <c r="CK14" s="211">
        <f t="shared" si="9"/>
        <v>0</v>
      </c>
      <c r="CL14" s="211">
        <f t="shared" si="9"/>
        <v>0</v>
      </c>
      <c r="CM14" s="211">
        <f t="shared" si="9"/>
        <v>0</v>
      </c>
      <c r="CN14" s="211">
        <f t="shared" si="9"/>
        <v>0</v>
      </c>
      <c r="CO14" s="211">
        <f t="shared" si="9"/>
        <v>0</v>
      </c>
      <c r="CP14" s="211">
        <f t="shared" si="9"/>
        <v>0</v>
      </c>
      <c r="CQ14" s="211">
        <f t="shared" si="9"/>
        <v>0</v>
      </c>
      <c r="CR14" s="211">
        <f t="shared" si="9"/>
        <v>0</v>
      </c>
      <c r="CS14" s="211">
        <f t="shared" si="9"/>
        <v>0</v>
      </c>
      <c r="CT14" s="211">
        <f t="shared" si="9"/>
        <v>0</v>
      </c>
      <c r="CU14" s="211">
        <f t="shared" si="9"/>
        <v>0</v>
      </c>
      <c r="CV14" s="211">
        <f t="shared" si="9"/>
        <v>0</v>
      </c>
      <c r="CW14" s="211">
        <f t="shared" si="9"/>
        <v>0</v>
      </c>
      <c r="CX14" s="211">
        <f t="shared" si="9"/>
        <v>0</v>
      </c>
      <c r="CY14" s="211">
        <f t="shared" si="9"/>
        <v>0</v>
      </c>
      <c r="CZ14" s="211">
        <f t="shared" si="9"/>
        <v>0</v>
      </c>
      <c r="DA14" s="211">
        <f t="shared" si="9"/>
        <v>0</v>
      </c>
      <c r="DB14" s="211">
        <f t="shared" si="9"/>
        <v>0</v>
      </c>
      <c r="DC14" s="211">
        <f t="shared" si="9"/>
        <v>0</v>
      </c>
      <c r="DD14" s="211">
        <f t="shared" si="9"/>
        <v>0</v>
      </c>
      <c r="DE14" s="211">
        <f t="shared" si="9"/>
        <v>0</v>
      </c>
      <c r="DF14" s="211">
        <f t="shared" si="9"/>
        <v>0</v>
      </c>
      <c r="DG14" s="211">
        <f t="shared" si="9"/>
        <v>0</v>
      </c>
      <c r="DH14" s="211">
        <f t="shared" si="9"/>
        <v>0</v>
      </c>
      <c r="DI14" s="211">
        <f t="shared" si="9"/>
        <v>0</v>
      </c>
      <c r="DJ14" s="211">
        <f t="shared" si="9"/>
        <v>0</v>
      </c>
      <c r="DK14" s="211">
        <f t="shared" si="9"/>
        <v>0</v>
      </c>
      <c r="DL14" s="211">
        <f t="shared" si="9"/>
        <v>0</v>
      </c>
      <c r="DM14" s="211">
        <f t="shared" si="9"/>
        <v>0</v>
      </c>
      <c r="DN14" s="211">
        <f t="shared" si="9"/>
        <v>0</v>
      </c>
      <c r="DO14" s="211">
        <f t="shared" si="9"/>
        <v>0</v>
      </c>
      <c r="DP14" s="211">
        <f t="shared" si="9"/>
        <v>0</v>
      </c>
      <c r="DQ14" s="211">
        <f t="shared" si="9"/>
        <v>0</v>
      </c>
      <c r="DR14" s="211">
        <f t="shared" si="9"/>
        <v>0</v>
      </c>
      <c r="DS14" s="211">
        <f t="shared" si="9"/>
        <v>0</v>
      </c>
      <c r="DT14" s="211">
        <f t="shared" si="9"/>
        <v>0</v>
      </c>
      <c r="DU14" s="211">
        <f t="shared" si="9"/>
        <v>0</v>
      </c>
      <c r="DV14" s="211">
        <f t="shared" si="9"/>
        <v>0</v>
      </c>
      <c r="DW14" s="211">
        <f t="shared" si="9"/>
        <v>0</v>
      </c>
      <c r="DX14" s="211">
        <f t="shared" si="9"/>
        <v>0</v>
      </c>
      <c r="DY14" s="211">
        <f t="shared" si="9"/>
        <v>0</v>
      </c>
      <c r="DZ14" s="211">
        <f t="shared" si="9"/>
        <v>0</v>
      </c>
      <c r="EA14" s="211">
        <f t="shared" si="9"/>
        <v>0</v>
      </c>
      <c r="EB14" s="211">
        <f t="shared" si="9"/>
        <v>0</v>
      </c>
      <c r="EC14" s="211">
        <f t="shared" si="9"/>
        <v>0</v>
      </c>
      <c r="ED14" s="211">
        <f t="shared" si="9"/>
        <v>0</v>
      </c>
      <c r="EE14" s="211">
        <f t="shared" si="9"/>
        <v>0</v>
      </c>
      <c r="EF14" s="211">
        <f t="shared" si="9"/>
        <v>0</v>
      </c>
      <c r="EG14" s="211">
        <f t="shared" si="9"/>
        <v>0</v>
      </c>
      <c r="EH14" s="211">
        <f t="shared" si="9"/>
        <v>0</v>
      </c>
      <c r="EI14" s="211">
        <f t="shared" si="9"/>
        <v>0</v>
      </c>
      <c r="EJ14" s="211">
        <f t="shared" si="9"/>
        <v>0</v>
      </c>
      <c r="EK14" s="211">
        <f t="shared" si="9"/>
        <v>0</v>
      </c>
      <c r="EL14" s="211">
        <f t="shared" si="9"/>
        <v>0</v>
      </c>
      <c r="EM14" s="211">
        <f t="shared" ref="EM14:GX14" si="10">+EL19</f>
        <v>0</v>
      </c>
      <c r="EN14" s="211">
        <f t="shared" si="10"/>
        <v>0</v>
      </c>
      <c r="EO14" s="211">
        <f t="shared" si="10"/>
        <v>0</v>
      </c>
      <c r="EP14" s="211">
        <f t="shared" si="10"/>
        <v>0</v>
      </c>
      <c r="EQ14" s="211">
        <f t="shared" si="10"/>
        <v>0</v>
      </c>
      <c r="ER14" s="211">
        <f t="shared" si="10"/>
        <v>0</v>
      </c>
      <c r="ES14" s="211">
        <f t="shared" si="10"/>
        <v>0</v>
      </c>
      <c r="ET14" s="211">
        <f t="shared" si="10"/>
        <v>0</v>
      </c>
      <c r="EU14" s="211">
        <f t="shared" si="10"/>
        <v>0</v>
      </c>
      <c r="EV14" s="211">
        <f t="shared" si="10"/>
        <v>0</v>
      </c>
      <c r="EW14" s="211">
        <f t="shared" si="10"/>
        <v>0</v>
      </c>
      <c r="EX14" s="211">
        <f t="shared" si="10"/>
        <v>0</v>
      </c>
      <c r="EY14" s="211">
        <f t="shared" si="10"/>
        <v>0</v>
      </c>
      <c r="EZ14" s="211">
        <f t="shared" si="10"/>
        <v>0</v>
      </c>
      <c r="FA14" s="211">
        <f t="shared" si="10"/>
        <v>0</v>
      </c>
      <c r="FB14" s="211">
        <f t="shared" si="10"/>
        <v>0</v>
      </c>
      <c r="FC14" s="211">
        <f t="shared" si="10"/>
        <v>0</v>
      </c>
      <c r="FD14" s="211">
        <f t="shared" si="10"/>
        <v>0</v>
      </c>
      <c r="FE14" s="211">
        <f t="shared" si="10"/>
        <v>0</v>
      </c>
      <c r="FF14" s="211">
        <f t="shared" si="10"/>
        <v>0</v>
      </c>
      <c r="FG14" s="211">
        <f t="shared" si="10"/>
        <v>0</v>
      </c>
      <c r="FH14" s="211">
        <f t="shared" si="10"/>
        <v>0</v>
      </c>
      <c r="FI14" s="211">
        <f t="shared" si="10"/>
        <v>0</v>
      </c>
      <c r="FJ14" s="211">
        <f t="shared" si="10"/>
        <v>0</v>
      </c>
      <c r="FK14" s="211">
        <f t="shared" si="10"/>
        <v>0</v>
      </c>
      <c r="FL14" s="211">
        <f t="shared" si="10"/>
        <v>0</v>
      </c>
      <c r="FM14" s="211">
        <f t="shared" si="10"/>
        <v>0</v>
      </c>
      <c r="FN14" s="211">
        <f t="shared" si="10"/>
        <v>0</v>
      </c>
      <c r="FO14" s="211">
        <f t="shared" si="10"/>
        <v>0</v>
      </c>
      <c r="FP14" s="211">
        <f t="shared" si="10"/>
        <v>0</v>
      </c>
      <c r="FQ14" s="211">
        <f t="shared" si="10"/>
        <v>0</v>
      </c>
      <c r="FR14" s="211">
        <f t="shared" si="10"/>
        <v>0</v>
      </c>
      <c r="FS14" s="211">
        <f t="shared" si="10"/>
        <v>0</v>
      </c>
      <c r="FT14" s="211">
        <f t="shared" si="10"/>
        <v>0</v>
      </c>
      <c r="FU14" s="211">
        <f t="shared" si="10"/>
        <v>0</v>
      </c>
      <c r="FV14" s="211">
        <f t="shared" si="10"/>
        <v>0</v>
      </c>
      <c r="FW14" s="211">
        <f t="shared" si="10"/>
        <v>0</v>
      </c>
      <c r="FX14" s="211">
        <f t="shared" si="10"/>
        <v>0</v>
      </c>
      <c r="FY14" s="211">
        <f t="shared" si="10"/>
        <v>0</v>
      </c>
      <c r="FZ14" s="211">
        <f t="shared" si="10"/>
        <v>0</v>
      </c>
      <c r="GA14" s="211">
        <f t="shared" si="10"/>
        <v>0</v>
      </c>
      <c r="GB14" s="211">
        <f t="shared" si="10"/>
        <v>0</v>
      </c>
      <c r="GC14" s="211">
        <f t="shared" si="10"/>
        <v>0</v>
      </c>
      <c r="GD14" s="211">
        <f t="shared" si="10"/>
        <v>0</v>
      </c>
      <c r="GE14" s="211">
        <f t="shared" si="10"/>
        <v>0</v>
      </c>
      <c r="GF14" s="211">
        <f t="shared" si="10"/>
        <v>0</v>
      </c>
      <c r="GG14" s="211">
        <f t="shared" si="10"/>
        <v>0</v>
      </c>
      <c r="GH14" s="211">
        <f t="shared" si="10"/>
        <v>0</v>
      </c>
      <c r="GI14" s="211">
        <f t="shared" si="10"/>
        <v>0</v>
      </c>
      <c r="GJ14" s="211">
        <f t="shared" si="10"/>
        <v>0</v>
      </c>
      <c r="GK14" s="211">
        <f t="shared" si="10"/>
        <v>0</v>
      </c>
      <c r="GL14" s="211">
        <f t="shared" si="10"/>
        <v>0</v>
      </c>
      <c r="GM14" s="211">
        <f t="shared" si="10"/>
        <v>0</v>
      </c>
      <c r="GN14" s="211">
        <f t="shared" si="10"/>
        <v>0</v>
      </c>
      <c r="GO14" s="211">
        <f t="shared" si="10"/>
        <v>0</v>
      </c>
      <c r="GP14" s="211">
        <f t="shared" si="10"/>
        <v>0</v>
      </c>
      <c r="GQ14" s="211">
        <f t="shared" si="10"/>
        <v>0</v>
      </c>
      <c r="GR14" s="211">
        <f t="shared" si="10"/>
        <v>0</v>
      </c>
      <c r="GS14" s="211">
        <f t="shared" si="10"/>
        <v>0</v>
      </c>
      <c r="GT14" s="211">
        <f t="shared" si="10"/>
        <v>0</v>
      </c>
      <c r="GU14" s="211">
        <f t="shared" si="10"/>
        <v>0</v>
      </c>
      <c r="GV14" s="211">
        <f t="shared" si="10"/>
        <v>0</v>
      </c>
      <c r="GW14" s="211">
        <f t="shared" si="10"/>
        <v>0</v>
      </c>
      <c r="GX14" s="211">
        <f t="shared" si="10"/>
        <v>0</v>
      </c>
      <c r="GY14" s="211">
        <f t="shared" ref="GY14:HH14" si="11">+GX19</f>
        <v>0</v>
      </c>
      <c r="GZ14" s="211">
        <f t="shared" si="11"/>
        <v>0</v>
      </c>
      <c r="HA14" s="211">
        <f t="shared" si="11"/>
        <v>0</v>
      </c>
      <c r="HB14" s="211">
        <f t="shared" si="11"/>
        <v>0</v>
      </c>
      <c r="HC14" s="211">
        <f t="shared" si="11"/>
        <v>0</v>
      </c>
      <c r="HD14" s="211">
        <f t="shared" si="11"/>
        <v>0</v>
      </c>
      <c r="HE14" s="211">
        <f t="shared" si="11"/>
        <v>0</v>
      </c>
      <c r="HF14" s="211">
        <f t="shared" si="11"/>
        <v>0</v>
      </c>
      <c r="HG14" s="211">
        <f t="shared" si="11"/>
        <v>0</v>
      </c>
      <c r="HH14" s="212">
        <f t="shared" si="11"/>
        <v>0</v>
      </c>
      <c r="HI14" s="5"/>
    </row>
    <row r="15" spans="2:217" x14ac:dyDescent="0.2">
      <c r="B15" s="4"/>
      <c r="C15" s="213" t="s">
        <v>184</v>
      </c>
      <c r="E15" s="236"/>
      <c r="J15" s="227"/>
      <c r="L15" s="214">
        <f>+SUM(N15:HH15)</f>
        <v>0</v>
      </c>
      <c r="N15" s="21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216"/>
      <c r="HI15" s="5"/>
    </row>
    <row r="16" spans="2:217" x14ac:dyDescent="0.2">
      <c r="B16" s="4"/>
      <c r="C16" s="213" t="s">
        <v>185</v>
      </c>
      <c r="E16" s="236"/>
      <c r="J16" s="227"/>
      <c r="L16" s="214">
        <f t="shared" ref="L16:L18" si="12">+SUM(N16:HH16)</f>
        <v>0</v>
      </c>
      <c r="N16" s="21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216"/>
      <c r="HI16" s="5"/>
    </row>
    <row r="17" spans="2:217" x14ac:dyDescent="0.2">
      <c r="B17" s="4"/>
      <c r="C17" s="213" t="s">
        <v>186</v>
      </c>
      <c r="E17" s="236"/>
      <c r="J17" s="227"/>
      <c r="L17" s="214">
        <f t="shared" si="12"/>
        <v>0</v>
      </c>
      <c r="N17" s="21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216"/>
      <c r="HI17" s="5"/>
    </row>
    <row r="18" spans="2:217" x14ac:dyDescent="0.2">
      <c r="B18" s="4"/>
      <c r="C18" s="217" t="s">
        <v>187</v>
      </c>
      <c r="D18" s="218"/>
      <c r="E18" s="237"/>
      <c r="F18" s="218"/>
      <c r="G18" s="218"/>
      <c r="H18" s="218"/>
      <c r="I18" s="218"/>
      <c r="J18" s="228"/>
      <c r="K18" s="218"/>
      <c r="L18" s="219">
        <f t="shared" si="12"/>
        <v>0</v>
      </c>
      <c r="M18" s="218"/>
      <c r="N18" s="220"/>
      <c r="O18" s="221"/>
      <c r="P18" s="221"/>
      <c r="Q18" s="221"/>
      <c r="R18" s="221"/>
      <c r="S18" s="221"/>
      <c r="T18" s="221"/>
      <c r="U18" s="221"/>
      <c r="V18" s="221"/>
      <c r="W18" s="221"/>
      <c r="X18" s="221"/>
      <c r="Y18" s="221"/>
      <c r="Z18" s="221"/>
      <c r="AA18" s="221"/>
      <c r="AB18" s="221"/>
      <c r="AC18" s="221"/>
      <c r="AD18" s="221"/>
      <c r="AE18" s="221"/>
      <c r="AF18" s="221"/>
      <c r="AG18" s="221"/>
      <c r="AH18" s="221"/>
      <c r="AI18" s="221"/>
      <c r="AJ18" s="221"/>
      <c r="AK18" s="221"/>
      <c r="AL18" s="221"/>
      <c r="AM18" s="221"/>
      <c r="AN18" s="221"/>
      <c r="AO18" s="221"/>
      <c r="AP18" s="221"/>
      <c r="AQ18" s="221"/>
      <c r="AR18" s="221"/>
      <c r="AS18" s="221"/>
      <c r="AT18" s="221"/>
      <c r="AU18" s="221"/>
      <c r="AV18" s="221"/>
      <c r="AW18" s="221"/>
      <c r="AX18" s="221"/>
      <c r="AY18" s="221"/>
      <c r="AZ18" s="221"/>
      <c r="BA18" s="221"/>
      <c r="BB18" s="221"/>
      <c r="BC18" s="221"/>
      <c r="BD18" s="221"/>
      <c r="BE18" s="221"/>
      <c r="BF18" s="221"/>
      <c r="BG18" s="221"/>
      <c r="BH18" s="221"/>
      <c r="BI18" s="221"/>
      <c r="BJ18" s="221"/>
      <c r="BK18" s="221"/>
      <c r="BL18" s="221"/>
      <c r="BM18" s="221"/>
      <c r="BN18" s="221"/>
      <c r="BO18" s="221"/>
      <c r="BP18" s="221"/>
      <c r="BQ18" s="221"/>
      <c r="BR18" s="221"/>
      <c r="BS18" s="221"/>
      <c r="BT18" s="221"/>
      <c r="BU18" s="221"/>
      <c r="BV18" s="221"/>
      <c r="BW18" s="221"/>
      <c r="BX18" s="221"/>
      <c r="BY18" s="221"/>
      <c r="BZ18" s="221"/>
      <c r="CA18" s="221"/>
      <c r="CB18" s="221"/>
      <c r="CC18" s="221"/>
      <c r="CD18" s="221"/>
      <c r="CE18" s="221"/>
      <c r="CF18" s="221"/>
      <c r="CG18" s="221"/>
      <c r="CH18" s="221"/>
      <c r="CI18" s="221"/>
      <c r="CJ18" s="221"/>
      <c r="CK18" s="221"/>
      <c r="CL18" s="221"/>
      <c r="CM18" s="221"/>
      <c r="CN18" s="221"/>
      <c r="CO18" s="221"/>
      <c r="CP18" s="221"/>
      <c r="CQ18" s="221"/>
      <c r="CR18" s="221"/>
      <c r="CS18" s="221"/>
      <c r="CT18" s="221"/>
      <c r="CU18" s="221"/>
      <c r="CV18" s="221"/>
      <c r="CW18" s="221"/>
      <c r="CX18" s="221"/>
      <c r="CY18" s="221"/>
      <c r="CZ18" s="221"/>
      <c r="DA18" s="221"/>
      <c r="DB18" s="221"/>
      <c r="DC18" s="221"/>
      <c r="DD18" s="221"/>
      <c r="DE18" s="221"/>
      <c r="DF18" s="221"/>
      <c r="DG18" s="221"/>
      <c r="DH18" s="221"/>
      <c r="DI18" s="221"/>
      <c r="DJ18" s="221"/>
      <c r="DK18" s="221"/>
      <c r="DL18" s="221"/>
      <c r="DM18" s="221"/>
      <c r="DN18" s="221"/>
      <c r="DO18" s="221"/>
      <c r="DP18" s="221"/>
      <c r="DQ18" s="221"/>
      <c r="DR18" s="221"/>
      <c r="DS18" s="221"/>
      <c r="DT18" s="221"/>
      <c r="DU18" s="221"/>
      <c r="DV18" s="221"/>
      <c r="DW18" s="221"/>
      <c r="DX18" s="221"/>
      <c r="DY18" s="221"/>
      <c r="DZ18" s="221"/>
      <c r="EA18" s="221"/>
      <c r="EB18" s="221"/>
      <c r="EC18" s="221"/>
      <c r="ED18" s="221"/>
      <c r="EE18" s="221"/>
      <c r="EF18" s="221"/>
      <c r="EG18" s="221"/>
      <c r="EH18" s="221"/>
      <c r="EI18" s="221"/>
      <c r="EJ18" s="221"/>
      <c r="EK18" s="221"/>
      <c r="EL18" s="221"/>
      <c r="EM18" s="221"/>
      <c r="EN18" s="221"/>
      <c r="EO18" s="221"/>
      <c r="EP18" s="221"/>
      <c r="EQ18" s="221"/>
      <c r="ER18" s="221"/>
      <c r="ES18" s="221"/>
      <c r="ET18" s="221"/>
      <c r="EU18" s="221"/>
      <c r="EV18" s="221"/>
      <c r="EW18" s="221"/>
      <c r="EX18" s="221"/>
      <c r="EY18" s="221"/>
      <c r="EZ18" s="221"/>
      <c r="FA18" s="221"/>
      <c r="FB18" s="221"/>
      <c r="FC18" s="221"/>
      <c r="FD18" s="221"/>
      <c r="FE18" s="221"/>
      <c r="FF18" s="221"/>
      <c r="FG18" s="221"/>
      <c r="FH18" s="221"/>
      <c r="FI18" s="221"/>
      <c r="FJ18" s="221"/>
      <c r="FK18" s="221"/>
      <c r="FL18" s="221"/>
      <c r="FM18" s="221"/>
      <c r="FN18" s="221"/>
      <c r="FO18" s="221"/>
      <c r="FP18" s="221"/>
      <c r="FQ18" s="221"/>
      <c r="FR18" s="221"/>
      <c r="FS18" s="221"/>
      <c r="FT18" s="221"/>
      <c r="FU18" s="221"/>
      <c r="FV18" s="221"/>
      <c r="FW18" s="221"/>
      <c r="FX18" s="221"/>
      <c r="FY18" s="221"/>
      <c r="FZ18" s="221"/>
      <c r="GA18" s="221"/>
      <c r="GB18" s="221"/>
      <c r="GC18" s="221"/>
      <c r="GD18" s="221"/>
      <c r="GE18" s="221"/>
      <c r="GF18" s="221"/>
      <c r="GG18" s="221"/>
      <c r="GH18" s="221"/>
      <c r="GI18" s="221"/>
      <c r="GJ18" s="221"/>
      <c r="GK18" s="221"/>
      <c r="GL18" s="221"/>
      <c r="GM18" s="221"/>
      <c r="GN18" s="221"/>
      <c r="GO18" s="221"/>
      <c r="GP18" s="221"/>
      <c r="GQ18" s="221"/>
      <c r="GR18" s="221"/>
      <c r="GS18" s="221"/>
      <c r="GT18" s="221"/>
      <c r="GU18" s="221"/>
      <c r="GV18" s="221"/>
      <c r="GW18" s="221"/>
      <c r="GX18" s="221"/>
      <c r="GY18" s="221"/>
      <c r="GZ18" s="221"/>
      <c r="HA18" s="221"/>
      <c r="HB18" s="221"/>
      <c r="HC18" s="221"/>
      <c r="HD18" s="221"/>
      <c r="HE18" s="221"/>
      <c r="HF18" s="221"/>
      <c r="HG18" s="221"/>
      <c r="HH18" s="222"/>
      <c r="HI18" s="5"/>
    </row>
    <row r="19" spans="2:217" ht="10.8" thickBot="1" x14ac:dyDescent="0.25">
      <c r="B19" s="4"/>
      <c r="C19" s="223" t="s">
        <v>188</v>
      </c>
      <c r="D19" s="160"/>
      <c r="E19" s="243"/>
      <c r="F19" s="105"/>
      <c r="G19" s="105"/>
      <c r="H19" s="105"/>
      <c r="I19" s="105"/>
      <c r="J19" s="238"/>
      <c r="K19" s="160"/>
      <c r="L19" s="224">
        <f>+MIN(N19:HH19)</f>
        <v>0</v>
      </c>
      <c r="M19" s="160"/>
      <c r="N19" s="225">
        <f>SUM(N14:N18)</f>
        <v>0</v>
      </c>
      <c r="O19" s="158">
        <f t="shared" ref="O19:BZ19" si="13">SUM(O14:O18)</f>
        <v>0</v>
      </c>
      <c r="P19" s="158">
        <f t="shared" si="13"/>
        <v>0</v>
      </c>
      <c r="Q19" s="158">
        <f t="shared" si="13"/>
        <v>0</v>
      </c>
      <c r="R19" s="158">
        <f t="shared" si="13"/>
        <v>0</v>
      </c>
      <c r="S19" s="158">
        <f t="shared" si="13"/>
        <v>0</v>
      </c>
      <c r="T19" s="158">
        <f t="shared" si="13"/>
        <v>0</v>
      </c>
      <c r="U19" s="158">
        <f t="shared" si="13"/>
        <v>0</v>
      </c>
      <c r="V19" s="158">
        <f t="shared" si="13"/>
        <v>0</v>
      </c>
      <c r="W19" s="158">
        <f t="shared" si="13"/>
        <v>0</v>
      </c>
      <c r="X19" s="158">
        <f t="shared" si="13"/>
        <v>0</v>
      </c>
      <c r="Y19" s="158">
        <f t="shared" si="13"/>
        <v>0</v>
      </c>
      <c r="Z19" s="158">
        <f t="shared" si="13"/>
        <v>0</v>
      </c>
      <c r="AA19" s="158">
        <f t="shared" si="13"/>
        <v>0</v>
      </c>
      <c r="AB19" s="158">
        <f t="shared" si="13"/>
        <v>0</v>
      </c>
      <c r="AC19" s="158">
        <f t="shared" si="13"/>
        <v>0</v>
      </c>
      <c r="AD19" s="158">
        <f t="shared" si="13"/>
        <v>0</v>
      </c>
      <c r="AE19" s="158">
        <f t="shared" si="13"/>
        <v>0</v>
      </c>
      <c r="AF19" s="158">
        <f t="shared" si="13"/>
        <v>0</v>
      </c>
      <c r="AG19" s="158">
        <f t="shared" si="13"/>
        <v>0</v>
      </c>
      <c r="AH19" s="158">
        <f t="shared" si="13"/>
        <v>0</v>
      </c>
      <c r="AI19" s="158">
        <f t="shared" si="13"/>
        <v>0</v>
      </c>
      <c r="AJ19" s="158">
        <f t="shared" si="13"/>
        <v>0</v>
      </c>
      <c r="AK19" s="158">
        <f t="shared" si="13"/>
        <v>0</v>
      </c>
      <c r="AL19" s="158">
        <f t="shared" si="13"/>
        <v>0</v>
      </c>
      <c r="AM19" s="158">
        <f t="shared" si="13"/>
        <v>0</v>
      </c>
      <c r="AN19" s="158">
        <f t="shared" si="13"/>
        <v>0</v>
      </c>
      <c r="AO19" s="158">
        <f t="shared" si="13"/>
        <v>0</v>
      </c>
      <c r="AP19" s="158">
        <f t="shared" si="13"/>
        <v>0</v>
      </c>
      <c r="AQ19" s="158">
        <f t="shared" si="13"/>
        <v>0</v>
      </c>
      <c r="AR19" s="158">
        <f t="shared" si="13"/>
        <v>0</v>
      </c>
      <c r="AS19" s="158">
        <f t="shared" si="13"/>
        <v>0</v>
      </c>
      <c r="AT19" s="158">
        <f t="shared" si="13"/>
        <v>0</v>
      </c>
      <c r="AU19" s="158">
        <f t="shared" si="13"/>
        <v>0</v>
      </c>
      <c r="AV19" s="158">
        <f t="shared" si="13"/>
        <v>0</v>
      </c>
      <c r="AW19" s="158">
        <f t="shared" si="13"/>
        <v>0</v>
      </c>
      <c r="AX19" s="158">
        <f t="shared" si="13"/>
        <v>0</v>
      </c>
      <c r="AY19" s="158">
        <f t="shared" si="13"/>
        <v>0</v>
      </c>
      <c r="AZ19" s="158">
        <f t="shared" si="13"/>
        <v>0</v>
      </c>
      <c r="BA19" s="158">
        <f t="shared" si="13"/>
        <v>0</v>
      </c>
      <c r="BB19" s="158">
        <f t="shared" si="13"/>
        <v>0</v>
      </c>
      <c r="BC19" s="158">
        <f t="shared" si="13"/>
        <v>0</v>
      </c>
      <c r="BD19" s="158">
        <f t="shared" si="13"/>
        <v>0</v>
      </c>
      <c r="BE19" s="158">
        <f t="shared" si="13"/>
        <v>0</v>
      </c>
      <c r="BF19" s="158">
        <f t="shared" si="13"/>
        <v>0</v>
      </c>
      <c r="BG19" s="158">
        <f t="shared" si="13"/>
        <v>0</v>
      </c>
      <c r="BH19" s="158">
        <f t="shared" si="13"/>
        <v>0</v>
      </c>
      <c r="BI19" s="158">
        <f t="shared" si="13"/>
        <v>0</v>
      </c>
      <c r="BJ19" s="158">
        <f t="shared" si="13"/>
        <v>0</v>
      </c>
      <c r="BK19" s="158">
        <f t="shared" si="13"/>
        <v>0</v>
      </c>
      <c r="BL19" s="158">
        <f t="shared" si="13"/>
        <v>0</v>
      </c>
      <c r="BM19" s="158">
        <f t="shared" si="13"/>
        <v>0</v>
      </c>
      <c r="BN19" s="158">
        <f t="shared" si="13"/>
        <v>0</v>
      </c>
      <c r="BO19" s="158">
        <f t="shared" si="13"/>
        <v>0</v>
      </c>
      <c r="BP19" s="158">
        <f t="shared" si="13"/>
        <v>0</v>
      </c>
      <c r="BQ19" s="158">
        <f t="shared" si="13"/>
        <v>0</v>
      </c>
      <c r="BR19" s="158">
        <f t="shared" si="13"/>
        <v>0</v>
      </c>
      <c r="BS19" s="158">
        <f t="shared" si="13"/>
        <v>0</v>
      </c>
      <c r="BT19" s="158">
        <f t="shared" si="13"/>
        <v>0</v>
      </c>
      <c r="BU19" s="158">
        <f t="shared" si="13"/>
        <v>0</v>
      </c>
      <c r="BV19" s="158">
        <f t="shared" si="13"/>
        <v>0</v>
      </c>
      <c r="BW19" s="158">
        <f t="shared" si="13"/>
        <v>0</v>
      </c>
      <c r="BX19" s="158">
        <f t="shared" si="13"/>
        <v>0</v>
      </c>
      <c r="BY19" s="158">
        <f t="shared" si="13"/>
        <v>0</v>
      </c>
      <c r="BZ19" s="158">
        <f t="shared" si="13"/>
        <v>0</v>
      </c>
      <c r="CA19" s="158">
        <f t="shared" ref="CA19:EL19" si="14">SUM(CA14:CA18)</f>
        <v>0</v>
      </c>
      <c r="CB19" s="158">
        <f t="shared" si="14"/>
        <v>0</v>
      </c>
      <c r="CC19" s="158">
        <f t="shared" si="14"/>
        <v>0</v>
      </c>
      <c r="CD19" s="158">
        <f t="shared" si="14"/>
        <v>0</v>
      </c>
      <c r="CE19" s="158">
        <f t="shared" si="14"/>
        <v>0</v>
      </c>
      <c r="CF19" s="158">
        <f t="shared" si="14"/>
        <v>0</v>
      </c>
      <c r="CG19" s="158">
        <f t="shared" si="14"/>
        <v>0</v>
      </c>
      <c r="CH19" s="158">
        <f t="shared" si="14"/>
        <v>0</v>
      </c>
      <c r="CI19" s="158">
        <f t="shared" si="14"/>
        <v>0</v>
      </c>
      <c r="CJ19" s="158">
        <f t="shared" si="14"/>
        <v>0</v>
      </c>
      <c r="CK19" s="158">
        <f t="shared" si="14"/>
        <v>0</v>
      </c>
      <c r="CL19" s="158">
        <f t="shared" si="14"/>
        <v>0</v>
      </c>
      <c r="CM19" s="158">
        <f t="shared" si="14"/>
        <v>0</v>
      </c>
      <c r="CN19" s="158">
        <f t="shared" si="14"/>
        <v>0</v>
      </c>
      <c r="CO19" s="158">
        <f t="shared" si="14"/>
        <v>0</v>
      </c>
      <c r="CP19" s="158">
        <f t="shared" si="14"/>
        <v>0</v>
      </c>
      <c r="CQ19" s="158">
        <f t="shared" si="14"/>
        <v>0</v>
      </c>
      <c r="CR19" s="158">
        <f t="shared" si="14"/>
        <v>0</v>
      </c>
      <c r="CS19" s="158">
        <f t="shared" si="14"/>
        <v>0</v>
      </c>
      <c r="CT19" s="158">
        <f t="shared" si="14"/>
        <v>0</v>
      </c>
      <c r="CU19" s="158">
        <f t="shared" si="14"/>
        <v>0</v>
      </c>
      <c r="CV19" s="158">
        <f t="shared" si="14"/>
        <v>0</v>
      </c>
      <c r="CW19" s="158">
        <f t="shared" si="14"/>
        <v>0</v>
      </c>
      <c r="CX19" s="158">
        <f t="shared" si="14"/>
        <v>0</v>
      </c>
      <c r="CY19" s="158">
        <f t="shared" si="14"/>
        <v>0</v>
      </c>
      <c r="CZ19" s="158">
        <f t="shared" si="14"/>
        <v>0</v>
      </c>
      <c r="DA19" s="158">
        <f t="shared" si="14"/>
        <v>0</v>
      </c>
      <c r="DB19" s="158">
        <f t="shared" si="14"/>
        <v>0</v>
      </c>
      <c r="DC19" s="158">
        <f t="shared" si="14"/>
        <v>0</v>
      </c>
      <c r="DD19" s="158">
        <f t="shared" si="14"/>
        <v>0</v>
      </c>
      <c r="DE19" s="158">
        <f t="shared" si="14"/>
        <v>0</v>
      </c>
      <c r="DF19" s="158">
        <f t="shared" si="14"/>
        <v>0</v>
      </c>
      <c r="DG19" s="158">
        <f t="shared" si="14"/>
        <v>0</v>
      </c>
      <c r="DH19" s="158">
        <f t="shared" si="14"/>
        <v>0</v>
      </c>
      <c r="DI19" s="158">
        <f t="shared" si="14"/>
        <v>0</v>
      </c>
      <c r="DJ19" s="158">
        <f t="shared" si="14"/>
        <v>0</v>
      </c>
      <c r="DK19" s="158">
        <f t="shared" si="14"/>
        <v>0</v>
      </c>
      <c r="DL19" s="158">
        <f t="shared" si="14"/>
        <v>0</v>
      </c>
      <c r="DM19" s="158">
        <f t="shared" si="14"/>
        <v>0</v>
      </c>
      <c r="DN19" s="158">
        <f t="shared" si="14"/>
        <v>0</v>
      </c>
      <c r="DO19" s="158">
        <f t="shared" si="14"/>
        <v>0</v>
      </c>
      <c r="DP19" s="158">
        <f t="shared" si="14"/>
        <v>0</v>
      </c>
      <c r="DQ19" s="158">
        <f t="shared" si="14"/>
        <v>0</v>
      </c>
      <c r="DR19" s="158">
        <f t="shared" si="14"/>
        <v>0</v>
      </c>
      <c r="DS19" s="158">
        <f t="shared" si="14"/>
        <v>0</v>
      </c>
      <c r="DT19" s="158">
        <f t="shared" si="14"/>
        <v>0</v>
      </c>
      <c r="DU19" s="158">
        <f t="shared" si="14"/>
        <v>0</v>
      </c>
      <c r="DV19" s="158">
        <f t="shared" si="14"/>
        <v>0</v>
      </c>
      <c r="DW19" s="158">
        <f t="shared" si="14"/>
        <v>0</v>
      </c>
      <c r="DX19" s="158">
        <f t="shared" si="14"/>
        <v>0</v>
      </c>
      <c r="DY19" s="158">
        <f t="shared" si="14"/>
        <v>0</v>
      </c>
      <c r="DZ19" s="158">
        <f t="shared" si="14"/>
        <v>0</v>
      </c>
      <c r="EA19" s="158">
        <f t="shared" si="14"/>
        <v>0</v>
      </c>
      <c r="EB19" s="158">
        <f t="shared" si="14"/>
        <v>0</v>
      </c>
      <c r="EC19" s="158">
        <f t="shared" si="14"/>
        <v>0</v>
      </c>
      <c r="ED19" s="158">
        <f t="shared" si="14"/>
        <v>0</v>
      </c>
      <c r="EE19" s="158">
        <f t="shared" si="14"/>
        <v>0</v>
      </c>
      <c r="EF19" s="158">
        <f t="shared" si="14"/>
        <v>0</v>
      </c>
      <c r="EG19" s="158">
        <f t="shared" si="14"/>
        <v>0</v>
      </c>
      <c r="EH19" s="158">
        <f t="shared" si="14"/>
        <v>0</v>
      </c>
      <c r="EI19" s="158">
        <f t="shared" si="14"/>
        <v>0</v>
      </c>
      <c r="EJ19" s="158">
        <f t="shared" si="14"/>
        <v>0</v>
      </c>
      <c r="EK19" s="158">
        <f t="shared" si="14"/>
        <v>0</v>
      </c>
      <c r="EL19" s="158">
        <f t="shared" si="14"/>
        <v>0</v>
      </c>
      <c r="EM19" s="158">
        <f t="shared" ref="EM19:GX19" si="15">SUM(EM14:EM18)</f>
        <v>0</v>
      </c>
      <c r="EN19" s="158">
        <f t="shared" si="15"/>
        <v>0</v>
      </c>
      <c r="EO19" s="158">
        <f t="shared" si="15"/>
        <v>0</v>
      </c>
      <c r="EP19" s="158">
        <f t="shared" si="15"/>
        <v>0</v>
      </c>
      <c r="EQ19" s="158">
        <f t="shared" si="15"/>
        <v>0</v>
      </c>
      <c r="ER19" s="158">
        <f t="shared" si="15"/>
        <v>0</v>
      </c>
      <c r="ES19" s="158">
        <f t="shared" si="15"/>
        <v>0</v>
      </c>
      <c r="ET19" s="158">
        <f t="shared" si="15"/>
        <v>0</v>
      </c>
      <c r="EU19" s="158">
        <f t="shared" si="15"/>
        <v>0</v>
      </c>
      <c r="EV19" s="158">
        <f t="shared" si="15"/>
        <v>0</v>
      </c>
      <c r="EW19" s="158">
        <f t="shared" si="15"/>
        <v>0</v>
      </c>
      <c r="EX19" s="158">
        <f t="shared" si="15"/>
        <v>0</v>
      </c>
      <c r="EY19" s="158">
        <f t="shared" si="15"/>
        <v>0</v>
      </c>
      <c r="EZ19" s="158">
        <f t="shared" si="15"/>
        <v>0</v>
      </c>
      <c r="FA19" s="158">
        <f t="shared" si="15"/>
        <v>0</v>
      </c>
      <c r="FB19" s="158">
        <f t="shared" si="15"/>
        <v>0</v>
      </c>
      <c r="FC19" s="158">
        <f t="shared" si="15"/>
        <v>0</v>
      </c>
      <c r="FD19" s="158">
        <f t="shared" si="15"/>
        <v>0</v>
      </c>
      <c r="FE19" s="158">
        <f t="shared" si="15"/>
        <v>0</v>
      </c>
      <c r="FF19" s="158">
        <f t="shared" si="15"/>
        <v>0</v>
      </c>
      <c r="FG19" s="158">
        <f t="shared" si="15"/>
        <v>0</v>
      </c>
      <c r="FH19" s="158">
        <f t="shared" si="15"/>
        <v>0</v>
      </c>
      <c r="FI19" s="158">
        <f t="shared" si="15"/>
        <v>0</v>
      </c>
      <c r="FJ19" s="158">
        <f t="shared" si="15"/>
        <v>0</v>
      </c>
      <c r="FK19" s="158">
        <f t="shared" si="15"/>
        <v>0</v>
      </c>
      <c r="FL19" s="158">
        <f t="shared" si="15"/>
        <v>0</v>
      </c>
      <c r="FM19" s="158">
        <f t="shared" si="15"/>
        <v>0</v>
      </c>
      <c r="FN19" s="158">
        <f t="shared" si="15"/>
        <v>0</v>
      </c>
      <c r="FO19" s="158">
        <f t="shared" si="15"/>
        <v>0</v>
      </c>
      <c r="FP19" s="158">
        <f t="shared" si="15"/>
        <v>0</v>
      </c>
      <c r="FQ19" s="158">
        <f t="shared" si="15"/>
        <v>0</v>
      </c>
      <c r="FR19" s="158">
        <f t="shared" si="15"/>
        <v>0</v>
      </c>
      <c r="FS19" s="158">
        <f t="shared" si="15"/>
        <v>0</v>
      </c>
      <c r="FT19" s="158">
        <f t="shared" si="15"/>
        <v>0</v>
      </c>
      <c r="FU19" s="158">
        <f t="shared" si="15"/>
        <v>0</v>
      </c>
      <c r="FV19" s="158">
        <f t="shared" si="15"/>
        <v>0</v>
      </c>
      <c r="FW19" s="158">
        <f t="shared" si="15"/>
        <v>0</v>
      </c>
      <c r="FX19" s="158">
        <f t="shared" si="15"/>
        <v>0</v>
      </c>
      <c r="FY19" s="158">
        <f t="shared" si="15"/>
        <v>0</v>
      </c>
      <c r="FZ19" s="158">
        <f t="shared" si="15"/>
        <v>0</v>
      </c>
      <c r="GA19" s="158">
        <f t="shared" si="15"/>
        <v>0</v>
      </c>
      <c r="GB19" s="158">
        <f t="shared" si="15"/>
        <v>0</v>
      </c>
      <c r="GC19" s="158">
        <f t="shared" si="15"/>
        <v>0</v>
      </c>
      <c r="GD19" s="158">
        <f t="shared" si="15"/>
        <v>0</v>
      </c>
      <c r="GE19" s="158">
        <f t="shared" si="15"/>
        <v>0</v>
      </c>
      <c r="GF19" s="158">
        <f t="shared" si="15"/>
        <v>0</v>
      </c>
      <c r="GG19" s="158">
        <f t="shared" si="15"/>
        <v>0</v>
      </c>
      <c r="GH19" s="158">
        <f t="shared" si="15"/>
        <v>0</v>
      </c>
      <c r="GI19" s="158">
        <f t="shared" si="15"/>
        <v>0</v>
      </c>
      <c r="GJ19" s="158">
        <f t="shared" si="15"/>
        <v>0</v>
      </c>
      <c r="GK19" s="158">
        <f t="shared" si="15"/>
        <v>0</v>
      </c>
      <c r="GL19" s="158">
        <f t="shared" si="15"/>
        <v>0</v>
      </c>
      <c r="GM19" s="158">
        <f t="shared" si="15"/>
        <v>0</v>
      </c>
      <c r="GN19" s="158">
        <f t="shared" si="15"/>
        <v>0</v>
      </c>
      <c r="GO19" s="158">
        <f t="shared" si="15"/>
        <v>0</v>
      </c>
      <c r="GP19" s="158">
        <f t="shared" si="15"/>
        <v>0</v>
      </c>
      <c r="GQ19" s="158">
        <f t="shared" si="15"/>
        <v>0</v>
      </c>
      <c r="GR19" s="158">
        <f t="shared" si="15"/>
        <v>0</v>
      </c>
      <c r="GS19" s="158">
        <f t="shared" si="15"/>
        <v>0</v>
      </c>
      <c r="GT19" s="158">
        <f t="shared" si="15"/>
        <v>0</v>
      </c>
      <c r="GU19" s="158">
        <f t="shared" si="15"/>
        <v>0</v>
      </c>
      <c r="GV19" s="158">
        <f t="shared" si="15"/>
        <v>0</v>
      </c>
      <c r="GW19" s="158">
        <f t="shared" si="15"/>
        <v>0</v>
      </c>
      <c r="GX19" s="158">
        <f t="shared" si="15"/>
        <v>0</v>
      </c>
      <c r="GY19" s="158">
        <f t="shared" ref="GY19:HH19" si="16">SUM(GY14:GY18)</f>
        <v>0</v>
      </c>
      <c r="GZ19" s="158">
        <f t="shared" si="16"/>
        <v>0</v>
      </c>
      <c r="HA19" s="158">
        <f t="shared" si="16"/>
        <v>0</v>
      </c>
      <c r="HB19" s="158">
        <f t="shared" si="16"/>
        <v>0</v>
      </c>
      <c r="HC19" s="158">
        <f t="shared" si="16"/>
        <v>0</v>
      </c>
      <c r="HD19" s="158">
        <f t="shared" si="16"/>
        <v>0</v>
      </c>
      <c r="HE19" s="158">
        <f t="shared" si="16"/>
        <v>0</v>
      </c>
      <c r="HF19" s="158">
        <f t="shared" si="16"/>
        <v>0</v>
      </c>
      <c r="HG19" s="158">
        <f t="shared" si="16"/>
        <v>0</v>
      </c>
      <c r="HH19" s="226">
        <f t="shared" si="16"/>
        <v>0</v>
      </c>
      <c r="HI19" s="5"/>
    </row>
    <row r="20" spans="2:217" x14ac:dyDescent="0.2">
      <c r="B20" s="4"/>
      <c r="HI20" s="5"/>
    </row>
    <row r="21" spans="2:217" s="14" customFormat="1" x14ac:dyDescent="0.2">
      <c r="B21" s="204" t="s">
        <v>190</v>
      </c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205"/>
      <c r="BN21" s="205"/>
      <c r="BO21" s="205"/>
      <c r="BP21" s="205"/>
      <c r="BQ21" s="205"/>
      <c r="BR21" s="205"/>
      <c r="BS21" s="205"/>
      <c r="BT21" s="205"/>
      <c r="BU21" s="205"/>
      <c r="BV21" s="205"/>
      <c r="BW21" s="205"/>
      <c r="BX21" s="205"/>
      <c r="BY21" s="205"/>
      <c r="BZ21" s="205"/>
      <c r="CA21" s="205"/>
      <c r="CB21" s="205"/>
      <c r="CC21" s="205"/>
      <c r="CD21" s="205"/>
      <c r="CE21" s="205"/>
      <c r="CF21" s="205"/>
      <c r="CG21" s="205"/>
      <c r="CH21" s="205"/>
      <c r="CI21" s="205"/>
      <c r="CJ21" s="205"/>
      <c r="CK21" s="205"/>
      <c r="CL21" s="205"/>
      <c r="CM21" s="205"/>
      <c r="CN21" s="205"/>
      <c r="CO21" s="205"/>
      <c r="CP21" s="205"/>
      <c r="CQ21" s="205"/>
      <c r="CR21" s="205"/>
      <c r="CS21" s="205"/>
      <c r="CT21" s="205"/>
      <c r="CU21" s="205"/>
      <c r="CV21" s="205"/>
      <c r="CW21" s="205"/>
      <c r="CX21" s="205"/>
      <c r="CY21" s="205"/>
      <c r="CZ21" s="205"/>
      <c r="DA21" s="205"/>
      <c r="DB21" s="205"/>
      <c r="DC21" s="205"/>
      <c r="DD21" s="205"/>
      <c r="DE21" s="205"/>
      <c r="DF21" s="205"/>
      <c r="DG21" s="205"/>
      <c r="DH21" s="205"/>
      <c r="DI21" s="205"/>
      <c r="DJ21" s="205"/>
      <c r="DK21" s="205"/>
      <c r="DL21" s="205"/>
      <c r="DM21" s="205"/>
      <c r="DN21" s="205"/>
      <c r="DO21" s="205"/>
      <c r="DP21" s="205"/>
      <c r="DQ21" s="205"/>
      <c r="DR21" s="205"/>
      <c r="DS21" s="205"/>
      <c r="DT21" s="205"/>
      <c r="DU21" s="205"/>
      <c r="DV21" s="205"/>
      <c r="DW21" s="205"/>
      <c r="DX21" s="205"/>
      <c r="DY21" s="205"/>
      <c r="DZ21" s="205"/>
      <c r="EA21" s="205"/>
      <c r="EB21" s="205"/>
      <c r="EC21" s="205"/>
      <c r="ED21" s="205"/>
      <c r="EE21" s="205"/>
      <c r="EF21" s="205"/>
      <c r="EG21" s="205"/>
      <c r="EH21" s="205"/>
      <c r="EI21" s="205"/>
      <c r="EJ21" s="205"/>
      <c r="EK21" s="205"/>
      <c r="EL21" s="205"/>
      <c r="EM21" s="205"/>
      <c r="EN21" s="205"/>
      <c r="EO21" s="205"/>
      <c r="EP21" s="205"/>
      <c r="EQ21" s="205"/>
      <c r="ER21" s="205"/>
      <c r="ES21" s="205"/>
      <c r="ET21" s="205"/>
      <c r="EU21" s="205"/>
      <c r="EV21" s="205"/>
      <c r="EW21" s="205"/>
      <c r="EX21" s="205"/>
      <c r="EY21" s="205"/>
      <c r="EZ21" s="205"/>
      <c r="FA21" s="205"/>
      <c r="FB21" s="205"/>
      <c r="FC21" s="205"/>
      <c r="FD21" s="205"/>
      <c r="FE21" s="205"/>
      <c r="FF21" s="205"/>
      <c r="FG21" s="205"/>
      <c r="FH21" s="205"/>
      <c r="FI21" s="205"/>
      <c r="FJ21" s="205"/>
      <c r="FK21" s="205"/>
      <c r="FL21" s="205"/>
      <c r="FM21" s="205"/>
      <c r="FN21" s="205"/>
      <c r="FO21" s="205"/>
      <c r="FP21" s="205"/>
      <c r="FQ21" s="205"/>
      <c r="FR21" s="205"/>
      <c r="FS21" s="205"/>
      <c r="FT21" s="205"/>
      <c r="FU21" s="205"/>
      <c r="FV21" s="205"/>
      <c r="FW21" s="205"/>
      <c r="FX21" s="205"/>
      <c r="FY21" s="205"/>
      <c r="FZ21" s="205"/>
      <c r="GA21" s="205"/>
      <c r="GB21" s="205"/>
      <c r="GC21" s="205"/>
      <c r="GD21" s="205"/>
      <c r="GE21" s="205"/>
      <c r="GF21" s="205"/>
      <c r="GG21" s="205"/>
      <c r="GH21" s="205"/>
      <c r="GI21" s="205"/>
      <c r="GJ21" s="205"/>
      <c r="GK21" s="205"/>
      <c r="GL21" s="205"/>
      <c r="GM21" s="205"/>
      <c r="GN21" s="205"/>
      <c r="GO21" s="205"/>
      <c r="GP21" s="205"/>
      <c r="GQ21" s="205"/>
      <c r="GR21" s="205"/>
      <c r="GS21" s="205"/>
      <c r="GT21" s="205"/>
      <c r="GU21" s="205"/>
      <c r="GV21" s="205"/>
      <c r="GW21" s="205"/>
      <c r="GX21" s="205"/>
      <c r="GY21" s="205"/>
      <c r="GZ21" s="205"/>
      <c r="HA21" s="205"/>
      <c r="HB21" s="205"/>
      <c r="HC21" s="205"/>
      <c r="HD21" s="205"/>
      <c r="HE21" s="205"/>
      <c r="HF21" s="205"/>
      <c r="HG21" s="205"/>
      <c r="HH21" s="205"/>
      <c r="HI21" s="205"/>
    </row>
    <row r="22" spans="2:217" ht="10.8" thickBot="1" x14ac:dyDescent="0.25">
      <c r="B22" s="4"/>
      <c r="HI22" s="5"/>
    </row>
    <row r="23" spans="2:217" ht="12" x14ac:dyDescent="0.35">
      <c r="B23" s="4"/>
      <c r="C23" s="229" t="s">
        <v>191</v>
      </c>
      <c r="D23" s="164"/>
      <c r="E23" s="230"/>
      <c r="F23" s="164"/>
      <c r="G23" s="164"/>
      <c r="H23" s="164"/>
      <c r="I23" s="164"/>
      <c r="J23" s="231"/>
      <c r="K23" s="164"/>
      <c r="L23" s="232"/>
      <c r="M23" s="164"/>
      <c r="N23" s="233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164"/>
      <c r="AX23" s="164"/>
      <c r="AY23" s="164"/>
      <c r="AZ23" s="164"/>
      <c r="BA23" s="164"/>
      <c r="BB23" s="164"/>
      <c r="BC23" s="164"/>
      <c r="BD23" s="164"/>
      <c r="BE23" s="164"/>
      <c r="BF23" s="164"/>
      <c r="BG23" s="164"/>
      <c r="BH23" s="164"/>
      <c r="BI23" s="164"/>
      <c r="BJ23" s="164"/>
      <c r="BK23" s="164"/>
      <c r="BL23" s="164"/>
      <c r="BM23" s="164"/>
      <c r="BN23" s="164"/>
      <c r="BO23" s="164"/>
      <c r="BP23" s="164"/>
      <c r="BQ23" s="164"/>
      <c r="BR23" s="164"/>
      <c r="BS23" s="164"/>
      <c r="BT23" s="164"/>
      <c r="BU23" s="164"/>
      <c r="BV23" s="164"/>
      <c r="BW23" s="164"/>
      <c r="BX23" s="164"/>
      <c r="BY23" s="164"/>
      <c r="BZ23" s="164"/>
      <c r="CA23" s="164"/>
      <c r="CB23" s="164"/>
      <c r="CC23" s="164"/>
      <c r="CD23" s="164"/>
      <c r="CE23" s="164"/>
      <c r="CF23" s="164"/>
      <c r="CG23" s="164"/>
      <c r="CH23" s="164"/>
      <c r="CI23" s="164"/>
      <c r="CJ23" s="164"/>
      <c r="CK23" s="164"/>
      <c r="CL23" s="164"/>
      <c r="CM23" s="164"/>
      <c r="CN23" s="164"/>
      <c r="CO23" s="164"/>
      <c r="CP23" s="164"/>
      <c r="CQ23" s="164"/>
      <c r="CR23" s="164"/>
      <c r="CS23" s="164"/>
      <c r="CT23" s="164"/>
      <c r="CU23" s="164"/>
      <c r="CV23" s="164"/>
      <c r="CW23" s="164"/>
      <c r="CX23" s="164"/>
      <c r="CY23" s="164"/>
      <c r="CZ23" s="164"/>
      <c r="DA23" s="164"/>
      <c r="DB23" s="164"/>
      <c r="DC23" s="164"/>
      <c r="DD23" s="164"/>
      <c r="DE23" s="164"/>
      <c r="DF23" s="164"/>
      <c r="DG23" s="164"/>
      <c r="DH23" s="164"/>
      <c r="DI23" s="164"/>
      <c r="DJ23" s="164"/>
      <c r="DK23" s="164"/>
      <c r="DL23" s="164"/>
      <c r="DM23" s="164"/>
      <c r="DN23" s="164"/>
      <c r="DO23" s="164"/>
      <c r="DP23" s="164"/>
      <c r="DQ23" s="164"/>
      <c r="DR23" s="164"/>
      <c r="DS23" s="164"/>
      <c r="DT23" s="164"/>
      <c r="DU23" s="164"/>
      <c r="DV23" s="164"/>
      <c r="DW23" s="164"/>
      <c r="DX23" s="164"/>
      <c r="DY23" s="164"/>
      <c r="DZ23" s="164"/>
      <c r="EA23" s="164"/>
      <c r="EB23" s="164"/>
      <c r="EC23" s="164"/>
      <c r="ED23" s="164"/>
      <c r="EE23" s="164"/>
      <c r="EF23" s="164"/>
      <c r="EG23" s="164"/>
      <c r="EH23" s="164"/>
      <c r="EI23" s="164"/>
      <c r="EJ23" s="164"/>
      <c r="EK23" s="164"/>
      <c r="EL23" s="164"/>
      <c r="EM23" s="164"/>
      <c r="EN23" s="164"/>
      <c r="EO23" s="164"/>
      <c r="EP23" s="164"/>
      <c r="EQ23" s="164"/>
      <c r="ER23" s="164"/>
      <c r="ES23" s="164"/>
      <c r="ET23" s="164"/>
      <c r="EU23" s="164"/>
      <c r="EV23" s="164"/>
      <c r="EW23" s="164"/>
      <c r="EX23" s="164"/>
      <c r="EY23" s="164"/>
      <c r="EZ23" s="164"/>
      <c r="FA23" s="164"/>
      <c r="FB23" s="164"/>
      <c r="FC23" s="164"/>
      <c r="FD23" s="164"/>
      <c r="FE23" s="164"/>
      <c r="FF23" s="164"/>
      <c r="FG23" s="164"/>
      <c r="FH23" s="164"/>
      <c r="FI23" s="164"/>
      <c r="FJ23" s="164"/>
      <c r="FK23" s="164"/>
      <c r="FL23" s="164"/>
      <c r="FM23" s="164"/>
      <c r="FN23" s="164"/>
      <c r="FO23" s="164"/>
      <c r="FP23" s="164"/>
      <c r="FQ23" s="164"/>
      <c r="FR23" s="164"/>
      <c r="FS23" s="164"/>
      <c r="FT23" s="164"/>
      <c r="FU23" s="164"/>
      <c r="FV23" s="164"/>
      <c r="FW23" s="164"/>
      <c r="FX23" s="164"/>
      <c r="FY23" s="164"/>
      <c r="FZ23" s="164"/>
      <c r="GA23" s="164"/>
      <c r="GB23" s="164"/>
      <c r="GC23" s="164"/>
      <c r="GD23" s="164"/>
      <c r="GE23" s="164"/>
      <c r="GF23" s="164"/>
      <c r="GG23" s="164"/>
      <c r="GH23" s="164"/>
      <c r="GI23" s="164"/>
      <c r="GJ23" s="164"/>
      <c r="GK23" s="164"/>
      <c r="GL23" s="234"/>
      <c r="GM23" s="234"/>
      <c r="GN23" s="164"/>
      <c r="GO23" s="164"/>
      <c r="GP23" s="164"/>
      <c r="GQ23" s="164"/>
      <c r="GR23" s="164"/>
      <c r="GS23" s="164"/>
      <c r="GT23" s="164"/>
      <c r="GU23" s="164"/>
      <c r="GV23" s="164"/>
      <c r="GW23" s="164"/>
      <c r="GX23" s="164"/>
      <c r="GY23" s="164"/>
      <c r="GZ23" s="164"/>
      <c r="HA23" s="164"/>
      <c r="HB23" s="164"/>
      <c r="HC23" s="164"/>
      <c r="HD23" s="164"/>
      <c r="HE23" s="164"/>
      <c r="HF23" s="164"/>
      <c r="HG23" s="164"/>
      <c r="HH23" s="235"/>
      <c r="HI23" s="5"/>
    </row>
    <row r="24" spans="2:217" x14ac:dyDescent="0.2">
      <c r="B24" s="4"/>
      <c r="C24" s="213" t="s">
        <v>192</v>
      </c>
      <c r="E24" s="236"/>
      <c r="J24" s="227"/>
      <c r="L24" s="214">
        <f t="shared" ref="L24:L26" si="17">+SUM(N24:HH24)</f>
        <v>0</v>
      </c>
      <c r="N24" s="21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216"/>
      <c r="HI24" s="5"/>
    </row>
    <row r="25" spans="2:217" x14ac:dyDescent="0.2">
      <c r="B25" s="4"/>
      <c r="C25" s="217" t="s">
        <v>192</v>
      </c>
      <c r="D25" s="218"/>
      <c r="E25" s="237"/>
      <c r="F25" s="218"/>
      <c r="G25" s="218"/>
      <c r="H25" s="218"/>
      <c r="I25" s="218"/>
      <c r="J25" s="228"/>
      <c r="K25" s="218"/>
      <c r="L25" s="219">
        <f t="shared" si="17"/>
        <v>0</v>
      </c>
      <c r="M25" s="218"/>
      <c r="N25" s="220"/>
      <c r="O25" s="221"/>
      <c r="P25" s="221"/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  <c r="AB25" s="221"/>
      <c r="AC25" s="221"/>
      <c r="AD25" s="221"/>
      <c r="AE25" s="221"/>
      <c r="AF25" s="221"/>
      <c r="AG25" s="221"/>
      <c r="AH25" s="221"/>
      <c r="AI25" s="221"/>
      <c r="AJ25" s="221"/>
      <c r="AK25" s="221"/>
      <c r="AL25" s="221"/>
      <c r="AM25" s="221"/>
      <c r="AN25" s="221"/>
      <c r="AO25" s="221"/>
      <c r="AP25" s="221"/>
      <c r="AQ25" s="221"/>
      <c r="AR25" s="221"/>
      <c r="AS25" s="221"/>
      <c r="AT25" s="221"/>
      <c r="AU25" s="221"/>
      <c r="AV25" s="221"/>
      <c r="AW25" s="221"/>
      <c r="AX25" s="221"/>
      <c r="AY25" s="221"/>
      <c r="AZ25" s="221"/>
      <c r="BA25" s="221"/>
      <c r="BB25" s="221"/>
      <c r="BC25" s="221"/>
      <c r="BD25" s="221"/>
      <c r="BE25" s="221"/>
      <c r="BF25" s="221"/>
      <c r="BG25" s="221"/>
      <c r="BH25" s="221"/>
      <c r="BI25" s="221"/>
      <c r="BJ25" s="221"/>
      <c r="BK25" s="221"/>
      <c r="BL25" s="221"/>
      <c r="BM25" s="221"/>
      <c r="BN25" s="221"/>
      <c r="BO25" s="221"/>
      <c r="BP25" s="221"/>
      <c r="BQ25" s="221"/>
      <c r="BR25" s="221"/>
      <c r="BS25" s="221"/>
      <c r="BT25" s="221"/>
      <c r="BU25" s="221"/>
      <c r="BV25" s="221"/>
      <c r="BW25" s="221"/>
      <c r="BX25" s="221"/>
      <c r="BY25" s="221"/>
      <c r="BZ25" s="221"/>
      <c r="CA25" s="221"/>
      <c r="CB25" s="221"/>
      <c r="CC25" s="221"/>
      <c r="CD25" s="221"/>
      <c r="CE25" s="221"/>
      <c r="CF25" s="221"/>
      <c r="CG25" s="221"/>
      <c r="CH25" s="221"/>
      <c r="CI25" s="221"/>
      <c r="CJ25" s="221"/>
      <c r="CK25" s="221"/>
      <c r="CL25" s="221"/>
      <c r="CM25" s="221"/>
      <c r="CN25" s="221"/>
      <c r="CO25" s="221"/>
      <c r="CP25" s="221"/>
      <c r="CQ25" s="221"/>
      <c r="CR25" s="221"/>
      <c r="CS25" s="221"/>
      <c r="CT25" s="221"/>
      <c r="CU25" s="221"/>
      <c r="CV25" s="221"/>
      <c r="CW25" s="221"/>
      <c r="CX25" s="221"/>
      <c r="CY25" s="221"/>
      <c r="CZ25" s="221"/>
      <c r="DA25" s="221"/>
      <c r="DB25" s="221"/>
      <c r="DC25" s="221"/>
      <c r="DD25" s="221"/>
      <c r="DE25" s="221"/>
      <c r="DF25" s="221"/>
      <c r="DG25" s="221"/>
      <c r="DH25" s="221"/>
      <c r="DI25" s="221"/>
      <c r="DJ25" s="221"/>
      <c r="DK25" s="221"/>
      <c r="DL25" s="221"/>
      <c r="DM25" s="221"/>
      <c r="DN25" s="221"/>
      <c r="DO25" s="221"/>
      <c r="DP25" s="221"/>
      <c r="DQ25" s="221"/>
      <c r="DR25" s="221"/>
      <c r="DS25" s="221"/>
      <c r="DT25" s="221"/>
      <c r="DU25" s="221"/>
      <c r="DV25" s="221"/>
      <c r="DW25" s="221"/>
      <c r="DX25" s="221"/>
      <c r="DY25" s="221"/>
      <c r="DZ25" s="221"/>
      <c r="EA25" s="221"/>
      <c r="EB25" s="221"/>
      <c r="EC25" s="221"/>
      <c r="ED25" s="221"/>
      <c r="EE25" s="221"/>
      <c r="EF25" s="221"/>
      <c r="EG25" s="221"/>
      <c r="EH25" s="221"/>
      <c r="EI25" s="221"/>
      <c r="EJ25" s="221"/>
      <c r="EK25" s="221"/>
      <c r="EL25" s="221"/>
      <c r="EM25" s="221"/>
      <c r="EN25" s="221"/>
      <c r="EO25" s="221"/>
      <c r="EP25" s="221"/>
      <c r="EQ25" s="221"/>
      <c r="ER25" s="221"/>
      <c r="ES25" s="221"/>
      <c r="ET25" s="221"/>
      <c r="EU25" s="221"/>
      <c r="EV25" s="221"/>
      <c r="EW25" s="221"/>
      <c r="EX25" s="221"/>
      <c r="EY25" s="221"/>
      <c r="EZ25" s="221"/>
      <c r="FA25" s="221"/>
      <c r="FB25" s="221"/>
      <c r="FC25" s="221"/>
      <c r="FD25" s="221"/>
      <c r="FE25" s="221"/>
      <c r="FF25" s="221"/>
      <c r="FG25" s="221"/>
      <c r="FH25" s="221"/>
      <c r="FI25" s="221"/>
      <c r="FJ25" s="221"/>
      <c r="FK25" s="221"/>
      <c r="FL25" s="221"/>
      <c r="FM25" s="221"/>
      <c r="FN25" s="221"/>
      <c r="FO25" s="221"/>
      <c r="FP25" s="221"/>
      <c r="FQ25" s="221"/>
      <c r="FR25" s="221"/>
      <c r="FS25" s="221"/>
      <c r="FT25" s="221"/>
      <c r="FU25" s="221"/>
      <c r="FV25" s="221"/>
      <c r="FW25" s="221"/>
      <c r="FX25" s="221"/>
      <c r="FY25" s="221"/>
      <c r="FZ25" s="221"/>
      <c r="GA25" s="221"/>
      <c r="GB25" s="221"/>
      <c r="GC25" s="221"/>
      <c r="GD25" s="221"/>
      <c r="GE25" s="221"/>
      <c r="GF25" s="221"/>
      <c r="GG25" s="221"/>
      <c r="GH25" s="221"/>
      <c r="GI25" s="221"/>
      <c r="GJ25" s="221"/>
      <c r="GK25" s="221"/>
      <c r="GL25" s="221"/>
      <c r="GM25" s="221"/>
      <c r="GN25" s="221"/>
      <c r="GO25" s="221"/>
      <c r="GP25" s="221"/>
      <c r="GQ25" s="221"/>
      <c r="GR25" s="221"/>
      <c r="GS25" s="221"/>
      <c r="GT25" s="221"/>
      <c r="GU25" s="221"/>
      <c r="GV25" s="221"/>
      <c r="GW25" s="221"/>
      <c r="GX25" s="221"/>
      <c r="GY25" s="221"/>
      <c r="GZ25" s="221"/>
      <c r="HA25" s="221"/>
      <c r="HB25" s="221"/>
      <c r="HC25" s="221"/>
      <c r="HD25" s="221"/>
      <c r="HE25" s="221"/>
      <c r="HF25" s="221"/>
      <c r="HG25" s="221"/>
      <c r="HH25" s="222"/>
      <c r="HI25" s="5"/>
    </row>
    <row r="26" spans="2:217" ht="10.8" thickBot="1" x14ac:dyDescent="0.25">
      <c r="B26" s="4"/>
      <c r="C26" s="239" t="str">
        <f>+"(=)  TOTAL " &amp; UPPER(C23)</f>
        <v>(=)  TOTAL CÁLCULO</v>
      </c>
      <c r="D26" s="151"/>
      <c r="E26" s="243"/>
      <c r="F26" s="105"/>
      <c r="G26" s="105"/>
      <c r="H26" s="105"/>
      <c r="I26" s="105"/>
      <c r="J26" s="238"/>
      <c r="K26" s="151"/>
      <c r="L26" s="240">
        <f t="shared" si="17"/>
        <v>0</v>
      </c>
      <c r="M26" s="151"/>
      <c r="N26" s="241">
        <f>+SUM(N24:N25)</f>
        <v>0</v>
      </c>
      <c r="O26" s="154">
        <f t="shared" ref="O26:BZ26" si="18">+SUM(O24:O25)</f>
        <v>0</v>
      </c>
      <c r="P26" s="154">
        <f t="shared" si="18"/>
        <v>0</v>
      </c>
      <c r="Q26" s="154">
        <f t="shared" si="18"/>
        <v>0</v>
      </c>
      <c r="R26" s="154">
        <f t="shared" si="18"/>
        <v>0</v>
      </c>
      <c r="S26" s="154">
        <f t="shared" si="18"/>
        <v>0</v>
      </c>
      <c r="T26" s="154">
        <f t="shared" si="18"/>
        <v>0</v>
      </c>
      <c r="U26" s="154">
        <f t="shared" si="18"/>
        <v>0</v>
      </c>
      <c r="V26" s="154">
        <f t="shared" si="18"/>
        <v>0</v>
      </c>
      <c r="W26" s="154">
        <f t="shared" si="18"/>
        <v>0</v>
      </c>
      <c r="X26" s="154">
        <f t="shared" si="18"/>
        <v>0</v>
      </c>
      <c r="Y26" s="154">
        <f t="shared" si="18"/>
        <v>0</v>
      </c>
      <c r="Z26" s="154">
        <f t="shared" si="18"/>
        <v>0</v>
      </c>
      <c r="AA26" s="154">
        <f t="shared" si="18"/>
        <v>0</v>
      </c>
      <c r="AB26" s="154">
        <f t="shared" si="18"/>
        <v>0</v>
      </c>
      <c r="AC26" s="154">
        <f t="shared" si="18"/>
        <v>0</v>
      </c>
      <c r="AD26" s="154">
        <f t="shared" si="18"/>
        <v>0</v>
      </c>
      <c r="AE26" s="154">
        <f t="shared" si="18"/>
        <v>0</v>
      </c>
      <c r="AF26" s="154">
        <f t="shared" si="18"/>
        <v>0</v>
      </c>
      <c r="AG26" s="154">
        <f t="shared" si="18"/>
        <v>0</v>
      </c>
      <c r="AH26" s="154">
        <f t="shared" si="18"/>
        <v>0</v>
      </c>
      <c r="AI26" s="154">
        <f t="shared" si="18"/>
        <v>0</v>
      </c>
      <c r="AJ26" s="154">
        <f t="shared" si="18"/>
        <v>0</v>
      </c>
      <c r="AK26" s="154">
        <f t="shared" si="18"/>
        <v>0</v>
      </c>
      <c r="AL26" s="154">
        <f t="shared" si="18"/>
        <v>0</v>
      </c>
      <c r="AM26" s="154">
        <f t="shared" si="18"/>
        <v>0</v>
      </c>
      <c r="AN26" s="154">
        <f t="shared" si="18"/>
        <v>0</v>
      </c>
      <c r="AO26" s="154">
        <f t="shared" si="18"/>
        <v>0</v>
      </c>
      <c r="AP26" s="154">
        <f t="shared" si="18"/>
        <v>0</v>
      </c>
      <c r="AQ26" s="154">
        <f t="shared" si="18"/>
        <v>0</v>
      </c>
      <c r="AR26" s="154">
        <f t="shared" si="18"/>
        <v>0</v>
      </c>
      <c r="AS26" s="154">
        <f t="shared" si="18"/>
        <v>0</v>
      </c>
      <c r="AT26" s="154">
        <f t="shared" si="18"/>
        <v>0</v>
      </c>
      <c r="AU26" s="154">
        <f t="shared" si="18"/>
        <v>0</v>
      </c>
      <c r="AV26" s="154">
        <f t="shared" si="18"/>
        <v>0</v>
      </c>
      <c r="AW26" s="154">
        <f t="shared" si="18"/>
        <v>0</v>
      </c>
      <c r="AX26" s="154">
        <f t="shared" si="18"/>
        <v>0</v>
      </c>
      <c r="AY26" s="154">
        <f t="shared" si="18"/>
        <v>0</v>
      </c>
      <c r="AZ26" s="154">
        <f t="shared" si="18"/>
        <v>0</v>
      </c>
      <c r="BA26" s="154">
        <f t="shared" si="18"/>
        <v>0</v>
      </c>
      <c r="BB26" s="154">
        <f t="shared" si="18"/>
        <v>0</v>
      </c>
      <c r="BC26" s="154">
        <f t="shared" si="18"/>
        <v>0</v>
      </c>
      <c r="BD26" s="154">
        <f t="shared" si="18"/>
        <v>0</v>
      </c>
      <c r="BE26" s="154">
        <f t="shared" si="18"/>
        <v>0</v>
      </c>
      <c r="BF26" s="154">
        <f t="shared" si="18"/>
        <v>0</v>
      </c>
      <c r="BG26" s="154">
        <f t="shared" si="18"/>
        <v>0</v>
      </c>
      <c r="BH26" s="154">
        <f t="shared" si="18"/>
        <v>0</v>
      </c>
      <c r="BI26" s="154">
        <f t="shared" si="18"/>
        <v>0</v>
      </c>
      <c r="BJ26" s="154">
        <f t="shared" si="18"/>
        <v>0</v>
      </c>
      <c r="BK26" s="154">
        <f t="shared" si="18"/>
        <v>0</v>
      </c>
      <c r="BL26" s="154">
        <f t="shared" si="18"/>
        <v>0</v>
      </c>
      <c r="BM26" s="154">
        <f t="shared" si="18"/>
        <v>0</v>
      </c>
      <c r="BN26" s="154">
        <f t="shared" si="18"/>
        <v>0</v>
      </c>
      <c r="BO26" s="154">
        <f t="shared" si="18"/>
        <v>0</v>
      </c>
      <c r="BP26" s="154">
        <f t="shared" si="18"/>
        <v>0</v>
      </c>
      <c r="BQ26" s="154">
        <f t="shared" si="18"/>
        <v>0</v>
      </c>
      <c r="BR26" s="154">
        <f t="shared" si="18"/>
        <v>0</v>
      </c>
      <c r="BS26" s="154">
        <f t="shared" si="18"/>
        <v>0</v>
      </c>
      <c r="BT26" s="154">
        <f t="shared" si="18"/>
        <v>0</v>
      </c>
      <c r="BU26" s="154">
        <f t="shared" si="18"/>
        <v>0</v>
      </c>
      <c r="BV26" s="154">
        <f t="shared" si="18"/>
        <v>0</v>
      </c>
      <c r="BW26" s="154">
        <f t="shared" si="18"/>
        <v>0</v>
      </c>
      <c r="BX26" s="154">
        <f t="shared" si="18"/>
        <v>0</v>
      </c>
      <c r="BY26" s="154">
        <f t="shared" si="18"/>
        <v>0</v>
      </c>
      <c r="BZ26" s="154">
        <f t="shared" si="18"/>
        <v>0</v>
      </c>
      <c r="CA26" s="154">
        <f t="shared" ref="CA26:EL26" si="19">+SUM(CA24:CA25)</f>
        <v>0</v>
      </c>
      <c r="CB26" s="154">
        <f t="shared" si="19"/>
        <v>0</v>
      </c>
      <c r="CC26" s="154">
        <f t="shared" si="19"/>
        <v>0</v>
      </c>
      <c r="CD26" s="154">
        <f t="shared" si="19"/>
        <v>0</v>
      </c>
      <c r="CE26" s="154">
        <f t="shared" si="19"/>
        <v>0</v>
      </c>
      <c r="CF26" s="154">
        <f t="shared" si="19"/>
        <v>0</v>
      </c>
      <c r="CG26" s="154">
        <f t="shared" si="19"/>
        <v>0</v>
      </c>
      <c r="CH26" s="154">
        <f t="shared" si="19"/>
        <v>0</v>
      </c>
      <c r="CI26" s="154">
        <f t="shared" si="19"/>
        <v>0</v>
      </c>
      <c r="CJ26" s="154">
        <f t="shared" si="19"/>
        <v>0</v>
      </c>
      <c r="CK26" s="154">
        <f t="shared" si="19"/>
        <v>0</v>
      </c>
      <c r="CL26" s="154">
        <f t="shared" si="19"/>
        <v>0</v>
      </c>
      <c r="CM26" s="154">
        <f t="shared" si="19"/>
        <v>0</v>
      </c>
      <c r="CN26" s="154">
        <f t="shared" si="19"/>
        <v>0</v>
      </c>
      <c r="CO26" s="154">
        <f t="shared" si="19"/>
        <v>0</v>
      </c>
      <c r="CP26" s="154">
        <f t="shared" si="19"/>
        <v>0</v>
      </c>
      <c r="CQ26" s="154">
        <f t="shared" si="19"/>
        <v>0</v>
      </c>
      <c r="CR26" s="154">
        <f t="shared" si="19"/>
        <v>0</v>
      </c>
      <c r="CS26" s="154">
        <f t="shared" si="19"/>
        <v>0</v>
      </c>
      <c r="CT26" s="154">
        <f t="shared" si="19"/>
        <v>0</v>
      </c>
      <c r="CU26" s="154">
        <f t="shared" si="19"/>
        <v>0</v>
      </c>
      <c r="CV26" s="154">
        <f t="shared" si="19"/>
        <v>0</v>
      </c>
      <c r="CW26" s="154">
        <f t="shared" si="19"/>
        <v>0</v>
      </c>
      <c r="CX26" s="154">
        <f t="shared" si="19"/>
        <v>0</v>
      </c>
      <c r="CY26" s="154">
        <f t="shared" si="19"/>
        <v>0</v>
      </c>
      <c r="CZ26" s="154">
        <f t="shared" si="19"/>
        <v>0</v>
      </c>
      <c r="DA26" s="154">
        <f t="shared" si="19"/>
        <v>0</v>
      </c>
      <c r="DB26" s="154">
        <f t="shared" si="19"/>
        <v>0</v>
      </c>
      <c r="DC26" s="154">
        <f t="shared" si="19"/>
        <v>0</v>
      </c>
      <c r="DD26" s="154">
        <f t="shared" si="19"/>
        <v>0</v>
      </c>
      <c r="DE26" s="154">
        <f t="shared" si="19"/>
        <v>0</v>
      </c>
      <c r="DF26" s="154">
        <f t="shared" si="19"/>
        <v>0</v>
      </c>
      <c r="DG26" s="154">
        <f t="shared" si="19"/>
        <v>0</v>
      </c>
      <c r="DH26" s="154">
        <f t="shared" si="19"/>
        <v>0</v>
      </c>
      <c r="DI26" s="154">
        <f t="shared" si="19"/>
        <v>0</v>
      </c>
      <c r="DJ26" s="154">
        <f t="shared" si="19"/>
        <v>0</v>
      </c>
      <c r="DK26" s="154">
        <f t="shared" si="19"/>
        <v>0</v>
      </c>
      <c r="DL26" s="154">
        <f t="shared" si="19"/>
        <v>0</v>
      </c>
      <c r="DM26" s="154">
        <f t="shared" si="19"/>
        <v>0</v>
      </c>
      <c r="DN26" s="154">
        <f t="shared" si="19"/>
        <v>0</v>
      </c>
      <c r="DO26" s="154">
        <f t="shared" si="19"/>
        <v>0</v>
      </c>
      <c r="DP26" s="154">
        <f t="shared" si="19"/>
        <v>0</v>
      </c>
      <c r="DQ26" s="154">
        <f t="shared" si="19"/>
        <v>0</v>
      </c>
      <c r="DR26" s="154">
        <f t="shared" si="19"/>
        <v>0</v>
      </c>
      <c r="DS26" s="154">
        <f t="shared" si="19"/>
        <v>0</v>
      </c>
      <c r="DT26" s="154">
        <f t="shared" si="19"/>
        <v>0</v>
      </c>
      <c r="DU26" s="154">
        <f t="shared" si="19"/>
        <v>0</v>
      </c>
      <c r="DV26" s="154">
        <f t="shared" si="19"/>
        <v>0</v>
      </c>
      <c r="DW26" s="154">
        <f t="shared" si="19"/>
        <v>0</v>
      </c>
      <c r="DX26" s="154">
        <f t="shared" si="19"/>
        <v>0</v>
      </c>
      <c r="DY26" s="154">
        <f t="shared" si="19"/>
        <v>0</v>
      </c>
      <c r="DZ26" s="154">
        <f t="shared" si="19"/>
        <v>0</v>
      </c>
      <c r="EA26" s="154">
        <f t="shared" si="19"/>
        <v>0</v>
      </c>
      <c r="EB26" s="154">
        <f t="shared" si="19"/>
        <v>0</v>
      </c>
      <c r="EC26" s="154">
        <f t="shared" si="19"/>
        <v>0</v>
      </c>
      <c r="ED26" s="154">
        <f t="shared" si="19"/>
        <v>0</v>
      </c>
      <c r="EE26" s="154">
        <f t="shared" si="19"/>
        <v>0</v>
      </c>
      <c r="EF26" s="154">
        <f t="shared" si="19"/>
        <v>0</v>
      </c>
      <c r="EG26" s="154">
        <f t="shared" si="19"/>
        <v>0</v>
      </c>
      <c r="EH26" s="154">
        <f t="shared" si="19"/>
        <v>0</v>
      </c>
      <c r="EI26" s="154">
        <f t="shared" si="19"/>
        <v>0</v>
      </c>
      <c r="EJ26" s="154">
        <f t="shared" si="19"/>
        <v>0</v>
      </c>
      <c r="EK26" s="154">
        <f t="shared" si="19"/>
        <v>0</v>
      </c>
      <c r="EL26" s="154">
        <f t="shared" si="19"/>
        <v>0</v>
      </c>
      <c r="EM26" s="154">
        <f t="shared" ref="EM26:GX26" si="20">+SUM(EM24:EM25)</f>
        <v>0</v>
      </c>
      <c r="EN26" s="154">
        <f t="shared" si="20"/>
        <v>0</v>
      </c>
      <c r="EO26" s="154">
        <f t="shared" si="20"/>
        <v>0</v>
      </c>
      <c r="EP26" s="154">
        <f t="shared" si="20"/>
        <v>0</v>
      </c>
      <c r="EQ26" s="154">
        <f t="shared" si="20"/>
        <v>0</v>
      </c>
      <c r="ER26" s="154">
        <f t="shared" si="20"/>
        <v>0</v>
      </c>
      <c r="ES26" s="154">
        <f t="shared" si="20"/>
        <v>0</v>
      </c>
      <c r="ET26" s="154">
        <f t="shared" si="20"/>
        <v>0</v>
      </c>
      <c r="EU26" s="154">
        <f t="shared" si="20"/>
        <v>0</v>
      </c>
      <c r="EV26" s="154">
        <f t="shared" si="20"/>
        <v>0</v>
      </c>
      <c r="EW26" s="154">
        <f t="shared" si="20"/>
        <v>0</v>
      </c>
      <c r="EX26" s="154">
        <f t="shared" si="20"/>
        <v>0</v>
      </c>
      <c r="EY26" s="154">
        <f t="shared" si="20"/>
        <v>0</v>
      </c>
      <c r="EZ26" s="154">
        <f t="shared" si="20"/>
        <v>0</v>
      </c>
      <c r="FA26" s="154">
        <f t="shared" si="20"/>
        <v>0</v>
      </c>
      <c r="FB26" s="154">
        <f t="shared" si="20"/>
        <v>0</v>
      </c>
      <c r="FC26" s="154">
        <f t="shared" si="20"/>
        <v>0</v>
      </c>
      <c r="FD26" s="154">
        <f t="shared" si="20"/>
        <v>0</v>
      </c>
      <c r="FE26" s="154">
        <f t="shared" si="20"/>
        <v>0</v>
      </c>
      <c r="FF26" s="154">
        <f t="shared" si="20"/>
        <v>0</v>
      </c>
      <c r="FG26" s="154">
        <f t="shared" si="20"/>
        <v>0</v>
      </c>
      <c r="FH26" s="154">
        <f t="shared" si="20"/>
        <v>0</v>
      </c>
      <c r="FI26" s="154">
        <f t="shared" si="20"/>
        <v>0</v>
      </c>
      <c r="FJ26" s="154">
        <f t="shared" si="20"/>
        <v>0</v>
      </c>
      <c r="FK26" s="154">
        <f t="shared" si="20"/>
        <v>0</v>
      </c>
      <c r="FL26" s="154">
        <f t="shared" si="20"/>
        <v>0</v>
      </c>
      <c r="FM26" s="154">
        <f t="shared" si="20"/>
        <v>0</v>
      </c>
      <c r="FN26" s="154">
        <f t="shared" si="20"/>
        <v>0</v>
      </c>
      <c r="FO26" s="154">
        <f t="shared" si="20"/>
        <v>0</v>
      </c>
      <c r="FP26" s="154">
        <f t="shared" si="20"/>
        <v>0</v>
      </c>
      <c r="FQ26" s="154">
        <f t="shared" si="20"/>
        <v>0</v>
      </c>
      <c r="FR26" s="154">
        <f t="shared" si="20"/>
        <v>0</v>
      </c>
      <c r="FS26" s="154">
        <f t="shared" si="20"/>
        <v>0</v>
      </c>
      <c r="FT26" s="154">
        <f t="shared" si="20"/>
        <v>0</v>
      </c>
      <c r="FU26" s="154">
        <f t="shared" si="20"/>
        <v>0</v>
      </c>
      <c r="FV26" s="154">
        <f t="shared" si="20"/>
        <v>0</v>
      </c>
      <c r="FW26" s="154">
        <f t="shared" si="20"/>
        <v>0</v>
      </c>
      <c r="FX26" s="154">
        <f t="shared" si="20"/>
        <v>0</v>
      </c>
      <c r="FY26" s="154">
        <f t="shared" si="20"/>
        <v>0</v>
      </c>
      <c r="FZ26" s="154">
        <f t="shared" si="20"/>
        <v>0</v>
      </c>
      <c r="GA26" s="154">
        <f t="shared" si="20"/>
        <v>0</v>
      </c>
      <c r="GB26" s="154">
        <f t="shared" si="20"/>
        <v>0</v>
      </c>
      <c r="GC26" s="154">
        <f t="shared" si="20"/>
        <v>0</v>
      </c>
      <c r="GD26" s="154">
        <f t="shared" si="20"/>
        <v>0</v>
      </c>
      <c r="GE26" s="154">
        <f t="shared" si="20"/>
        <v>0</v>
      </c>
      <c r="GF26" s="154">
        <f t="shared" si="20"/>
        <v>0</v>
      </c>
      <c r="GG26" s="154">
        <f t="shared" si="20"/>
        <v>0</v>
      </c>
      <c r="GH26" s="154">
        <f t="shared" si="20"/>
        <v>0</v>
      </c>
      <c r="GI26" s="154">
        <f t="shared" si="20"/>
        <v>0</v>
      </c>
      <c r="GJ26" s="154">
        <f t="shared" si="20"/>
        <v>0</v>
      </c>
      <c r="GK26" s="154">
        <f t="shared" si="20"/>
        <v>0</v>
      </c>
      <c r="GL26" s="154">
        <f t="shared" si="20"/>
        <v>0</v>
      </c>
      <c r="GM26" s="154">
        <f t="shared" si="20"/>
        <v>0</v>
      </c>
      <c r="GN26" s="154">
        <f t="shared" si="20"/>
        <v>0</v>
      </c>
      <c r="GO26" s="154">
        <f t="shared" si="20"/>
        <v>0</v>
      </c>
      <c r="GP26" s="154">
        <f t="shared" si="20"/>
        <v>0</v>
      </c>
      <c r="GQ26" s="154">
        <f t="shared" si="20"/>
        <v>0</v>
      </c>
      <c r="GR26" s="154">
        <f t="shared" si="20"/>
        <v>0</v>
      </c>
      <c r="GS26" s="154">
        <f t="shared" si="20"/>
        <v>0</v>
      </c>
      <c r="GT26" s="154">
        <f t="shared" si="20"/>
        <v>0</v>
      </c>
      <c r="GU26" s="154">
        <f t="shared" si="20"/>
        <v>0</v>
      </c>
      <c r="GV26" s="154">
        <f t="shared" si="20"/>
        <v>0</v>
      </c>
      <c r="GW26" s="154">
        <f t="shared" si="20"/>
        <v>0</v>
      </c>
      <c r="GX26" s="154">
        <f t="shared" si="20"/>
        <v>0</v>
      </c>
      <c r="GY26" s="154">
        <f t="shared" ref="GY26:HH26" si="21">+SUM(GY24:GY25)</f>
        <v>0</v>
      </c>
      <c r="GZ26" s="154">
        <f t="shared" si="21"/>
        <v>0</v>
      </c>
      <c r="HA26" s="154">
        <f t="shared" si="21"/>
        <v>0</v>
      </c>
      <c r="HB26" s="154">
        <f t="shared" si="21"/>
        <v>0</v>
      </c>
      <c r="HC26" s="154">
        <f t="shared" si="21"/>
        <v>0</v>
      </c>
      <c r="HD26" s="154">
        <f t="shared" si="21"/>
        <v>0</v>
      </c>
      <c r="HE26" s="154">
        <f t="shared" si="21"/>
        <v>0</v>
      </c>
      <c r="HF26" s="154">
        <f t="shared" si="21"/>
        <v>0</v>
      </c>
      <c r="HG26" s="154">
        <f t="shared" si="21"/>
        <v>0</v>
      </c>
      <c r="HH26" s="242">
        <f t="shared" si="21"/>
        <v>0</v>
      </c>
      <c r="HI26" s="5"/>
    </row>
    <row r="27" spans="2:217" x14ac:dyDescent="0.2">
      <c r="B27" s="4"/>
      <c r="HI27" s="5"/>
    </row>
    <row r="28" spans="2:217" ht="10.8" thickBot="1" x14ac:dyDescent="0.25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3"/>
    </row>
    <row r="29" spans="2:217" ht="10.8" thickTop="1" x14ac:dyDescent="0.2"/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CBFA-19BE-459A-AB1E-8DFACB61E979}">
  <sheetPr>
    <tabColor rgb="FF002060"/>
  </sheetPr>
  <dimension ref="A1:N11222"/>
  <sheetViews>
    <sheetView showGridLines="0" tabSelected="1" topLeftCell="E86" workbookViewId="0">
      <selection activeCell="J124" sqref="J124:J133"/>
    </sheetView>
  </sheetViews>
  <sheetFormatPr defaultRowHeight="10.199999999999999" x14ac:dyDescent="0.2"/>
  <cols>
    <col min="1" max="1" width="1.7109375" customWidth="1"/>
    <col min="2" max="2" width="2.28515625" customWidth="1"/>
    <col min="3" max="3" width="16.42578125" customWidth="1"/>
    <col min="4" max="4" width="28.7109375" bestFit="1" customWidth="1"/>
    <col min="5" max="5" width="57.28515625" bestFit="1" customWidth="1"/>
    <col min="6" max="6" width="53.28515625" bestFit="1" customWidth="1"/>
    <col min="7" max="7" width="55" bestFit="1" customWidth="1"/>
    <col min="8" max="8" width="57.5703125" bestFit="1" customWidth="1"/>
    <col min="9" max="9" width="66" bestFit="1" customWidth="1"/>
    <col min="10" max="10" width="16.42578125" customWidth="1"/>
    <col min="11" max="11" width="2.28515625" customWidth="1"/>
    <col min="12" max="12" width="16.42578125" customWidth="1"/>
    <col min="14" max="14" width="16" bestFit="1" customWidth="1"/>
    <col min="15" max="15" width="12" bestFit="1" customWidth="1"/>
    <col min="16" max="16" width="12.85546875" bestFit="1" customWidth="1"/>
  </cols>
  <sheetData>
    <row r="1" spans="1:11" s="14" customFormat="1" ht="10.050000000000001" customHeight="1" thickBot="1" x14ac:dyDescent="0.25">
      <c r="A1" s="14" t="s">
        <v>57</v>
      </c>
    </row>
    <row r="2" spans="1:11" s="14" customFormat="1" ht="10.8" thickTop="1" x14ac:dyDescent="0.2">
      <c r="B2" s="15" t="str">
        <f>+"R2C | " &amp;Capa!$C$21</f>
        <v>R2C | RMA CP</v>
      </c>
      <c r="C2" s="16"/>
      <c r="D2" s="16"/>
      <c r="E2" s="16"/>
      <c r="F2" s="16"/>
      <c r="G2" s="16"/>
      <c r="H2" s="16"/>
      <c r="I2" s="16"/>
      <c r="J2" s="16"/>
      <c r="K2" s="17"/>
    </row>
    <row r="3" spans="1:11" s="14" customFormat="1" x14ac:dyDescent="0.2">
      <c r="B3" s="18" t="s">
        <v>32</v>
      </c>
      <c r="C3" s="19"/>
      <c r="D3" s="19"/>
      <c r="E3" s="19"/>
      <c r="F3" s="19"/>
      <c r="G3" s="19"/>
      <c r="H3" s="19"/>
      <c r="I3" s="19"/>
      <c r="J3" s="19"/>
      <c r="K3" s="20"/>
    </row>
    <row r="4" spans="1:11" s="14" customFormat="1" ht="10.8" thickBot="1" x14ac:dyDescent="0.25">
      <c r="B4" s="86"/>
      <c r="C4" s="96"/>
      <c r="D4" s="96"/>
      <c r="E4" s="96"/>
      <c r="F4" s="96"/>
      <c r="G4" s="96"/>
      <c r="H4" s="96"/>
      <c r="I4" s="96"/>
      <c r="J4" s="96"/>
      <c r="K4" s="87"/>
    </row>
    <row r="5" spans="1:11" s="14" customFormat="1" ht="12" x14ac:dyDescent="0.35">
      <c r="B5" s="86"/>
      <c r="C5" s="88" t="s">
        <v>58</v>
      </c>
      <c r="D5" s="99"/>
      <c r="E5" s="89"/>
      <c r="F5" s="89"/>
      <c r="G5" s="90"/>
      <c r="H5" s="96"/>
      <c r="I5" s="96"/>
      <c r="J5" s="96"/>
      <c r="K5" s="87"/>
    </row>
    <row r="6" spans="1:11" s="14" customFormat="1" x14ac:dyDescent="0.2">
      <c r="B6" s="86"/>
      <c r="C6" s="91"/>
      <c r="D6" s="96"/>
      <c r="E6" s="96"/>
      <c r="F6" s="96"/>
      <c r="G6" s="92"/>
      <c r="H6" s="96"/>
      <c r="I6" s="96"/>
      <c r="J6" s="96"/>
      <c r="K6" s="87"/>
    </row>
    <row r="7" spans="1:11" s="14" customFormat="1" x14ac:dyDescent="0.2">
      <c r="B7" s="86"/>
      <c r="C7" s="91"/>
      <c r="D7" s="96"/>
      <c r="E7" s="96"/>
      <c r="F7" s="96"/>
      <c r="G7" s="92"/>
      <c r="H7" s="96"/>
      <c r="I7" s="96"/>
      <c r="J7" s="96"/>
      <c r="K7" s="87"/>
    </row>
    <row r="8" spans="1:11" s="14" customFormat="1" x14ac:dyDescent="0.2">
      <c r="B8" s="86"/>
      <c r="C8" s="91"/>
      <c r="D8" s="96"/>
      <c r="E8" s="96"/>
      <c r="F8" s="96"/>
      <c r="G8" s="92"/>
      <c r="H8" s="96"/>
      <c r="I8" s="97"/>
      <c r="J8" s="96"/>
      <c r="K8" s="87"/>
    </row>
    <row r="9" spans="1:11" s="14" customFormat="1" x14ac:dyDescent="0.2">
      <c r="B9" s="86"/>
      <c r="C9" s="91"/>
      <c r="D9" s="96"/>
      <c r="E9" s="96"/>
      <c r="F9" s="96"/>
      <c r="G9" s="92"/>
      <c r="H9" s="96"/>
      <c r="I9" s="96"/>
      <c r="J9" s="96"/>
      <c r="K9" s="87"/>
    </row>
    <row r="10" spans="1:11" s="14" customFormat="1" x14ac:dyDescent="0.2">
      <c r="B10" s="86"/>
      <c r="C10" s="91"/>
      <c r="D10" s="96"/>
      <c r="E10" s="96"/>
      <c r="F10" s="96"/>
      <c r="G10" s="92"/>
      <c r="H10" s="96"/>
      <c r="I10" s="96"/>
      <c r="J10" s="96"/>
      <c r="K10" s="87"/>
    </row>
    <row r="11" spans="1:11" s="14" customFormat="1" x14ac:dyDescent="0.2">
      <c r="B11" s="86"/>
      <c r="C11" s="91"/>
      <c r="D11" s="96"/>
      <c r="E11" s="96"/>
      <c r="F11" s="96"/>
      <c r="G11" s="92"/>
      <c r="H11" s="96"/>
      <c r="I11" s="96"/>
      <c r="J11" s="96"/>
      <c r="K11" s="87"/>
    </row>
    <row r="12" spans="1:11" s="14" customFormat="1" x14ac:dyDescent="0.2">
      <c r="B12" s="86"/>
      <c r="C12" s="91"/>
      <c r="D12" s="96"/>
      <c r="E12" s="96"/>
      <c r="F12" s="96"/>
      <c r="G12" s="92"/>
      <c r="H12" s="96"/>
      <c r="I12" s="96"/>
      <c r="J12" s="96"/>
      <c r="K12" s="87"/>
    </row>
    <row r="13" spans="1:11" s="14" customFormat="1" x14ac:dyDescent="0.2">
      <c r="B13" s="86"/>
      <c r="C13" s="91"/>
      <c r="D13" s="96"/>
      <c r="E13" s="96"/>
      <c r="F13" s="96"/>
      <c r="G13" s="92"/>
      <c r="H13" s="96"/>
      <c r="I13" s="98"/>
      <c r="J13" s="96"/>
      <c r="K13" s="87"/>
    </row>
    <row r="14" spans="1:11" s="14" customFormat="1" x14ac:dyDescent="0.2">
      <c r="B14" s="86"/>
      <c r="C14" s="91"/>
      <c r="D14" s="96"/>
      <c r="E14" s="96"/>
      <c r="F14" s="96"/>
      <c r="G14" s="92"/>
      <c r="H14" s="96"/>
      <c r="I14" s="96"/>
      <c r="J14" s="96"/>
      <c r="K14" s="87"/>
    </row>
    <row r="15" spans="1:11" s="14" customFormat="1" x14ac:dyDescent="0.2">
      <c r="B15" s="86"/>
      <c r="C15" s="91"/>
      <c r="D15" s="96"/>
      <c r="E15" s="96"/>
      <c r="F15" s="96"/>
      <c r="G15" s="92"/>
      <c r="H15" s="96"/>
      <c r="I15" s="96"/>
      <c r="J15" s="96"/>
      <c r="K15" s="87"/>
    </row>
    <row r="16" spans="1:11" s="14" customFormat="1" x14ac:dyDescent="0.2">
      <c r="B16" s="86"/>
      <c r="C16" s="91"/>
      <c r="D16" s="96"/>
      <c r="E16" s="96"/>
      <c r="F16" s="96"/>
      <c r="G16" s="92"/>
      <c r="H16" s="96"/>
      <c r="I16" s="96"/>
      <c r="J16" s="96"/>
      <c r="K16" s="87"/>
    </row>
    <row r="17" spans="2:14" s="14" customFormat="1" x14ac:dyDescent="0.2">
      <c r="B17" s="86"/>
      <c r="C17" s="91"/>
      <c r="D17" s="96"/>
      <c r="E17" s="96"/>
      <c r="F17" s="96"/>
      <c r="G17" s="92"/>
      <c r="H17" s="96"/>
      <c r="I17" s="96"/>
      <c r="J17" s="96"/>
      <c r="K17" s="87"/>
    </row>
    <row r="18" spans="2:14" s="14" customFormat="1" x14ac:dyDescent="0.2">
      <c r="B18" s="86"/>
      <c r="C18" s="91"/>
      <c r="D18" s="96"/>
      <c r="E18" s="96"/>
      <c r="F18" s="96"/>
      <c r="G18" s="92"/>
      <c r="H18" s="96"/>
      <c r="I18" s="96"/>
      <c r="J18" s="96"/>
      <c r="K18" s="87"/>
    </row>
    <row r="19" spans="2:14" s="14" customFormat="1" x14ac:dyDescent="0.2">
      <c r="B19" s="86"/>
      <c r="C19" s="91"/>
      <c r="D19" s="96"/>
      <c r="E19" s="96"/>
      <c r="F19" s="96"/>
      <c r="G19" s="92"/>
      <c r="H19" s="96"/>
      <c r="I19" s="96"/>
      <c r="J19" s="96"/>
      <c r="K19" s="87"/>
      <c r="N19"/>
    </row>
    <row r="20" spans="2:14" s="14" customFormat="1" x14ac:dyDescent="0.2">
      <c r="B20" s="86"/>
      <c r="C20" s="91"/>
      <c r="D20" s="96"/>
      <c r="E20" s="96"/>
      <c r="F20" s="96"/>
      <c r="G20" s="92"/>
      <c r="H20" s="96"/>
      <c r="I20" s="96"/>
      <c r="J20" s="96"/>
      <c r="K20" s="87"/>
      <c r="N20"/>
    </row>
    <row r="21" spans="2:14" s="14" customFormat="1" ht="10.8" thickBot="1" x14ac:dyDescent="0.25">
      <c r="B21" s="86"/>
      <c r="C21" s="93"/>
      <c r="D21" s="94"/>
      <c r="E21" s="94"/>
      <c r="F21" s="94"/>
      <c r="G21" s="95"/>
      <c r="H21" s="96"/>
      <c r="I21" s="96"/>
      <c r="J21" s="96"/>
      <c r="K21" s="87"/>
      <c r="N21"/>
    </row>
    <row r="22" spans="2:14" s="14" customFormat="1" x14ac:dyDescent="0.2">
      <c r="B22" s="21"/>
      <c r="K22" s="22"/>
      <c r="N22"/>
    </row>
    <row r="23" spans="2:14" s="14" customFormat="1" ht="12" x14ac:dyDescent="0.35">
      <c r="B23" s="21"/>
      <c r="C23" s="101" t="s">
        <v>19</v>
      </c>
      <c r="D23" s="102" t="s">
        <v>65</v>
      </c>
      <c r="E23" s="102" t="s">
        <v>59</v>
      </c>
      <c r="F23" s="102" t="s">
        <v>60</v>
      </c>
      <c r="G23" s="102" t="s">
        <v>61</v>
      </c>
      <c r="H23" s="102" t="s">
        <v>62</v>
      </c>
      <c r="I23" s="102" t="s">
        <v>63</v>
      </c>
      <c r="J23" s="103" t="s">
        <v>64</v>
      </c>
      <c r="K23" s="22"/>
      <c r="N23"/>
    </row>
    <row r="24" spans="2:14" x14ac:dyDescent="0.2">
      <c r="B24" s="4"/>
      <c r="C24" s="100">
        <v>44957</v>
      </c>
      <c r="D24" s="100" t="s">
        <v>210</v>
      </c>
      <c r="E24" s="74" t="s">
        <v>114</v>
      </c>
      <c r="F24" s="74" t="s">
        <v>116</v>
      </c>
      <c r="G24" s="74" t="s">
        <v>116</v>
      </c>
      <c r="H24" s="74" t="s">
        <v>116</v>
      </c>
      <c r="I24" s="74" t="s">
        <v>116</v>
      </c>
      <c r="J24" s="6">
        <v>780166</v>
      </c>
      <c r="K24" s="5"/>
    </row>
    <row r="25" spans="2:14" x14ac:dyDescent="0.2">
      <c r="B25" s="4"/>
      <c r="C25" s="100">
        <v>44957</v>
      </c>
      <c r="D25" s="100" t="s">
        <v>210</v>
      </c>
      <c r="E25" s="74" t="s">
        <v>114</v>
      </c>
      <c r="F25" s="74" t="s">
        <v>117</v>
      </c>
      <c r="G25" s="74" t="s">
        <v>117</v>
      </c>
      <c r="H25" s="74" t="s">
        <v>117</v>
      </c>
      <c r="I25" s="74" t="s">
        <v>117</v>
      </c>
      <c r="J25" s="6">
        <v>-515819</v>
      </c>
      <c r="K25" s="5"/>
    </row>
    <row r="26" spans="2:14" x14ac:dyDescent="0.2">
      <c r="B26" s="4"/>
      <c r="C26" s="248">
        <v>44957</v>
      </c>
      <c r="D26" s="100" t="s">
        <v>210</v>
      </c>
      <c r="E26" s="249" t="s">
        <v>114</v>
      </c>
      <c r="F26" s="249" t="s">
        <v>205</v>
      </c>
      <c r="G26" s="249" t="s">
        <v>205</v>
      </c>
      <c r="H26" s="249" t="s">
        <v>205</v>
      </c>
      <c r="I26" s="249" t="s">
        <v>205</v>
      </c>
      <c r="J26" s="253">
        <v>-148871</v>
      </c>
      <c r="K26" s="5"/>
    </row>
    <row r="27" spans="2:14" x14ac:dyDescent="0.2">
      <c r="B27" s="4"/>
      <c r="C27" s="248">
        <v>44957</v>
      </c>
      <c r="D27" s="100" t="s">
        <v>210</v>
      </c>
      <c r="E27" s="249" t="s">
        <v>114</v>
      </c>
      <c r="F27" s="74" t="s">
        <v>206</v>
      </c>
      <c r="G27" s="74" t="s">
        <v>206</v>
      </c>
      <c r="H27" s="74" t="s">
        <v>206</v>
      </c>
      <c r="I27" s="74" t="s">
        <v>206</v>
      </c>
      <c r="J27" s="6">
        <v>-112732</v>
      </c>
      <c r="K27" s="5"/>
    </row>
    <row r="28" spans="2:14" x14ac:dyDescent="0.2">
      <c r="B28" s="4"/>
      <c r="C28" s="248">
        <v>44957</v>
      </c>
      <c r="D28" s="100" t="s">
        <v>210</v>
      </c>
      <c r="E28" s="249" t="s">
        <v>114</v>
      </c>
      <c r="F28" s="74" t="s">
        <v>119</v>
      </c>
      <c r="G28" s="74" t="s">
        <v>119</v>
      </c>
      <c r="H28" s="74" t="s">
        <v>119</v>
      </c>
      <c r="I28" s="74" t="s">
        <v>119</v>
      </c>
      <c r="J28" s="6">
        <v>-75942</v>
      </c>
      <c r="K28" s="5"/>
    </row>
    <row r="29" spans="2:14" x14ac:dyDescent="0.2">
      <c r="B29" s="4"/>
      <c r="C29" s="248">
        <v>44957</v>
      </c>
      <c r="D29" s="100" t="s">
        <v>210</v>
      </c>
      <c r="E29" s="249" t="s">
        <v>114</v>
      </c>
      <c r="F29" s="74" t="s">
        <v>207</v>
      </c>
      <c r="G29" s="74" t="s">
        <v>207</v>
      </c>
      <c r="H29" s="74" t="s">
        <v>207</v>
      </c>
      <c r="I29" s="74" t="s">
        <v>207</v>
      </c>
      <c r="J29" s="6">
        <v>20147</v>
      </c>
      <c r="K29" s="5"/>
    </row>
    <row r="30" spans="2:14" x14ac:dyDescent="0.2">
      <c r="B30" s="4"/>
      <c r="C30" s="248">
        <v>44957</v>
      </c>
      <c r="D30" s="100" t="s">
        <v>210</v>
      </c>
      <c r="E30" s="249" t="s">
        <v>114</v>
      </c>
      <c r="F30" s="74" t="s">
        <v>122</v>
      </c>
      <c r="G30" s="74" t="s">
        <v>122</v>
      </c>
      <c r="H30" s="74" t="s">
        <v>122</v>
      </c>
      <c r="I30" s="74" t="s">
        <v>122</v>
      </c>
      <c r="J30" s="6">
        <v>0</v>
      </c>
      <c r="K30" s="5"/>
    </row>
    <row r="31" spans="2:14" x14ac:dyDescent="0.2">
      <c r="B31" s="4"/>
      <c r="C31" s="248">
        <v>44957</v>
      </c>
      <c r="D31" s="100" t="s">
        <v>210</v>
      </c>
      <c r="E31" s="249" t="s">
        <v>114</v>
      </c>
      <c r="F31" s="74" t="s">
        <v>124</v>
      </c>
      <c r="G31" s="74" t="s">
        <v>124</v>
      </c>
      <c r="H31" s="74" t="s">
        <v>124</v>
      </c>
      <c r="I31" s="74" t="s">
        <v>124</v>
      </c>
      <c r="J31" s="6">
        <v>34893</v>
      </c>
      <c r="K31" s="5"/>
    </row>
    <row r="32" spans="2:14" x14ac:dyDescent="0.2">
      <c r="B32" s="4"/>
      <c r="C32" s="248">
        <v>44957</v>
      </c>
      <c r="D32" s="100" t="s">
        <v>210</v>
      </c>
      <c r="E32" s="249" t="s">
        <v>114</v>
      </c>
      <c r="F32" s="74" t="s">
        <v>208</v>
      </c>
      <c r="G32" s="74" t="s">
        <v>208</v>
      </c>
      <c r="H32" s="74" t="s">
        <v>208</v>
      </c>
      <c r="I32" s="74" t="s">
        <v>208</v>
      </c>
      <c r="J32" s="6">
        <v>-138791</v>
      </c>
      <c r="K32" s="5"/>
    </row>
    <row r="33" spans="2:11" x14ac:dyDescent="0.2">
      <c r="B33" s="4"/>
      <c r="C33" s="250">
        <v>44957</v>
      </c>
      <c r="D33" s="250" t="s">
        <v>210</v>
      </c>
      <c r="E33" s="251" t="s">
        <v>114</v>
      </c>
      <c r="F33" s="251" t="s">
        <v>209</v>
      </c>
      <c r="G33" s="251" t="s">
        <v>209</v>
      </c>
      <c r="H33" s="251" t="s">
        <v>209</v>
      </c>
      <c r="I33" s="251" t="s">
        <v>209</v>
      </c>
      <c r="J33" s="221">
        <v>169</v>
      </c>
      <c r="K33" s="5"/>
    </row>
    <row r="34" spans="2:11" x14ac:dyDescent="0.2">
      <c r="B34" s="4"/>
      <c r="C34" s="252">
        <v>44985</v>
      </c>
      <c r="D34" s="100" t="s">
        <v>210</v>
      </c>
      <c r="E34" s="74" t="s">
        <v>114</v>
      </c>
      <c r="F34" s="74" t="s">
        <v>116</v>
      </c>
      <c r="G34" s="74" t="s">
        <v>116</v>
      </c>
      <c r="H34" s="74" t="s">
        <v>116</v>
      </c>
      <c r="I34" s="74" t="s">
        <v>116</v>
      </c>
      <c r="J34" s="6">
        <v>832046</v>
      </c>
      <c r="K34" s="5"/>
    </row>
    <row r="35" spans="2:11" x14ac:dyDescent="0.2">
      <c r="B35" s="4"/>
      <c r="C35" s="248">
        <v>44985</v>
      </c>
      <c r="D35" s="100" t="s">
        <v>210</v>
      </c>
      <c r="E35" s="74" t="s">
        <v>114</v>
      </c>
      <c r="F35" s="74" t="s">
        <v>117</v>
      </c>
      <c r="G35" s="74" t="s">
        <v>117</v>
      </c>
      <c r="H35" s="74" t="s">
        <v>117</v>
      </c>
      <c r="I35" s="74" t="s">
        <v>117</v>
      </c>
      <c r="J35" s="6">
        <f>+-559799</f>
        <v>-559799</v>
      </c>
      <c r="K35" s="5"/>
    </row>
    <row r="36" spans="2:11" x14ac:dyDescent="0.2">
      <c r="B36" s="4"/>
      <c r="C36" s="248">
        <v>44985</v>
      </c>
      <c r="D36" s="100" t="s">
        <v>210</v>
      </c>
      <c r="E36" s="249" t="s">
        <v>114</v>
      </c>
      <c r="F36" s="249" t="s">
        <v>205</v>
      </c>
      <c r="G36" s="249" t="s">
        <v>205</v>
      </c>
      <c r="H36" s="249" t="s">
        <v>205</v>
      </c>
      <c r="I36" s="249" t="s">
        <v>205</v>
      </c>
      <c r="J36" s="6">
        <v>-128674</v>
      </c>
      <c r="K36" s="5"/>
    </row>
    <row r="37" spans="2:11" x14ac:dyDescent="0.2">
      <c r="B37" s="4"/>
      <c r="C37" s="248">
        <v>44985</v>
      </c>
      <c r="D37" s="100" t="s">
        <v>210</v>
      </c>
      <c r="E37" s="249" t="s">
        <v>114</v>
      </c>
      <c r="F37" s="74" t="s">
        <v>206</v>
      </c>
      <c r="G37" s="74" t="s">
        <v>206</v>
      </c>
      <c r="H37" s="74" t="s">
        <v>206</v>
      </c>
      <c r="I37" s="74" t="s">
        <v>206</v>
      </c>
      <c r="J37" s="6">
        <v>-140077</v>
      </c>
      <c r="K37" s="5"/>
    </row>
    <row r="38" spans="2:11" x14ac:dyDescent="0.2">
      <c r="B38" s="4"/>
      <c r="C38" s="248">
        <v>44985</v>
      </c>
      <c r="D38" s="100" t="s">
        <v>210</v>
      </c>
      <c r="E38" s="249" t="s">
        <v>114</v>
      </c>
      <c r="F38" s="74" t="s">
        <v>119</v>
      </c>
      <c r="G38" s="74" t="s">
        <v>119</v>
      </c>
      <c r="H38" s="74" t="s">
        <v>119</v>
      </c>
      <c r="I38" s="74" t="s">
        <v>119</v>
      </c>
      <c r="J38" s="6">
        <v>-68132</v>
      </c>
      <c r="K38" s="5"/>
    </row>
    <row r="39" spans="2:11" x14ac:dyDescent="0.2">
      <c r="B39" s="4"/>
      <c r="C39" s="248">
        <v>44985</v>
      </c>
      <c r="D39" s="100" t="s">
        <v>210</v>
      </c>
      <c r="E39" s="249" t="s">
        <v>114</v>
      </c>
      <c r="F39" s="74" t="s">
        <v>207</v>
      </c>
      <c r="G39" s="74" t="s">
        <v>207</v>
      </c>
      <c r="H39" s="74" t="s">
        <v>207</v>
      </c>
      <c r="I39" s="74" t="s">
        <v>207</v>
      </c>
      <c r="J39" s="6">
        <v>39693</v>
      </c>
      <c r="K39" s="5"/>
    </row>
    <row r="40" spans="2:11" x14ac:dyDescent="0.2">
      <c r="B40" s="4"/>
      <c r="C40" s="248">
        <v>44985</v>
      </c>
      <c r="D40" s="100" t="s">
        <v>210</v>
      </c>
      <c r="E40" s="249" t="s">
        <v>114</v>
      </c>
      <c r="F40" s="74" t="s">
        <v>122</v>
      </c>
      <c r="G40" s="74" t="s">
        <v>122</v>
      </c>
      <c r="H40" s="74" t="s">
        <v>122</v>
      </c>
      <c r="I40" s="74" t="s">
        <v>122</v>
      </c>
      <c r="J40" s="6">
        <v>0</v>
      </c>
      <c r="K40" s="5"/>
    </row>
    <row r="41" spans="2:11" x14ac:dyDescent="0.2">
      <c r="B41" s="4"/>
      <c r="C41" s="248">
        <v>44985</v>
      </c>
      <c r="D41" s="100" t="s">
        <v>210</v>
      </c>
      <c r="E41" s="249" t="s">
        <v>114</v>
      </c>
      <c r="F41" s="74" t="s">
        <v>124</v>
      </c>
      <c r="G41" s="74" t="s">
        <v>124</v>
      </c>
      <c r="H41" s="74" t="s">
        <v>124</v>
      </c>
      <c r="I41" s="74" t="s">
        <v>124</v>
      </c>
      <c r="J41" s="6">
        <v>11061</v>
      </c>
      <c r="K41" s="5"/>
    </row>
    <row r="42" spans="2:11" x14ac:dyDescent="0.2">
      <c r="B42" s="4"/>
      <c r="C42" s="248">
        <v>44985</v>
      </c>
      <c r="D42" s="100" t="s">
        <v>210</v>
      </c>
      <c r="E42" s="249" t="s">
        <v>114</v>
      </c>
      <c r="F42" s="74" t="s">
        <v>208</v>
      </c>
      <c r="G42" s="74" t="s">
        <v>208</v>
      </c>
      <c r="H42" s="74" t="s">
        <v>208</v>
      </c>
      <c r="I42" s="74" t="s">
        <v>208</v>
      </c>
      <c r="J42" s="6">
        <v>-113459</v>
      </c>
      <c r="K42" s="5"/>
    </row>
    <row r="43" spans="2:11" x14ac:dyDescent="0.2">
      <c r="B43" s="4"/>
      <c r="C43" s="250">
        <v>44985</v>
      </c>
      <c r="D43" s="250" t="s">
        <v>210</v>
      </c>
      <c r="E43" s="251" t="s">
        <v>114</v>
      </c>
      <c r="F43" s="251" t="s">
        <v>209</v>
      </c>
      <c r="G43" s="251" t="s">
        <v>209</v>
      </c>
      <c r="H43" s="251" t="s">
        <v>209</v>
      </c>
      <c r="I43" s="251" t="s">
        <v>209</v>
      </c>
      <c r="J43" s="221">
        <v>163</v>
      </c>
      <c r="K43" s="5"/>
    </row>
    <row r="44" spans="2:11" x14ac:dyDescent="0.2">
      <c r="B44" s="4"/>
      <c r="C44" s="100">
        <v>45016</v>
      </c>
      <c r="D44" s="100" t="s">
        <v>210</v>
      </c>
      <c r="E44" s="74" t="s">
        <v>114</v>
      </c>
      <c r="F44" s="74" t="s">
        <v>116</v>
      </c>
      <c r="G44" s="74" t="s">
        <v>116</v>
      </c>
      <c r="H44" s="74" t="s">
        <v>116</v>
      </c>
      <c r="I44" s="74" t="s">
        <v>116</v>
      </c>
      <c r="J44" s="6">
        <v>936400</v>
      </c>
      <c r="K44" s="5"/>
    </row>
    <row r="45" spans="2:11" x14ac:dyDescent="0.2">
      <c r="B45" s="4"/>
      <c r="C45" s="100">
        <v>45016</v>
      </c>
      <c r="D45" s="100" t="s">
        <v>210</v>
      </c>
      <c r="E45" s="74" t="s">
        <v>114</v>
      </c>
      <c r="F45" s="74" t="s">
        <v>117</v>
      </c>
      <c r="G45" s="74" t="s">
        <v>117</v>
      </c>
      <c r="H45" s="74" t="s">
        <v>117</v>
      </c>
      <c r="I45" s="74" t="s">
        <v>117</v>
      </c>
      <c r="J45" s="6">
        <f>+-704612</f>
        <v>-704612</v>
      </c>
      <c r="K45" s="5"/>
    </row>
    <row r="46" spans="2:11" x14ac:dyDescent="0.2">
      <c r="B46" s="4"/>
      <c r="C46" s="100">
        <v>45016</v>
      </c>
      <c r="D46" s="100" t="s">
        <v>210</v>
      </c>
      <c r="E46" s="249" t="s">
        <v>114</v>
      </c>
      <c r="F46" s="249" t="s">
        <v>205</v>
      </c>
      <c r="G46" s="249" t="s">
        <v>205</v>
      </c>
      <c r="H46" s="249" t="s">
        <v>205</v>
      </c>
      <c r="I46" s="249" t="s">
        <v>205</v>
      </c>
      <c r="J46" s="6">
        <v>-130221</v>
      </c>
      <c r="K46" s="5"/>
    </row>
    <row r="47" spans="2:11" x14ac:dyDescent="0.2">
      <c r="B47" s="4"/>
      <c r="C47" s="100">
        <v>45016</v>
      </c>
      <c r="D47" s="100" t="s">
        <v>210</v>
      </c>
      <c r="E47" s="249" t="s">
        <v>114</v>
      </c>
      <c r="F47" s="74" t="s">
        <v>206</v>
      </c>
      <c r="G47" s="74" t="s">
        <v>206</v>
      </c>
      <c r="H47" s="74" t="s">
        <v>206</v>
      </c>
      <c r="I47" s="74" t="s">
        <v>206</v>
      </c>
      <c r="J47" s="6">
        <v>-119641</v>
      </c>
      <c r="K47" s="5"/>
    </row>
    <row r="48" spans="2:11" x14ac:dyDescent="0.2">
      <c r="B48" s="4"/>
      <c r="C48" s="100">
        <v>45016</v>
      </c>
      <c r="D48" s="100" t="s">
        <v>210</v>
      </c>
      <c r="E48" s="249" t="s">
        <v>114</v>
      </c>
      <c r="F48" s="74" t="s">
        <v>119</v>
      </c>
      <c r="G48" s="74" t="s">
        <v>119</v>
      </c>
      <c r="H48" s="74" t="s">
        <v>119</v>
      </c>
      <c r="I48" s="74" t="s">
        <v>119</v>
      </c>
      <c r="J48" s="6">
        <f>+-39452</f>
        <v>-39452</v>
      </c>
      <c r="K48" s="5"/>
    </row>
    <row r="49" spans="2:11" x14ac:dyDescent="0.2">
      <c r="B49" s="4"/>
      <c r="C49" s="100">
        <v>45016</v>
      </c>
      <c r="D49" s="100" t="s">
        <v>210</v>
      </c>
      <c r="E49" s="249" t="s">
        <v>114</v>
      </c>
      <c r="F49" s="74" t="s">
        <v>207</v>
      </c>
      <c r="G49" s="74" t="s">
        <v>207</v>
      </c>
      <c r="H49" s="74" t="s">
        <v>207</v>
      </c>
      <c r="I49" s="74" t="s">
        <v>207</v>
      </c>
      <c r="J49" s="6">
        <v>29147</v>
      </c>
      <c r="K49" s="5"/>
    </row>
    <row r="50" spans="2:11" x14ac:dyDescent="0.2">
      <c r="B50" s="4"/>
      <c r="C50" s="100">
        <v>45016</v>
      </c>
      <c r="D50" s="100" t="s">
        <v>210</v>
      </c>
      <c r="E50" s="249" t="s">
        <v>114</v>
      </c>
      <c r="F50" s="74" t="s">
        <v>122</v>
      </c>
      <c r="G50" s="74" t="s">
        <v>122</v>
      </c>
      <c r="H50" s="74" t="s">
        <v>122</v>
      </c>
      <c r="I50" s="74" t="s">
        <v>122</v>
      </c>
      <c r="J50" s="6">
        <v>-1528</v>
      </c>
      <c r="K50" s="5"/>
    </row>
    <row r="51" spans="2:11" x14ac:dyDescent="0.2">
      <c r="B51" s="4"/>
      <c r="C51" s="100">
        <v>45016</v>
      </c>
      <c r="D51" s="100" t="s">
        <v>210</v>
      </c>
      <c r="E51" s="249" t="s">
        <v>114</v>
      </c>
      <c r="F51" s="74" t="s">
        <v>124</v>
      </c>
      <c r="G51" s="74" t="s">
        <v>124</v>
      </c>
      <c r="H51" s="74" t="s">
        <v>124</v>
      </c>
      <c r="I51" s="74" t="s">
        <v>124</v>
      </c>
      <c r="J51" s="6">
        <v>30286</v>
      </c>
      <c r="K51" s="5"/>
    </row>
    <row r="52" spans="2:11" x14ac:dyDescent="0.2">
      <c r="B52" s="4"/>
      <c r="C52" s="100">
        <v>45016</v>
      </c>
      <c r="D52" s="100" t="s">
        <v>210</v>
      </c>
      <c r="E52" s="249" t="s">
        <v>114</v>
      </c>
      <c r="F52" s="74" t="s">
        <v>208</v>
      </c>
      <c r="G52" s="74" t="s">
        <v>208</v>
      </c>
      <c r="H52" s="74" t="s">
        <v>208</v>
      </c>
      <c r="I52" s="74" t="s">
        <v>208</v>
      </c>
      <c r="J52" s="6">
        <v>-99828</v>
      </c>
      <c r="K52" s="5"/>
    </row>
    <row r="53" spans="2:11" x14ac:dyDescent="0.2">
      <c r="B53" s="4"/>
      <c r="C53" s="250">
        <v>45016</v>
      </c>
      <c r="D53" s="250" t="s">
        <v>210</v>
      </c>
      <c r="E53" s="251" t="s">
        <v>114</v>
      </c>
      <c r="F53" s="251" t="s">
        <v>209</v>
      </c>
      <c r="G53" s="251" t="s">
        <v>209</v>
      </c>
      <c r="H53" s="251" t="s">
        <v>209</v>
      </c>
      <c r="I53" s="251" t="s">
        <v>209</v>
      </c>
      <c r="J53" s="221">
        <v>136</v>
      </c>
      <c r="K53" s="5"/>
    </row>
    <row r="54" spans="2:11" x14ac:dyDescent="0.2">
      <c r="B54" s="4"/>
      <c r="C54" s="252">
        <v>45046</v>
      </c>
      <c r="D54" s="252" t="s">
        <v>210</v>
      </c>
      <c r="E54" s="254" t="s">
        <v>114</v>
      </c>
      <c r="F54" s="254" t="s">
        <v>116</v>
      </c>
      <c r="G54" s="254" t="s">
        <v>116</v>
      </c>
      <c r="H54" s="254" t="s">
        <v>116</v>
      </c>
      <c r="I54" s="254" t="s">
        <v>116</v>
      </c>
      <c r="J54" s="255">
        <v>1009883</v>
      </c>
      <c r="K54" s="5"/>
    </row>
    <row r="55" spans="2:11" x14ac:dyDescent="0.2">
      <c r="B55" s="4"/>
      <c r="C55" s="248">
        <v>45046</v>
      </c>
      <c r="D55" s="248" t="s">
        <v>210</v>
      </c>
      <c r="E55" s="249" t="s">
        <v>114</v>
      </c>
      <c r="F55" s="249" t="s">
        <v>117</v>
      </c>
      <c r="G55" s="249" t="s">
        <v>117</v>
      </c>
      <c r="H55" s="249" t="s">
        <v>117</v>
      </c>
      <c r="I55" s="249" t="s">
        <v>117</v>
      </c>
      <c r="J55" s="253">
        <v>-729999</v>
      </c>
      <c r="K55" s="5"/>
    </row>
    <row r="56" spans="2:11" x14ac:dyDescent="0.2">
      <c r="B56" s="4"/>
      <c r="C56" s="248">
        <v>45046</v>
      </c>
      <c r="D56" s="248" t="s">
        <v>210</v>
      </c>
      <c r="E56" s="249" t="s">
        <v>114</v>
      </c>
      <c r="F56" s="249" t="s">
        <v>205</v>
      </c>
      <c r="G56" s="249" t="s">
        <v>205</v>
      </c>
      <c r="H56" s="249" t="s">
        <v>205</v>
      </c>
      <c r="I56" s="249" t="s">
        <v>205</v>
      </c>
      <c r="J56" s="253">
        <v>-115530</v>
      </c>
      <c r="K56" s="5"/>
    </row>
    <row r="57" spans="2:11" x14ac:dyDescent="0.2">
      <c r="B57" s="4"/>
      <c r="C57" s="248">
        <v>45046</v>
      </c>
      <c r="D57" s="248" t="s">
        <v>210</v>
      </c>
      <c r="E57" s="249" t="s">
        <v>114</v>
      </c>
      <c r="F57" s="249" t="s">
        <v>206</v>
      </c>
      <c r="G57" s="249" t="s">
        <v>206</v>
      </c>
      <c r="H57" s="249" t="s">
        <v>206</v>
      </c>
      <c r="I57" s="249" t="s">
        <v>206</v>
      </c>
      <c r="J57" s="253">
        <v>-108269</v>
      </c>
      <c r="K57" s="5"/>
    </row>
    <row r="58" spans="2:11" x14ac:dyDescent="0.2">
      <c r="B58" s="4"/>
      <c r="C58" s="248">
        <v>45046</v>
      </c>
      <c r="D58" s="248" t="s">
        <v>210</v>
      </c>
      <c r="E58" s="249" t="s">
        <v>114</v>
      </c>
      <c r="F58" s="249" t="s">
        <v>119</v>
      </c>
      <c r="G58" s="249" t="s">
        <v>119</v>
      </c>
      <c r="H58" s="249" t="s">
        <v>119</v>
      </c>
      <c r="I58" s="249" t="s">
        <v>119</v>
      </c>
      <c r="J58" s="253">
        <v>-59819</v>
      </c>
      <c r="K58" s="5"/>
    </row>
    <row r="59" spans="2:11" x14ac:dyDescent="0.2">
      <c r="B59" s="4"/>
      <c r="C59" s="248">
        <v>45046</v>
      </c>
      <c r="D59" s="248" t="s">
        <v>210</v>
      </c>
      <c r="E59" s="249" t="s">
        <v>114</v>
      </c>
      <c r="F59" s="249" t="s">
        <v>207</v>
      </c>
      <c r="G59" s="249" t="s">
        <v>207</v>
      </c>
      <c r="H59" s="249" t="s">
        <v>207</v>
      </c>
      <c r="I59" s="249" t="s">
        <v>207</v>
      </c>
      <c r="J59" s="253">
        <v>42911</v>
      </c>
      <c r="K59" s="5"/>
    </row>
    <row r="60" spans="2:11" x14ac:dyDescent="0.2">
      <c r="B60" s="4"/>
      <c r="C60" s="248">
        <v>45046</v>
      </c>
      <c r="D60" s="248" t="s">
        <v>210</v>
      </c>
      <c r="E60" s="249" t="s">
        <v>114</v>
      </c>
      <c r="F60" s="249" t="s">
        <v>122</v>
      </c>
      <c r="G60" s="249" t="s">
        <v>122</v>
      </c>
      <c r="H60" s="249" t="s">
        <v>122</v>
      </c>
      <c r="I60" s="249" t="s">
        <v>122</v>
      </c>
      <c r="J60" s="253">
        <v>0</v>
      </c>
      <c r="K60" s="5"/>
    </row>
    <row r="61" spans="2:11" x14ac:dyDescent="0.2">
      <c r="B61" s="4"/>
      <c r="C61" s="248">
        <v>45046</v>
      </c>
      <c r="D61" s="248" t="s">
        <v>210</v>
      </c>
      <c r="E61" s="249" t="s">
        <v>114</v>
      </c>
      <c r="F61" s="249" t="s">
        <v>124</v>
      </c>
      <c r="G61" s="249" t="s">
        <v>124</v>
      </c>
      <c r="H61" s="249" t="s">
        <v>124</v>
      </c>
      <c r="I61" s="249" t="s">
        <v>124</v>
      </c>
      <c r="J61" s="253">
        <v>22428</v>
      </c>
      <c r="K61" s="5"/>
    </row>
    <row r="62" spans="2:11" x14ac:dyDescent="0.2">
      <c r="B62" s="4"/>
      <c r="C62" s="248">
        <v>45046</v>
      </c>
      <c r="D62" s="248" t="s">
        <v>210</v>
      </c>
      <c r="E62" s="249" t="s">
        <v>114</v>
      </c>
      <c r="F62" s="249" t="s">
        <v>208</v>
      </c>
      <c r="G62" s="249" t="s">
        <v>208</v>
      </c>
      <c r="H62" s="249" t="s">
        <v>208</v>
      </c>
      <c r="I62" s="249" t="s">
        <v>208</v>
      </c>
      <c r="J62" s="253">
        <v>-42077</v>
      </c>
      <c r="K62" s="5"/>
    </row>
    <row r="63" spans="2:11" x14ac:dyDescent="0.2">
      <c r="B63" s="4"/>
      <c r="C63" s="250">
        <v>45046</v>
      </c>
      <c r="D63" s="250" t="s">
        <v>210</v>
      </c>
      <c r="E63" s="251" t="s">
        <v>114</v>
      </c>
      <c r="F63" s="251" t="s">
        <v>209</v>
      </c>
      <c r="G63" s="251" t="s">
        <v>209</v>
      </c>
      <c r="H63" s="251" t="s">
        <v>209</v>
      </c>
      <c r="I63" s="251" t="s">
        <v>209</v>
      </c>
      <c r="J63" s="221">
        <v>330</v>
      </c>
      <c r="K63" s="5"/>
    </row>
    <row r="64" spans="2:11" x14ac:dyDescent="0.2">
      <c r="B64" s="4"/>
      <c r="C64" s="100">
        <v>45077</v>
      </c>
      <c r="D64" s="252" t="s">
        <v>210</v>
      </c>
      <c r="E64" s="254" t="s">
        <v>114</v>
      </c>
      <c r="F64" s="254" t="s">
        <v>116</v>
      </c>
      <c r="G64" s="254" t="s">
        <v>116</v>
      </c>
      <c r="H64" s="254" t="s">
        <v>116</v>
      </c>
      <c r="I64" s="254" t="s">
        <v>116</v>
      </c>
      <c r="J64" s="6">
        <v>1015593</v>
      </c>
      <c r="K64" s="5"/>
    </row>
    <row r="65" spans="2:13" x14ac:dyDescent="0.2">
      <c r="B65" s="4"/>
      <c r="C65" s="100">
        <v>45077</v>
      </c>
      <c r="D65" s="248" t="s">
        <v>210</v>
      </c>
      <c r="E65" s="249" t="s">
        <v>114</v>
      </c>
      <c r="F65" s="249" t="s">
        <v>117</v>
      </c>
      <c r="G65" s="249" t="s">
        <v>117</v>
      </c>
      <c r="H65" s="249" t="s">
        <v>117</v>
      </c>
      <c r="I65" s="249" t="s">
        <v>117</v>
      </c>
      <c r="J65" s="6">
        <v>-756814</v>
      </c>
      <c r="K65" s="5"/>
    </row>
    <row r="66" spans="2:13" x14ac:dyDescent="0.2">
      <c r="B66" s="4"/>
      <c r="C66" s="100">
        <v>45077</v>
      </c>
      <c r="D66" s="248" t="s">
        <v>210</v>
      </c>
      <c r="E66" s="249" t="s">
        <v>114</v>
      </c>
      <c r="F66" s="249" t="s">
        <v>205</v>
      </c>
      <c r="G66" s="249" t="s">
        <v>205</v>
      </c>
      <c r="H66" s="249" t="s">
        <v>205</v>
      </c>
      <c r="I66" s="249" t="s">
        <v>205</v>
      </c>
      <c r="J66" s="6">
        <v>-127304</v>
      </c>
      <c r="K66" s="5"/>
    </row>
    <row r="67" spans="2:13" x14ac:dyDescent="0.2">
      <c r="B67" s="4"/>
      <c r="C67" s="100">
        <v>45077</v>
      </c>
      <c r="D67" s="248" t="s">
        <v>210</v>
      </c>
      <c r="E67" s="249" t="s">
        <v>114</v>
      </c>
      <c r="F67" s="249" t="s">
        <v>206</v>
      </c>
      <c r="G67" s="249" t="s">
        <v>206</v>
      </c>
      <c r="H67" s="249" t="s">
        <v>206</v>
      </c>
      <c r="I67" s="249" t="s">
        <v>206</v>
      </c>
      <c r="J67" s="6">
        <v>-112926</v>
      </c>
      <c r="K67" s="5"/>
    </row>
    <row r="68" spans="2:13" x14ac:dyDescent="0.2">
      <c r="B68" s="4"/>
      <c r="C68" s="100">
        <v>45077</v>
      </c>
      <c r="D68" s="248" t="s">
        <v>210</v>
      </c>
      <c r="E68" s="249" t="s">
        <v>114</v>
      </c>
      <c r="F68" s="249" t="s">
        <v>119</v>
      </c>
      <c r="G68" s="249" t="s">
        <v>119</v>
      </c>
      <c r="H68" s="249" t="s">
        <v>119</v>
      </c>
      <c r="I68" s="249" t="s">
        <v>119</v>
      </c>
      <c r="J68" s="6">
        <v>-77422</v>
      </c>
      <c r="K68" s="5"/>
    </row>
    <row r="69" spans="2:13" x14ac:dyDescent="0.2">
      <c r="B69" s="4"/>
      <c r="C69" s="100">
        <v>45077</v>
      </c>
      <c r="D69" s="248" t="s">
        <v>210</v>
      </c>
      <c r="E69" s="249" t="s">
        <v>114</v>
      </c>
      <c r="F69" s="249" t="s">
        <v>207</v>
      </c>
      <c r="G69" s="249" t="s">
        <v>207</v>
      </c>
      <c r="H69" s="249" t="s">
        <v>207</v>
      </c>
      <c r="I69" s="249" t="s">
        <v>207</v>
      </c>
      <c r="J69" s="6">
        <v>-209379</v>
      </c>
      <c r="K69" s="5"/>
    </row>
    <row r="70" spans="2:13" x14ac:dyDescent="0.2">
      <c r="B70" s="4"/>
      <c r="C70" s="100">
        <v>45077</v>
      </c>
      <c r="D70" s="248" t="s">
        <v>210</v>
      </c>
      <c r="E70" s="249" t="s">
        <v>114</v>
      </c>
      <c r="F70" s="249" t="s">
        <v>122</v>
      </c>
      <c r="G70" s="249" t="s">
        <v>122</v>
      </c>
      <c r="H70" s="249" t="s">
        <v>122</v>
      </c>
      <c r="I70" s="249" t="s">
        <v>122</v>
      </c>
      <c r="J70" s="6">
        <v>0</v>
      </c>
      <c r="K70" s="5"/>
    </row>
    <row r="71" spans="2:13" x14ac:dyDescent="0.2">
      <c r="B71" s="4"/>
      <c r="C71" s="100">
        <v>45077</v>
      </c>
      <c r="D71" s="248" t="s">
        <v>210</v>
      </c>
      <c r="E71" s="249" t="s">
        <v>114</v>
      </c>
      <c r="F71" s="249" t="s">
        <v>124</v>
      </c>
      <c r="G71" s="249" t="s">
        <v>124</v>
      </c>
      <c r="H71" s="249" t="s">
        <v>124</v>
      </c>
      <c r="I71" s="249" t="s">
        <v>124</v>
      </c>
      <c r="J71" s="6">
        <v>14988</v>
      </c>
      <c r="K71" s="5"/>
    </row>
    <row r="72" spans="2:13" x14ac:dyDescent="0.2">
      <c r="B72" s="4"/>
      <c r="C72" s="100">
        <v>45077</v>
      </c>
      <c r="D72" s="248" t="s">
        <v>210</v>
      </c>
      <c r="E72" s="249" t="s">
        <v>114</v>
      </c>
      <c r="F72" s="249" t="s">
        <v>208</v>
      </c>
      <c r="G72" s="249" t="s">
        <v>208</v>
      </c>
      <c r="H72" s="249" t="s">
        <v>208</v>
      </c>
      <c r="I72" s="249" t="s">
        <v>208</v>
      </c>
      <c r="J72" s="6">
        <v>-197106</v>
      </c>
      <c r="K72" s="5"/>
    </row>
    <row r="73" spans="2:13" x14ac:dyDescent="0.2">
      <c r="B73" s="4"/>
      <c r="C73" s="250">
        <v>45077</v>
      </c>
      <c r="D73" s="250" t="s">
        <v>210</v>
      </c>
      <c r="E73" s="251" t="s">
        <v>114</v>
      </c>
      <c r="F73" s="251" t="s">
        <v>209</v>
      </c>
      <c r="G73" s="251" t="s">
        <v>209</v>
      </c>
      <c r="H73" s="251" t="s">
        <v>209</v>
      </c>
      <c r="I73" s="251" t="s">
        <v>209</v>
      </c>
      <c r="J73" s="221">
        <v>-52</v>
      </c>
      <c r="K73" s="5"/>
    </row>
    <row r="74" spans="2:13" x14ac:dyDescent="0.2">
      <c r="B74" s="4"/>
      <c r="C74" s="100">
        <v>45107</v>
      </c>
      <c r="D74" s="252" t="s">
        <v>210</v>
      </c>
      <c r="E74" s="254" t="s">
        <v>114</v>
      </c>
      <c r="F74" s="254" t="s">
        <v>116</v>
      </c>
      <c r="G74" s="254" t="s">
        <v>116</v>
      </c>
      <c r="H74" s="254" t="s">
        <v>116</v>
      </c>
      <c r="I74" s="254" t="s">
        <v>116</v>
      </c>
      <c r="J74" s="6">
        <v>987374</v>
      </c>
      <c r="K74" s="5"/>
      <c r="M74" s="6"/>
    </row>
    <row r="75" spans="2:13" x14ac:dyDescent="0.2">
      <c r="B75" s="4"/>
      <c r="C75" s="100">
        <v>45107</v>
      </c>
      <c r="D75" s="248" t="s">
        <v>210</v>
      </c>
      <c r="E75" s="249" t="s">
        <v>114</v>
      </c>
      <c r="F75" s="249" t="s">
        <v>117</v>
      </c>
      <c r="G75" s="249" t="s">
        <v>117</v>
      </c>
      <c r="H75" s="249" t="s">
        <v>117</v>
      </c>
      <c r="I75" s="249" t="s">
        <v>117</v>
      </c>
      <c r="J75" s="6">
        <v>-724699</v>
      </c>
      <c r="K75" s="5"/>
    </row>
    <row r="76" spans="2:13" x14ac:dyDescent="0.2">
      <c r="B76" s="4"/>
      <c r="C76" s="100">
        <v>45107</v>
      </c>
      <c r="D76" s="248" t="s">
        <v>210</v>
      </c>
      <c r="E76" s="249" t="s">
        <v>114</v>
      </c>
      <c r="F76" s="249" t="s">
        <v>205</v>
      </c>
      <c r="G76" s="249" t="s">
        <v>205</v>
      </c>
      <c r="H76" s="249" t="s">
        <v>205</v>
      </c>
      <c r="I76" s="249" t="s">
        <v>205</v>
      </c>
      <c r="J76" s="6">
        <v>-114428</v>
      </c>
      <c r="K76" s="5"/>
    </row>
    <row r="77" spans="2:13" x14ac:dyDescent="0.2">
      <c r="B77" s="4"/>
      <c r="C77" s="100">
        <v>45107</v>
      </c>
      <c r="D77" s="248" t="s">
        <v>210</v>
      </c>
      <c r="E77" s="249" t="s">
        <v>114</v>
      </c>
      <c r="F77" s="249" t="s">
        <v>206</v>
      </c>
      <c r="G77" s="249" t="s">
        <v>206</v>
      </c>
      <c r="H77" s="249" t="s">
        <v>206</v>
      </c>
      <c r="I77" s="249" t="s">
        <v>206</v>
      </c>
      <c r="J77" s="6">
        <v>-124804</v>
      </c>
      <c r="K77" s="5"/>
    </row>
    <row r="78" spans="2:13" x14ac:dyDescent="0.2">
      <c r="B78" s="4"/>
      <c r="C78" s="100">
        <v>45107</v>
      </c>
      <c r="D78" s="248" t="s">
        <v>210</v>
      </c>
      <c r="E78" s="249" t="s">
        <v>114</v>
      </c>
      <c r="F78" s="249" t="s">
        <v>119</v>
      </c>
      <c r="G78" s="249" t="s">
        <v>119</v>
      </c>
      <c r="H78" s="249" t="s">
        <v>119</v>
      </c>
      <c r="I78" s="249" t="s">
        <v>119</v>
      </c>
      <c r="J78" s="6">
        <v>-58919</v>
      </c>
      <c r="K78" s="5"/>
    </row>
    <row r="79" spans="2:13" x14ac:dyDescent="0.2">
      <c r="B79" s="4"/>
      <c r="C79" s="100">
        <v>45107</v>
      </c>
      <c r="D79" s="248" t="s">
        <v>210</v>
      </c>
      <c r="E79" s="249" t="s">
        <v>114</v>
      </c>
      <c r="F79" s="249" t="s">
        <v>207</v>
      </c>
      <c r="G79" s="249" t="s">
        <v>207</v>
      </c>
      <c r="H79" s="249" t="s">
        <v>207</v>
      </c>
      <c r="I79" s="249" t="s">
        <v>207</v>
      </c>
      <c r="J79" s="6">
        <v>37241</v>
      </c>
      <c r="K79" s="5"/>
    </row>
    <row r="80" spans="2:13" x14ac:dyDescent="0.2">
      <c r="B80" s="4"/>
      <c r="C80" s="100">
        <v>45107</v>
      </c>
      <c r="D80" s="248" t="s">
        <v>210</v>
      </c>
      <c r="E80" s="249" t="s">
        <v>114</v>
      </c>
      <c r="F80" s="249" t="s">
        <v>122</v>
      </c>
      <c r="G80" s="249" t="s">
        <v>122</v>
      </c>
      <c r="H80" s="249" t="s">
        <v>122</v>
      </c>
      <c r="I80" s="249" t="s">
        <v>122</v>
      </c>
      <c r="J80" s="6">
        <v>0</v>
      </c>
      <c r="K80" s="5"/>
    </row>
    <row r="81" spans="2:11" x14ac:dyDescent="0.2">
      <c r="B81" s="4"/>
      <c r="C81" s="100">
        <v>45107</v>
      </c>
      <c r="D81" s="248" t="s">
        <v>210</v>
      </c>
      <c r="E81" s="249" t="s">
        <v>114</v>
      </c>
      <c r="F81" s="249" t="s">
        <v>124</v>
      </c>
      <c r="G81" s="249" t="s">
        <v>124</v>
      </c>
      <c r="H81" s="249" t="s">
        <v>124</v>
      </c>
      <c r="I81" s="249" t="s">
        <v>124</v>
      </c>
      <c r="J81" s="6">
        <v>80314</v>
      </c>
      <c r="K81" s="5"/>
    </row>
    <row r="82" spans="2:11" x14ac:dyDescent="0.2">
      <c r="B82" s="4"/>
      <c r="C82" s="100">
        <v>45107</v>
      </c>
      <c r="D82" s="248" t="s">
        <v>210</v>
      </c>
      <c r="E82" s="249" t="s">
        <v>114</v>
      </c>
      <c r="F82" s="249" t="s">
        <v>208</v>
      </c>
      <c r="G82" s="249" t="s">
        <v>208</v>
      </c>
      <c r="H82" s="249" t="s">
        <v>208</v>
      </c>
      <c r="I82" s="249" t="s">
        <v>208</v>
      </c>
      <c r="J82" s="6">
        <v>-69185</v>
      </c>
      <c r="K82" s="5"/>
    </row>
    <row r="83" spans="2:11" x14ac:dyDescent="0.2">
      <c r="B83" s="4"/>
      <c r="C83" s="250">
        <v>45107</v>
      </c>
      <c r="D83" s="250" t="s">
        <v>210</v>
      </c>
      <c r="E83" s="251" t="s">
        <v>114</v>
      </c>
      <c r="F83" s="251" t="s">
        <v>209</v>
      </c>
      <c r="G83" s="251" t="s">
        <v>209</v>
      </c>
      <c r="H83" s="251" t="s">
        <v>209</v>
      </c>
      <c r="I83" s="251" t="s">
        <v>209</v>
      </c>
      <c r="J83" s="221">
        <v>-36058</v>
      </c>
      <c r="K83" s="5"/>
    </row>
    <row r="84" spans="2:11" x14ac:dyDescent="0.2">
      <c r="B84" s="4"/>
      <c r="C84" s="100">
        <v>45138</v>
      </c>
      <c r="D84" s="252" t="s">
        <v>210</v>
      </c>
      <c r="E84" s="254" t="s">
        <v>114</v>
      </c>
      <c r="F84" s="254" t="s">
        <v>116</v>
      </c>
      <c r="G84" s="254" t="s">
        <v>116</v>
      </c>
      <c r="H84" s="254" t="s">
        <v>116</v>
      </c>
      <c r="I84" s="254" t="s">
        <v>116</v>
      </c>
      <c r="J84" s="6">
        <v>1034257</v>
      </c>
      <c r="K84" s="5"/>
    </row>
    <row r="85" spans="2:11" x14ac:dyDescent="0.2">
      <c r="B85" s="4"/>
      <c r="C85" s="100">
        <v>45138</v>
      </c>
      <c r="D85" s="248" t="s">
        <v>210</v>
      </c>
      <c r="E85" s="249" t="s">
        <v>114</v>
      </c>
      <c r="F85" s="249" t="s">
        <v>117</v>
      </c>
      <c r="G85" s="249" t="s">
        <v>117</v>
      </c>
      <c r="H85" s="249" t="s">
        <v>117</v>
      </c>
      <c r="I85" s="249" t="s">
        <v>117</v>
      </c>
      <c r="J85" s="6">
        <v>-767471</v>
      </c>
      <c r="K85" s="5"/>
    </row>
    <row r="86" spans="2:11" x14ac:dyDescent="0.2">
      <c r="B86" s="4"/>
      <c r="C86" s="100">
        <v>45138</v>
      </c>
      <c r="D86" s="248" t="s">
        <v>210</v>
      </c>
      <c r="E86" s="249" t="s">
        <v>114</v>
      </c>
      <c r="F86" s="249" t="s">
        <v>205</v>
      </c>
      <c r="G86" s="249" t="s">
        <v>205</v>
      </c>
      <c r="H86" s="249" t="s">
        <v>205</v>
      </c>
      <c r="I86" s="249" t="s">
        <v>205</v>
      </c>
      <c r="J86" s="6">
        <v>-124534</v>
      </c>
      <c r="K86" s="5"/>
    </row>
    <row r="87" spans="2:11" x14ac:dyDescent="0.2">
      <c r="B87" s="4"/>
      <c r="C87" s="100">
        <v>45138</v>
      </c>
      <c r="D87" s="248" t="s">
        <v>210</v>
      </c>
      <c r="E87" s="249" t="s">
        <v>114</v>
      </c>
      <c r="F87" s="249" t="s">
        <v>206</v>
      </c>
      <c r="G87" s="249" t="s">
        <v>206</v>
      </c>
      <c r="H87" s="249" t="s">
        <v>206</v>
      </c>
      <c r="I87" s="249" t="s">
        <v>206</v>
      </c>
      <c r="J87" s="6">
        <v>-112335</v>
      </c>
      <c r="K87" s="5"/>
    </row>
    <row r="88" spans="2:11" x14ac:dyDescent="0.2">
      <c r="B88" s="4"/>
      <c r="C88" s="100">
        <v>45138</v>
      </c>
      <c r="D88" s="248" t="s">
        <v>210</v>
      </c>
      <c r="E88" s="249" t="s">
        <v>114</v>
      </c>
      <c r="F88" s="249" t="s">
        <v>119</v>
      </c>
      <c r="G88" s="249" t="s">
        <v>119</v>
      </c>
      <c r="H88" s="249" t="s">
        <v>119</v>
      </c>
      <c r="I88" s="249" t="s">
        <v>119</v>
      </c>
      <c r="J88" s="6">
        <v>-85575</v>
      </c>
      <c r="K88" s="5"/>
    </row>
    <row r="89" spans="2:11" x14ac:dyDescent="0.2">
      <c r="B89" s="4"/>
      <c r="C89" s="100">
        <v>45138</v>
      </c>
      <c r="D89" s="248" t="s">
        <v>210</v>
      </c>
      <c r="E89" s="249" t="s">
        <v>114</v>
      </c>
      <c r="F89" s="249" t="s">
        <v>207</v>
      </c>
      <c r="G89" s="249" t="s">
        <v>207</v>
      </c>
      <c r="H89" s="249" t="s">
        <v>207</v>
      </c>
      <c r="I89" s="249" t="s">
        <v>207</v>
      </c>
      <c r="J89" s="6">
        <v>43620</v>
      </c>
      <c r="K89" s="5"/>
    </row>
    <row r="90" spans="2:11" x14ac:dyDescent="0.2">
      <c r="B90" s="4"/>
      <c r="C90" s="100">
        <v>45138</v>
      </c>
      <c r="D90" s="248" t="s">
        <v>210</v>
      </c>
      <c r="E90" s="249" t="s">
        <v>114</v>
      </c>
      <c r="F90" s="249" t="s">
        <v>122</v>
      </c>
      <c r="G90" s="249" t="s">
        <v>122</v>
      </c>
      <c r="H90" s="249" t="s">
        <v>122</v>
      </c>
      <c r="I90" s="249" t="s">
        <v>122</v>
      </c>
      <c r="J90" s="6">
        <v>0</v>
      </c>
      <c r="K90" s="5"/>
    </row>
    <row r="91" spans="2:11" x14ac:dyDescent="0.2">
      <c r="B91" s="4"/>
      <c r="C91" s="100">
        <v>45138</v>
      </c>
      <c r="D91" s="248" t="s">
        <v>210</v>
      </c>
      <c r="E91" s="249" t="s">
        <v>114</v>
      </c>
      <c r="F91" s="249" t="s">
        <v>124</v>
      </c>
      <c r="G91" s="249" t="s">
        <v>124</v>
      </c>
      <c r="H91" s="249" t="s">
        <v>124</v>
      </c>
      <c r="I91" s="249" t="s">
        <v>124</v>
      </c>
      <c r="J91" s="6">
        <v>26616</v>
      </c>
      <c r="K91" s="5"/>
    </row>
    <row r="92" spans="2:11" x14ac:dyDescent="0.2">
      <c r="B92" s="4"/>
      <c r="C92" s="100">
        <v>45138</v>
      </c>
      <c r="D92" s="248" t="s">
        <v>210</v>
      </c>
      <c r="E92" s="249" t="s">
        <v>114</v>
      </c>
      <c r="F92" s="249" t="s">
        <v>208</v>
      </c>
      <c r="G92" s="249" t="s">
        <v>208</v>
      </c>
      <c r="H92" s="249" t="s">
        <v>208</v>
      </c>
      <c r="I92" s="249" t="s">
        <v>208</v>
      </c>
      <c r="J92" s="6">
        <v>-81300</v>
      </c>
      <c r="K92" s="5"/>
    </row>
    <row r="93" spans="2:11" x14ac:dyDescent="0.2">
      <c r="B93" s="4"/>
      <c r="C93" s="250">
        <v>45138</v>
      </c>
      <c r="D93" s="250" t="s">
        <v>210</v>
      </c>
      <c r="E93" s="251" t="s">
        <v>114</v>
      </c>
      <c r="F93" s="251" t="s">
        <v>209</v>
      </c>
      <c r="G93" s="251" t="s">
        <v>209</v>
      </c>
      <c r="H93" s="251" t="s">
        <v>209</v>
      </c>
      <c r="I93" s="251" t="s">
        <v>209</v>
      </c>
      <c r="J93" s="221">
        <v>44</v>
      </c>
      <c r="K93" s="5"/>
    </row>
    <row r="94" spans="2:11" x14ac:dyDescent="0.2">
      <c r="B94" s="4"/>
      <c r="C94" s="100">
        <v>45169</v>
      </c>
      <c r="D94" s="252" t="s">
        <v>210</v>
      </c>
      <c r="E94" s="254" t="s">
        <v>114</v>
      </c>
      <c r="F94" s="254" t="s">
        <v>116</v>
      </c>
      <c r="G94" s="254" t="s">
        <v>116</v>
      </c>
      <c r="H94" s="254" t="s">
        <v>116</v>
      </c>
      <c r="I94" s="254" t="s">
        <v>116</v>
      </c>
      <c r="J94" s="6">
        <v>836062</v>
      </c>
      <c r="K94" s="5"/>
    </row>
    <row r="95" spans="2:11" x14ac:dyDescent="0.2">
      <c r="B95" s="4"/>
      <c r="C95" s="100">
        <v>45169</v>
      </c>
      <c r="D95" s="248" t="s">
        <v>210</v>
      </c>
      <c r="E95" s="249" t="s">
        <v>114</v>
      </c>
      <c r="F95" s="249" t="s">
        <v>117</v>
      </c>
      <c r="G95" s="249" t="s">
        <v>117</v>
      </c>
      <c r="H95" s="249" t="s">
        <v>117</v>
      </c>
      <c r="I95" s="249" t="s">
        <v>117</v>
      </c>
      <c r="J95" s="6">
        <v>-569400</v>
      </c>
      <c r="K95" s="5"/>
    </row>
    <row r="96" spans="2:11" x14ac:dyDescent="0.2">
      <c r="B96" s="4"/>
      <c r="C96" s="100">
        <v>45169</v>
      </c>
      <c r="D96" s="248" t="s">
        <v>210</v>
      </c>
      <c r="E96" s="249" t="s">
        <v>114</v>
      </c>
      <c r="F96" s="249" t="s">
        <v>205</v>
      </c>
      <c r="G96" s="249" t="s">
        <v>205</v>
      </c>
      <c r="H96" s="249" t="s">
        <v>205</v>
      </c>
      <c r="I96" s="249" t="s">
        <v>205</v>
      </c>
      <c r="J96" s="6">
        <v>-123498</v>
      </c>
      <c r="K96" s="5"/>
    </row>
    <row r="97" spans="2:11" x14ac:dyDescent="0.2">
      <c r="B97" s="4"/>
      <c r="C97" s="100">
        <v>45169</v>
      </c>
      <c r="D97" s="248" t="s">
        <v>210</v>
      </c>
      <c r="E97" s="249" t="s">
        <v>114</v>
      </c>
      <c r="F97" s="249" t="s">
        <v>206</v>
      </c>
      <c r="G97" s="249" t="s">
        <v>206</v>
      </c>
      <c r="H97" s="249" t="s">
        <v>206</v>
      </c>
      <c r="I97" s="249" t="s">
        <v>206</v>
      </c>
      <c r="J97" s="6">
        <v>-119854</v>
      </c>
      <c r="K97" s="5"/>
    </row>
    <row r="98" spans="2:11" x14ac:dyDescent="0.2">
      <c r="B98" s="4"/>
      <c r="C98" s="100">
        <v>45169</v>
      </c>
      <c r="D98" s="248" t="s">
        <v>210</v>
      </c>
      <c r="E98" s="249" t="s">
        <v>114</v>
      </c>
      <c r="F98" s="249" t="s">
        <v>119</v>
      </c>
      <c r="G98" s="249" t="s">
        <v>119</v>
      </c>
      <c r="H98" s="249" t="s">
        <v>119</v>
      </c>
      <c r="I98" s="249" t="s">
        <v>119</v>
      </c>
      <c r="J98" s="6">
        <v>-32035</v>
      </c>
      <c r="K98" s="5"/>
    </row>
    <row r="99" spans="2:11" x14ac:dyDescent="0.2">
      <c r="B99" s="4"/>
      <c r="C99" s="100">
        <v>45169</v>
      </c>
      <c r="D99" s="248" t="s">
        <v>210</v>
      </c>
      <c r="E99" s="249" t="s">
        <v>114</v>
      </c>
      <c r="F99" s="249" t="s">
        <v>207</v>
      </c>
      <c r="G99" s="249" t="s">
        <v>207</v>
      </c>
      <c r="H99" s="249" t="s">
        <v>207</v>
      </c>
      <c r="I99" s="249" t="s">
        <v>207</v>
      </c>
      <c r="J99" s="6">
        <v>32506</v>
      </c>
      <c r="K99" s="5"/>
    </row>
    <row r="100" spans="2:11" x14ac:dyDescent="0.2">
      <c r="B100" s="4"/>
      <c r="C100" s="100">
        <v>45169</v>
      </c>
      <c r="D100" s="248" t="s">
        <v>210</v>
      </c>
      <c r="E100" s="249" t="s">
        <v>114</v>
      </c>
      <c r="F100" s="249" t="s">
        <v>122</v>
      </c>
      <c r="G100" s="249" t="s">
        <v>122</v>
      </c>
      <c r="H100" s="249" t="s">
        <v>122</v>
      </c>
      <c r="I100" s="249" t="s">
        <v>122</v>
      </c>
      <c r="J100" s="6">
        <v>0</v>
      </c>
      <c r="K100" s="5"/>
    </row>
    <row r="101" spans="2:11" x14ac:dyDescent="0.2">
      <c r="B101" s="4"/>
      <c r="C101" s="100">
        <v>45169</v>
      </c>
      <c r="D101" s="248" t="s">
        <v>210</v>
      </c>
      <c r="E101" s="249" t="s">
        <v>114</v>
      </c>
      <c r="F101" s="249" t="s">
        <v>124</v>
      </c>
      <c r="G101" s="249" t="s">
        <v>124</v>
      </c>
      <c r="H101" s="249" t="s">
        <v>124</v>
      </c>
      <c r="I101" s="249" t="s">
        <v>124</v>
      </c>
      <c r="J101" s="6">
        <v>6188</v>
      </c>
      <c r="K101" s="5"/>
    </row>
    <row r="102" spans="2:11" x14ac:dyDescent="0.2">
      <c r="B102" s="4"/>
      <c r="C102" s="100">
        <v>45169</v>
      </c>
      <c r="D102" s="248" t="s">
        <v>210</v>
      </c>
      <c r="E102" s="249" t="s">
        <v>114</v>
      </c>
      <c r="F102" s="249" t="s">
        <v>208</v>
      </c>
      <c r="G102" s="249" t="s">
        <v>208</v>
      </c>
      <c r="H102" s="249" t="s">
        <v>208</v>
      </c>
      <c r="I102" s="249" t="s">
        <v>208</v>
      </c>
      <c r="J102" s="6">
        <v>-108675</v>
      </c>
      <c r="K102" s="5"/>
    </row>
    <row r="103" spans="2:11" x14ac:dyDescent="0.2">
      <c r="B103" s="4"/>
      <c r="C103" s="250">
        <v>45169</v>
      </c>
      <c r="D103" s="250" t="s">
        <v>210</v>
      </c>
      <c r="E103" s="251" t="s">
        <v>114</v>
      </c>
      <c r="F103" s="251" t="s">
        <v>209</v>
      </c>
      <c r="G103" s="251" t="s">
        <v>209</v>
      </c>
      <c r="H103" s="251" t="s">
        <v>209</v>
      </c>
      <c r="I103" s="251" t="s">
        <v>209</v>
      </c>
      <c r="J103" s="221">
        <v>10</v>
      </c>
      <c r="K103" s="5"/>
    </row>
    <row r="104" spans="2:11" x14ac:dyDescent="0.2">
      <c r="B104" s="4"/>
      <c r="C104" s="252">
        <v>45199</v>
      </c>
      <c r="D104" s="252" t="s">
        <v>210</v>
      </c>
      <c r="E104" s="254" t="s">
        <v>114</v>
      </c>
      <c r="F104" s="254" t="s">
        <v>116</v>
      </c>
      <c r="G104" s="254" t="s">
        <v>116</v>
      </c>
      <c r="H104" s="254" t="s">
        <v>116</v>
      </c>
      <c r="I104" s="254" t="s">
        <v>116</v>
      </c>
      <c r="J104" s="6">
        <v>831181</v>
      </c>
      <c r="K104" s="5"/>
    </row>
    <row r="105" spans="2:11" x14ac:dyDescent="0.2">
      <c r="B105" s="4"/>
      <c r="C105" s="248">
        <v>45199</v>
      </c>
      <c r="D105" s="248" t="s">
        <v>210</v>
      </c>
      <c r="E105" s="249" t="s">
        <v>114</v>
      </c>
      <c r="F105" s="249" t="s">
        <v>117</v>
      </c>
      <c r="G105" s="249" t="s">
        <v>117</v>
      </c>
      <c r="H105" s="249" t="s">
        <v>117</v>
      </c>
      <c r="I105" s="249" t="s">
        <v>117</v>
      </c>
      <c r="J105" s="6">
        <v>-527564</v>
      </c>
      <c r="K105" s="5"/>
    </row>
    <row r="106" spans="2:11" x14ac:dyDescent="0.2">
      <c r="B106" s="4"/>
      <c r="C106" s="248">
        <v>45199</v>
      </c>
      <c r="D106" s="248" t="s">
        <v>210</v>
      </c>
      <c r="E106" s="249" t="s">
        <v>114</v>
      </c>
      <c r="F106" s="249" t="s">
        <v>205</v>
      </c>
      <c r="G106" s="249" t="s">
        <v>205</v>
      </c>
      <c r="H106" s="249" t="s">
        <v>205</v>
      </c>
      <c r="I106" s="249" t="s">
        <v>205</v>
      </c>
      <c r="J106" s="6">
        <v>-122684</v>
      </c>
      <c r="K106" s="5"/>
    </row>
    <row r="107" spans="2:11" x14ac:dyDescent="0.2">
      <c r="B107" s="4"/>
      <c r="C107" s="248">
        <v>45199</v>
      </c>
      <c r="D107" s="248" t="s">
        <v>210</v>
      </c>
      <c r="E107" s="249" t="s">
        <v>114</v>
      </c>
      <c r="F107" s="249" t="s">
        <v>206</v>
      </c>
      <c r="G107" s="249" t="s">
        <v>206</v>
      </c>
      <c r="H107" s="249" t="s">
        <v>206</v>
      </c>
      <c r="I107" s="249" t="s">
        <v>206</v>
      </c>
      <c r="J107" s="6">
        <v>-124685</v>
      </c>
      <c r="K107" s="5"/>
    </row>
    <row r="108" spans="2:11" x14ac:dyDescent="0.2">
      <c r="B108" s="4"/>
      <c r="C108" s="248">
        <v>45199</v>
      </c>
      <c r="D108" s="248" t="s">
        <v>210</v>
      </c>
      <c r="E108" s="249" t="s">
        <v>114</v>
      </c>
      <c r="F108" s="249" t="s">
        <v>119</v>
      </c>
      <c r="G108" s="249" t="s">
        <v>119</v>
      </c>
      <c r="H108" s="249" t="s">
        <v>119</v>
      </c>
      <c r="I108" s="249" t="s">
        <v>119</v>
      </c>
      <c r="J108" s="6">
        <v>-66626</v>
      </c>
      <c r="K108" s="5"/>
    </row>
    <row r="109" spans="2:11" x14ac:dyDescent="0.2">
      <c r="B109" s="4"/>
      <c r="C109" s="248">
        <v>45199</v>
      </c>
      <c r="D109" s="248" t="s">
        <v>210</v>
      </c>
      <c r="E109" s="249" t="s">
        <v>114</v>
      </c>
      <c r="F109" s="249" t="s">
        <v>207</v>
      </c>
      <c r="G109" s="249" t="s">
        <v>207</v>
      </c>
      <c r="H109" s="249" t="s">
        <v>207</v>
      </c>
      <c r="I109" s="249" t="s">
        <v>207</v>
      </c>
      <c r="J109" s="6">
        <v>32091</v>
      </c>
      <c r="K109" s="5"/>
    </row>
    <row r="110" spans="2:11" x14ac:dyDescent="0.2">
      <c r="B110" s="4"/>
      <c r="C110" s="248">
        <v>45199</v>
      </c>
      <c r="D110" s="248" t="s">
        <v>210</v>
      </c>
      <c r="E110" s="249" t="s">
        <v>114</v>
      </c>
      <c r="F110" s="249" t="s">
        <v>122</v>
      </c>
      <c r="G110" s="249" t="s">
        <v>122</v>
      </c>
      <c r="H110" s="249" t="s">
        <v>122</v>
      </c>
      <c r="I110" s="249" t="s">
        <v>122</v>
      </c>
      <c r="J110" s="6">
        <v>0</v>
      </c>
      <c r="K110" s="5"/>
    </row>
    <row r="111" spans="2:11" x14ac:dyDescent="0.2">
      <c r="B111" s="4"/>
      <c r="C111" s="248">
        <v>45199</v>
      </c>
      <c r="D111" s="248" t="s">
        <v>210</v>
      </c>
      <c r="E111" s="249" t="s">
        <v>114</v>
      </c>
      <c r="F111" s="249" t="s">
        <v>124</v>
      </c>
      <c r="G111" s="249" t="s">
        <v>124</v>
      </c>
      <c r="H111" s="249" t="s">
        <v>124</v>
      </c>
      <c r="I111" s="249" t="s">
        <v>124</v>
      </c>
      <c r="J111" s="6">
        <v>7401</v>
      </c>
      <c r="K111" s="5"/>
    </row>
    <row r="112" spans="2:11" x14ac:dyDescent="0.2">
      <c r="B112" s="4"/>
      <c r="C112" s="248">
        <v>45199</v>
      </c>
      <c r="D112" s="248" t="s">
        <v>210</v>
      </c>
      <c r="E112" s="249" t="s">
        <v>114</v>
      </c>
      <c r="F112" s="249" t="s">
        <v>208</v>
      </c>
      <c r="G112" s="249" t="s">
        <v>208</v>
      </c>
      <c r="H112" s="249" t="s">
        <v>208</v>
      </c>
      <c r="I112" s="249" t="s">
        <v>208</v>
      </c>
      <c r="J112" s="6">
        <v>-90316</v>
      </c>
      <c r="K112" s="5"/>
    </row>
    <row r="113" spans="2:11" x14ac:dyDescent="0.2">
      <c r="B113" s="4"/>
      <c r="C113" s="250">
        <v>45199</v>
      </c>
      <c r="D113" s="250" t="s">
        <v>210</v>
      </c>
      <c r="E113" s="251" t="s">
        <v>114</v>
      </c>
      <c r="F113" s="251" t="s">
        <v>209</v>
      </c>
      <c r="G113" s="251" t="s">
        <v>209</v>
      </c>
      <c r="H113" s="251" t="s">
        <v>209</v>
      </c>
      <c r="I113" s="251" t="s">
        <v>209</v>
      </c>
      <c r="J113" s="221">
        <v>1</v>
      </c>
      <c r="K113" s="5"/>
    </row>
    <row r="114" spans="2:11" x14ac:dyDescent="0.2">
      <c r="B114" s="4"/>
      <c r="C114" s="252">
        <v>45230</v>
      </c>
      <c r="D114" s="252" t="s">
        <v>210</v>
      </c>
      <c r="E114" s="254" t="s">
        <v>114</v>
      </c>
      <c r="F114" s="254" t="s">
        <v>116</v>
      </c>
      <c r="G114" s="254" t="s">
        <v>116</v>
      </c>
      <c r="H114" s="254" t="s">
        <v>116</v>
      </c>
      <c r="I114" s="254" t="s">
        <v>116</v>
      </c>
      <c r="J114" s="6">
        <v>823656</v>
      </c>
      <c r="K114" s="5"/>
    </row>
    <row r="115" spans="2:11" x14ac:dyDescent="0.2">
      <c r="B115" s="4"/>
      <c r="C115" s="248">
        <v>45230</v>
      </c>
      <c r="D115" s="248" t="s">
        <v>210</v>
      </c>
      <c r="E115" s="249" t="s">
        <v>114</v>
      </c>
      <c r="F115" s="249" t="s">
        <v>117</v>
      </c>
      <c r="G115" s="249" t="s">
        <v>117</v>
      </c>
      <c r="H115" s="249" t="s">
        <v>117</v>
      </c>
      <c r="I115" s="249" t="s">
        <v>117</v>
      </c>
      <c r="J115" s="6">
        <v>-513975</v>
      </c>
      <c r="K115" s="5"/>
    </row>
    <row r="116" spans="2:11" x14ac:dyDescent="0.2">
      <c r="B116" s="4"/>
      <c r="C116" s="248">
        <v>45230</v>
      </c>
      <c r="D116" s="248" t="s">
        <v>210</v>
      </c>
      <c r="E116" s="249" t="s">
        <v>114</v>
      </c>
      <c r="F116" s="249" t="s">
        <v>205</v>
      </c>
      <c r="G116" s="249" t="s">
        <v>205</v>
      </c>
      <c r="H116" s="249" t="s">
        <v>205</v>
      </c>
      <c r="I116" s="249" t="s">
        <v>205</v>
      </c>
      <c r="J116" s="6">
        <v>-142095</v>
      </c>
      <c r="K116" s="5"/>
    </row>
    <row r="117" spans="2:11" x14ac:dyDescent="0.2">
      <c r="B117" s="4"/>
      <c r="C117" s="248">
        <v>45230</v>
      </c>
      <c r="D117" s="248" t="s">
        <v>210</v>
      </c>
      <c r="E117" s="249" t="s">
        <v>114</v>
      </c>
      <c r="F117" s="249" t="s">
        <v>206</v>
      </c>
      <c r="G117" s="249" t="s">
        <v>206</v>
      </c>
      <c r="H117" s="249" t="s">
        <v>206</v>
      </c>
      <c r="I117" s="249" t="s">
        <v>206</v>
      </c>
      <c r="J117" s="6">
        <v>-127949</v>
      </c>
      <c r="K117" s="5"/>
    </row>
    <row r="118" spans="2:11" x14ac:dyDescent="0.2">
      <c r="B118" s="4"/>
      <c r="C118" s="248">
        <v>45230</v>
      </c>
      <c r="D118" s="248" t="s">
        <v>210</v>
      </c>
      <c r="E118" s="249" t="s">
        <v>114</v>
      </c>
      <c r="F118" s="249" t="s">
        <v>119</v>
      </c>
      <c r="G118" s="249" t="s">
        <v>119</v>
      </c>
      <c r="H118" s="249" t="s">
        <v>119</v>
      </c>
      <c r="I118" s="249" t="s">
        <v>119</v>
      </c>
      <c r="J118" s="6">
        <v>-74000</v>
      </c>
      <c r="K118" s="5"/>
    </row>
    <row r="119" spans="2:11" x14ac:dyDescent="0.2">
      <c r="B119" s="4"/>
      <c r="C119" s="248">
        <v>45230</v>
      </c>
      <c r="D119" s="248" t="s">
        <v>210</v>
      </c>
      <c r="E119" s="249" t="s">
        <v>114</v>
      </c>
      <c r="F119" s="249" t="s">
        <v>207</v>
      </c>
      <c r="G119" s="249" t="s">
        <v>207</v>
      </c>
      <c r="H119" s="249" t="s">
        <v>207</v>
      </c>
      <c r="I119" s="249" t="s">
        <v>207</v>
      </c>
      <c r="J119" s="6">
        <v>42569</v>
      </c>
      <c r="K119" s="5"/>
    </row>
    <row r="120" spans="2:11" x14ac:dyDescent="0.2">
      <c r="B120" s="4"/>
      <c r="C120" s="248">
        <v>45230</v>
      </c>
      <c r="D120" s="248" t="s">
        <v>210</v>
      </c>
      <c r="E120" s="249" t="s">
        <v>114</v>
      </c>
      <c r="F120" s="249" t="s">
        <v>122</v>
      </c>
      <c r="G120" s="249" t="s">
        <v>122</v>
      </c>
      <c r="H120" s="249" t="s">
        <v>122</v>
      </c>
      <c r="I120" s="249" t="s">
        <v>122</v>
      </c>
      <c r="J120" s="6">
        <v>0</v>
      </c>
      <c r="K120" s="5"/>
    </row>
    <row r="121" spans="2:11" x14ac:dyDescent="0.2">
      <c r="B121" s="4"/>
      <c r="C121" s="248">
        <v>45230</v>
      </c>
      <c r="D121" s="248" t="s">
        <v>210</v>
      </c>
      <c r="E121" s="249" t="s">
        <v>114</v>
      </c>
      <c r="F121" s="249" t="s">
        <v>124</v>
      </c>
      <c r="G121" s="249" t="s">
        <v>124</v>
      </c>
      <c r="H121" s="249" t="s">
        <v>124</v>
      </c>
      <c r="I121" s="249" t="s">
        <v>124</v>
      </c>
      <c r="J121" s="6">
        <v>4188</v>
      </c>
      <c r="K121" s="5"/>
    </row>
    <row r="122" spans="2:11" x14ac:dyDescent="0.2">
      <c r="B122" s="4"/>
      <c r="C122" s="248">
        <v>45230</v>
      </c>
      <c r="D122" s="248" t="s">
        <v>210</v>
      </c>
      <c r="E122" s="249" t="s">
        <v>114</v>
      </c>
      <c r="F122" s="249" t="s">
        <v>208</v>
      </c>
      <c r="G122" s="249" t="s">
        <v>208</v>
      </c>
      <c r="H122" s="249" t="s">
        <v>208</v>
      </c>
      <c r="I122" s="249" t="s">
        <v>208</v>
      </c>
      <c r="J122" s="6">
        <v>-98884</v>
      </c>
      <c r="K122" s="5"/>
    </row>
    <row r="123" spans="2:11" x14ac:dyDescent="0.2">
      <c r="B123" s="4"/>
      <c r="C123" s="250">
        <v>45230</v>
      </c>
      <c r="D123" s="250" t="s">
        <v>210</v>
      </c>
      <c r="E123" s="251" t="s">
        <v>114</v>
      </c>
      <c r="F123" s="251" t="s">
        <v>209</v>
      </c>
      <c r="G123" s="251" t="s">
        <v>209</v>
      </c>
      <c r="H123" s="251" t="s">
        <v>209</v>
      </c>
      <c r="I123" s="251" t="s">
        <v>209</v>
      </c>
      <c r="J123" s="221">
        <v>56</v>
      </c>
      <c r="K123" s="5"/>
    </row>
    <row r="124" spans="2:11" x14ac:dyDescent="0.2">
      <c r="B124" s="4"/>
      <c r="C124" s="100">
        <v>45260</v>
      </c>
      <c r="D124" s="252" t="s">
        <v>210</v>
      </c>
      <c r="E124" s="254" t="s">
        <v>114</v>
      </c>
      <c r="F124" s="254" t="s">
        <v>116</v>
      </c>
      <c r="G124" s="254" t="s">
        <v>116</v>
      </c>
      <c r="H124" s="254" t="s">
        <v>116</v>
      </c>
      <c r="I124" s="254" t="s">
        <v>116</v>
      </c>
      <c r="J124" s="6">
        <v>928216</v>
      </c>
      <c r="K124" s="5"/>
    </row>
    <row r="125" spans="2:11" x14ac:dyDescent="0.2">
      <c r="B125" s="4"/>
      <c r="C125" s="100">
        <v>45260</v>
      </c>
      <c r="D125" s="248" t="s">
        <v>210</v>
      </c>
      <c r="E125" s="249" t="s">
        <v>114</v>
      </c>
      <c r="F125" s="249" t="s">
        <v>117</v>
      </c>
      <c r="G125" s="249" t="s">
        <v>117</v>
      </c>
      <c r="H125" s="249" t="s">
        <v>117</v>
      </c>
      <c r="I125" s="249" t="s">
        <v>117</v>
      </c>
      <c r="J125" s="6">
        <v>-632807</v>
      </c>
      <c r="K125" s="5"/>
    </row>
    <row r="126" spans="2:11" x14ac:dyDescent="0.2">
      <c r="B126" s="4"/>
      <c r="C126" s="100">
        <v>45260</v>
      </c>
      <c r="D126" s="248" t="s">
        <v>210</v>
      </c>
      <c r="E126" s="249" t="s">
        <v>114</v>
      </c>
      <c r="F126" s="249" t="s">
        <v>205</v>
      </c>
      <c r="G126" s="249" t="s">
        <v>205</v>
      </c>
      <c r="H126" s="249" t="s">
        <v>205</v>
      </c>
      <c r="I126" s="249" t="s">
        <v>205</v>
      </c>
      <c r="J126" s="6">
        <v>-153809</v>
      </c>
      <c r="K126" s="5"/>
    </row>
    <row r="127" spans="2:11" x14ac:dyDescent="0.2">
      <c r="B127" s="4"/>
      <c r="C127" s="100">
        <v>45260</v>
      </c>
      <c r="D127" s="248" t="s">
        <v>210</v>
      </c>
      <c r="E127" s="249" t="s">
        <v>114</v>
      </c>
      <c r="F127" s="249" t="s">
        <v>206</v>
      </c>
      <c r="G127" s="249" t="s">
        <v>206</v>
      </c>
      <c r="H127" s="249" t="s">
        <v>206</v>
      </c>
      <c r="I127" s="249" t="s">
        <v>206</v>
      </c>
      <c r="J127" s="6">
        <v>-121690</v>
      </c>
      <c r="K127" s="5"/>
    </row>
    <row r="128" spans="2:11" x14ac:dyDescent="0.2">
      <c r="B128" s="4"/>
      <c r="C128" s="100">
        <v>45260</v>
      </c>
      <c r="D128" s="248" t="s">
        <v>210</v>
      </c>
      <c r="E128" s="249" t="s">
        <v>114</v>
      </c>
      <c r="F128" s="249" t="s">
        <v>119</v>
      </c>
      <c r="G128" s="249" t="s">
        <v>119</v>
      </c>
      <c r="H128" s="249" t="s">
        <v>119</v>
      </c>
      <c r="I128" s="249" t="s">
        <v>119</v>
      </c>
      <c r="J128" s="6">
        <v>-93121</v>
      </c>
      <c r="K128" s="5"/>
    </row>
    <row r="129" spans="2:11" x14ac:dyDescent="0.2">
      <c r="B129" s="4"/>
      <c r="C129" s="100">
        <v>45260</v>
      </c>
      <c r="D129" s="248" t="s">
        <v>210</v>
      </c>
      <c r="E129" s="249" t="s">
        <v>114</v>
      </c>
      <c r="F129" s="249" t="s">
        <v>207</v>
      </c>
      <c r="G129" s="249" t="s">
        <v>207</v>
      </c>
      <c r="H129" s="249" t="s">
        <v>207</v>
      </c>
      <c r="I129" s="249" t="s">
        <v>207</v>
      </c>
      <c r="J129" s="6">
        <v>61731</v>
      </c>
      <c r="K129" s="5"/>
    </row>
    <row r="130" spans="2:11" x14ac:dyDescent="0.2">
      <c r="B130" s="4"/>
      <c r="C130" s="100">
        <v>45260</v>
      </c>
      <c r="D130" s="248" t="s">
        <v>210</v>
      </c>
      <c r="E130" s="249" t="s">
        <v>114</v>
      </c>
      <c r="F130" s="249" t="s">
        <v>122</v>
      </c>
      <c r="G130" s="249" t="s">
        <v>122</v>
      </c>
      <c r="H130" s="249" t="s">
        <v>122</v>
      </c>
      <c r="I130" s="249" t="s">
        <v>122</v>
      </c>
      <c r="J130" s="6">
        <v>0</v>
      </c>
      <c r="K130" s="5"/>
    </row>
    <row r="131" spans="2:11" x14ac:dyDescent="0.2">
      <c r="B131" s="4"/>
      <c r="C131" s="100">
        <v>45260</v>
      </c>
      <c r="D131" s="248" t="s">
        <v>210</v>
      </c>
      <c r="E131" s="249" t="s">
        <v>114</v>
      </c>
      <c r="F131" s="249" t="s">
        <v>124</v>
      </c>
      <c r="G131" s="249" t="s">
        <v>124</v>
      </c>
      <c r="H131" s="249" t="s">
        <v>124</v>
      </c>
      <c r="I131" s="249" t="s">
        <v>124</v>
      </c>
      <c r="J131" s="6">
        <v>27889</v>
      </c>
      <c r="K131" s="5"/>
    </row>
    <row r="132" spans="2:11" x14ac:dyDescent="0.2">
      <c r="B132" s="4"/>
      <c r="C132" s="100">
        <v>45260</v>
      </c>
      <c r="D132" s="248" t="s">
        <v>210</v>
      </c>
      <c r="E132" s="249" t="s">
        <v>114</v>
      </c>
      <c r="F132" s="249" t="s">
        <v>208</v>
      </c>
      <c r="G132" s="249" t="s">
        <v>208</v>
      </c>
      <c r="H132" s="249" t="s">
        <v>208</v>
      </c>
      <c r="I132" s="249" t="s">
        <v>208</v>
      </c>
      <c r="J132" s="6">
        <v>-103961</v>
      </c>
      <c r="K132" s="5"/>
    </row>
    <row r="133" spans="2:11" x14ac:dyDescent="0.2">
      <c r="B133" s="4"/>
      <c r="C133" s="250">
        <v>45260</v>
      </c>
      <c r="D133" s="250" t="s">
        <v>210</v>
      </c>
      <c r="E133" s="251" t="s">
        <v>114</v>
      </c>
      <c r="F133" s="251" t="s">
        <v>209</v>
      </c>
      <c r="G133" s="251" t="s">
        <v>209</v>
      </c>
      <c r="H133" s="251" t="s">
        <v>209</v>
      </c>
      <c r="I133" s="251" t="s">
        <v>209</v>
      </c>
      <c r="J133" s="221">
        <v>57</v>
      </c>
      <c r="K133" s="5"/>
    </row>
    <row r="134" spans="2:11" x14ac:dyDescent="0.2">
      <c r="B134" s="4"/>
      <c r="K134" s="5"/>
    </row>
    <row r="135" spans="2:11" x14ac:dyDescent="0.2">
      <c r="B135" s="4"/>
      <c r="K135" s="5"/>
    </row>
    <row r="136" spans="2:11" x14ac:dyDescent="0.2">
      <c r="B136" s="4"/>
      <c r="K136" s="5"/>
    </row>
    <row r="137" spans="2:11" x14ac:dyDescent="0.2">
      <c r="B137" s="4"/>
      <c r="K137" s="5"/>
    </row>
    <row r="138" spans="2:11" x14ac:dyDescent="0.2">
      <c r="B138" s="4"/>
      <c r="K138" s="5"/>
    </row>
    <row r="139" spans="2:11" x14ac:dyDescent="0.2">
      <c r="B139" s="4"/>
      <c r="K139" s="5"/>
    </row>
    <row r="140" spans="2:11" x14ac:dyDescent="0.2">
      <c r="B140" s="4"/>
      <c r="K140" s="5"/>
    </row>
    <row r="141" spans="2:11" x14ac:dyDescent="0.2">
      <c r="B141" s="4"/>
      <c r="K141" s="5"/>
    </row>
    <row r="142" spans="2:11" x14ac:dyDescent="0.2">
      <c r="B142" s="4"/>
      <c r="K142" s="5"/>
    </row>
    <row r="143" spans="2:11" x14ac:dyDescent="0.2">
      <c r="B143" s="4"/>
      <c r="K143" s="5"/>
    </row>
    <row r="144" spans="2:11" x14ac:dyDescent="0.2">
      <c r="B144" s="4"/>
      <c r="K144" s="5"/>
    </row>
    <row r="145" spans="2:11" x14ac:dyDescent="0.2">
      <c r="B145" s="4"/>
      <c r="K145" s="5"/>
    </row>
    <row r="146" spans="2:11" x14ac:dyDescent="0.2">
      <c r="B146" s="4"/>
      <c r="K146" s="5"/>
    </row>
    <row r="147" spans="2:11" x14ac:dyDescent="0.2">
      <c r="B147" s="4"/>
      <c r="K147" s="5"/>
    </row>
    <row r="148" spans="2:11" x14ac:dyDescent="0.2">
      <c r="B148" s="4"/>
      <c r="K148" s="5"/>
    </row>
    <row r="149" spans="2:11" x14ac:dyDescent="0.2">
      <c r="B149" s="4"/>
      <c r="K149" s="5"/>
    </row>
    <row r="150" spans="2:11" x14ac:dyDescent="0.2">
      <c r="B150" s="4"/>
      <c r="K150" s="5"/>
    </row>
    <row r="151" spans="2:11" x14ac:dyDescent="0.2">
      <c r="B151" s="4"/>
      <c r="K151" s="5"/>
    </row>
    <row r="152" spans="2:11" x14ac:dyDescent="0.2">
      <c r="B152" s="4"/>
      <c r="K152" s="5"/>
    </row>
    <row r="153" spans="2:11" x14ac:dyDescent="0.2">
      <c r="B153" s="4"/>
      <c r="K153" s="5"/>
    </row>
    <row r="154" spans="2:11" x14ac:dyDescent="0.2">
      <c r="B154" s="4"/>
      <c r="K154" s="5"/>
    </row>
    <row r="155" spans="2:11" x14ac:dyDescent="0.2">
      <c r="B155" s="4"/>
      <c r="K155" s="5"/>
    </row>
    <row r="156" spans="2:11" x14ac:dyDescent="0.2">
      <c r="B156" s="4"/>
      <c r="K156" s="5"/>
    </row>
    <row r="157" spans="2:11" x14ac:dyDescent="0.2">
      <c r="B157" s="4"/>
      <c r="K157" s="5"/>
    </row>
    <row r="158" spans="2:11" x14ac:dyDescent="0.2">
      <c r="B158" s="4"/>
      <c r="K158" s="5"/>
    </row>
    <row r="159" spans="2:11" x14ac:dyDescent="0.2">
      <c r="B159" s="4"/>
      <c r="K159" s="5"/>
    </row>
    <row r="160" spans="2:11" x14ac:dyDescent="0.2">
      <c r="B160" s="4"/>
      <c r="K160" s="5"/>
    </row>
    <row r="161" spans="2:11" x14ac:dyDescent="0.2">
      <c r="B161" s="4"/>
      <c r="K161" s="5"/>
    </row>
    <row r="162" spans="2:11" x14ac:dyDescent="0.2">
      <c r="B162" s="4"/>
      <c r="K162" s="5"/>
    </row>
    <row r="163" spans="2:11" x14ac:dyDescent="0.2">
      <c r="B163" s="4"/>
      <c r="K163" s="5"/>
    </row>
    <row r="164" spans="2:11" x14ac:dyDescent="0.2">
      <c r="B164" s="4"/>
      <c r="K164" s="5"/>
    </row>
    <row r="165" spans="2:11" x14ac:dyDescent="0.2">
      <c r="B165" s="4"/>
      <c r="K165" s="5"/>
    </row>
    <row r="166" spans="2:11" x14ac:dyDescent="0.2">
      <c r="B166" s="4"/>
      <c r="K166" s="5"/>
    </row>
    <row r="167" spans="2:11" x14ac:dyDescent="0.2">
      <c r="B167" s="4"/>
      <c r="K167" s="5"/>
    </row>
    <row r="168" spans="2:11" x14ac:dyDescent="0.2">
      <c r="B168" s="4"/>
      <c r="K168" s="5"/>
    </row>
    <row r="169" spans="2:11" x14ac:dyDescent="0.2">
      <c r="B169" s="4"/>
      <c r="K169" s="5"/>
    </row>
    <row r="170" spans="2:11" x14ac:dyDescent="0.2">
      <c r="B170" s="4"/>
      <c r="K170" s="5"/>
    </row>
    <row r="171" spans="2:11" x14ac:dyDescent="0.2">
      <c r="B171" s="4"/>
      <c r="K171" s="5"/>
    </row>
    <row r="172" spans="2:11" x14ac:dyDescent="0.2">
      <c r="B172" s="4"/>
      <c r="K172" s="5"/>
    </row>
    <row r="173" spans="2:11" x14ac:dyDescent="0.2">
      <c r="B173" s="4"/>
      <c r="K173" s="5"/>
    </row>
    <row r="174" spans="2:11" x14ac:dyDescent="0.2">
      <c r="B174" s="4"/>
      <c r="K174" s="5"/>
    </row>
    <row r="175" spans="2:11" x14ac:dyDescent="0.2">
      <c r="B175" s="4"/>
      <c r="K175" s="5"/>
    </row>
    <row r="176" spans="2:11" x14ac:dyDescent="0.2">
      <c r="B176" s="4"/>
      <c r="K176" s="5"/>
    </row>
    <row r="177" spans="2:11" x14ac:dyDescent="0.2">
      <c r="B177" s="4"/>
      <c r="K177" s="5"/>
    </row>
    <row r="178" spans="2:11" x14ac:dyDescent="0.2">
      <c r="B178" s="4"/>
      <c r="K178" s="5"/>
    </row>
    <row r="179" spans="2:11" x14ac:dyDescent="0.2">
      <c r="B179" s="4"/>
      <c r="K179" s="5"/>
    </row>
    <row r="180" spans="2:11" x14ac:dyDescent="0.2">
      <c r="B180" s="4"/>
      <c r="K180" s="5"/>
    </row>
    <row r="181" spans="2:11" x14ac:dyDescent="0.2">
      <c r="B181" s="4"/>
      <c r="K181" s="5"/>
    </row>
    <row r="182" spans="2:11" x14ac:dyDescent="0.2">
      <c r="B182" s="4"/>
      <c r="K182" s="5"/>
    </row>
    <row r="183" spans="2:11" x14ac:dyDescent="0.2">
      <c r="B183" s="4"/>
      <c r="K183" s="5"/>
    </row>
    <row r="184" spans="2:11" x14ac:dyDescent="0.2">
      <c r="B184" s="4"/>
      <c r="K184" s="5"/>
    </row>
    <row r="185" spans="2:11" x14ac:dyDescent="0.2">
      <c r="B185" s="4"/>
      <c r="K185" s="5"/>
    </row>
    <row r="186" spans="2:11" x14ac:dyDescent="0.2">
      <c r="B186" s="4"/>
      <c r="K186" s="5"/>
    </row>
    <row r="187" spans="2:11" x14ac:dyDescent="0.2">
      <c r="B187" s="4"/>
      <c r="K187" s="5"/>
    </row>
    <row r="188" spans="2:11" x14ac:dyDescent="0.2">
      <c r="B188" s="4"/>
      <c r="K188" s="5"/>
    </row>
    <row r="189" spans="2:11" x14ac:dyDescent="0.2">
      <c r="B189" s="4"/>
      <c r="K189" s="5"/>
    </row>
    <row r="190" spans="2:11" x14ac:dyDescent="0.2">
      <c r="B190" s="4"/>
      <c r="K190" s="5"/>
    </row>
    <row r="191" spans="2:11" x14ac:dyDescent="0.2">
      <c r="B191" s="4"/>
      <c r="K191" s="5"/>
    </row>
    <row r="192" spans="2:11" x14ac:dyDescent="0.2">
      <c r="B192" s="4"/>
      <c r="K192" s="5"/>
    </row>
    <row r="193" spans="2:11" x14ac:dyDescent="0.2">
      <c r="B193" s="4"/>
      <c r="K193" s="5"/>
    </row>
    <row r="194" spans="2:11" x14ac:dyDescent="0.2">
      <c r="B194" s="4"/>
      <c r="K194" s="5"/>
    </row>
    <row r="195" spans="2:11" x14ac:dyDescent="0.2">
      <c r="B195" s="4"/>
      <c r="K195" s="5"/>
    </row>
    <row r="196" spans="2:11" x14ac:dyDescent="0.2">
      <c r="B196" s="4"/>
      <c r="K196" s="5"/>
    </row>
    <row r="197" spans="2:11" x14ac:dyDescent="0.2">
      <c r="B197" s="4"/>
      <c r="K197" s="5"/>
    </row>
    <row r="198" spans="2:11" x14ac:dyDescent="0.2">
      <c r="B198" s="4"/>
      <c r="K198" s="5"/>
    </row>
    <row r="199" spans="2:11" x14ac:dyDescent="0.2">
      <c r="B199" s="4"/>
      <c r="K199" s="5"/>
    </row>
    <row r="200" spans="2:11" x14ac:dyDescent="0.2">
      <c r="B200" s="4"/>
      <c r="K200" s="5"/>
    </row>
    <row r="201" spans="2:11" x14ac:dyDescent="0.2">
      <c r="B201" s="4"/>
      <c r="K201" s="5"/>
    </row>
    <row r="202" spans="2:11" x14ac:dyDescent="0.2">
      <c r="B202" s="4"/>
      <c r="K202" s="5"/>
    </row>
    <row r="203" spans="2:11" x14ac:dyDescent="0.2">
      <c r="B203" s="4"/>
      <c r="K203" s="5"/>
    </row>
    <row r="204" spans="2:11" x14ac:dyDescent="0.2">
      <c r="B204" s="4"/>
      <c r="K204" s="5"/>
    </row>
    <row r="205" spans="2:11" x14ac:dyDescent="0.2">
      <c r="B205" s="4"/>
      <c r="K205" s="5"/>
    </row>
    <row r="206" spans="2:11" x14ac:dyDescent="0.2">
      <c r="B206" s="4"/>
      <c r="K206" s="5"/>
    </row>
    <row r="207" spans="2:11" x14ac:dyDescent="0.2">
      <c r="B207" s="4"/>
      <c r="K207" s="5"/>
    </row>
    <row r="208" spans="2:11" x14ac:dyDescent="0.2">
      <c r="B208" s="4"/>
      <c r="K208" s="5"/>
    </row>
    <row r="209" spans="2:11" x14ac:dyDescent="0.2">
      <c r="B209" s="4"/>
      <c r="K209" s="5"/>
    </row>
    <row r="210" spans="2:11" x14ac:dyDescent="0.2">
      <c r="B210" s="4"/>
      <c r="K210" s="5"/>
    </row>
    <row r="211" spans="2:11" x14ac:dyDescent="0.2">
      <c r="B211" s="4"/>
      <c r="K211" s="5"/>
    </row>
    <row r="212" spans="2:11" x14ac:dyDescent="0.2">
      <c r="B212" s="4"/>
      <c r="K212" s="5"/>
    </row>
    <row r="213" spans="2:11" x14ac:dyDescent="0.2">
      <c r="B213" s="4"/>
      <c r="K213" s="5"/>
    </row>
    <row r="214" spans="2:11" x14ac:dyDescent="0.2">
      <c r="B214" s="4"/>
      <c r="K214" s="5"/>
    </row>
    <row r="215" spans="2:11" x14ac:dyDescent="0.2">
      <c r="B215" s="4"/>
      <c r="K215" s="5"/>
    </row>
    <row r="216" spans="2:11" x14ac:dyDescent="0.2">
      <c r="B216" s="4"/>
      <c r="K216" s="5"/>
    </row>
    <row r="217" spans="2:11" x14ac:dyDescent="0.2">
      <c r="B217" s="4"/>
      <c r="K217" s="5"/>
    </row>
    <row r="218" spans="2:11" x14ac:dyDescent="0.2">
      <c r="B218" s="4"/>
      <c r="K218" s="5"/>
    </row>
    <row r="219" spans="2:11" x14ac:dyDescent="0.2">
      <c r="B219" s="4"/>
      <c r="K219" s="5"/>
    </row>
    <row r="220" spans="2:11" x14ac:dyDescent="0.2">
      <c r="B220" s="4"/>
      <c r="K220" s="5"/>
    </row>
    <row r="221" spans="2:11" x14ac:dyDescent="0.2">
      <c r="B221" s="4"/>
      <c r="K221" s="5"/>
    </row>
    <row r="222" spans="2:11" x14ac:dyDescent="0.2">
      <c r="B222" s="4"/>
      <c r="K222" s="5"/>
    </row>
    <row r="223" spans="2:11" x14ac:dyDescent="0.2">
      <c r="B223" s="4"/>
      <c r="K223" s="5"/>
    </row>
    <row r="224" spans="2:11" x14ac:dyDescent="0.2">
      <c r="B224" s="4"/>
      <c r="K224" s="5"/>
    </row>
    <row r="225" spans="2:11" x14ac:dyDescent="0.2">
      <c r="B225" s="4"/>
      <c r="K225" s="5"/>
    </row>
    <row r="226" spans="2:11" x14ac:dyDescent="0.2">
      <c r="B226" s="4"/>
      <c r="K226" s="5"/>
    </row>
    <row r="227" spans="2:11" x14ac:dyDescent="0.2">
      <c r="B227" s="4"/>
      <c r="K227" s="5"/>
    </row>
    <row r="228" spans="2:11" x14ac:dyDescent="0.2">
      <c r="B228" s="4"/>
      <c r="K228" s="5"/>
    </row>
    <row r="229" spans="2:11" x14ac:dyDescent="0.2">
      <c r="B229" s="4"/>
      <c r="K229" s="5"/>
    </row>
    <row r="230" spans="2:11" x14ac:dyDescent="0.2">
      <c r="B230" s="4"/>
      <c r="K230" s="5"/>
    </row>
    <row r="231" spans="2:11" x14ac:dyDescent="0.2">
      <c r="B231" s="4"/>
      <c r="K231" s="5"/>
    </row>
    <row r="232" spans="2:11" x14ac:dyDescent="0.2">
      <c r="B232" s="4"/>
      <c r="K232" s="5"/>
    </row>
    <row r="233" spans="2:11" x14ac:dyDescent="0.2">
      <c r="B233" s="4"/>
      <c r="K233" s="5"/>
    </row>
    <row r="234" spans="2:11" x14ac:dyDescent="0.2">
      <c r="B234" s="4"/>
      <c r="K234" s="5"/>
    </row>
    <row r="235" spans="2:11" x14ac:dyDescent="0.2">
      <c r="B235" s="4"/>
      <c r="K235" s="5"/>
    </row>
    <row r="236" spans="2:11" x14ac:dyDescent="0.2">
      <c r="B236" s="4"/>
      <c r="K236" s="5"/>
    </row>
    <row r="237" spans="2:11" x14ac:dyDescent="0.2">
      <c r="B237" s="4"/>
      <c r="K237" s="5"/>
    </row>
    <row r="238" spans="2:11" x14ac:dyDescent="0.2">
      <c r="B238" s="4"/>
      <c r="K238" s="5"/>
    </row>
    <row r="239" spans="2:11" x14ac:dyDescent="0.2">
      <c r="B239" s="4"/>
      <c r="K239" s="5"/>
    </row>
    <row r="240" spans="2:11" x14ac:dyDescent="0.2">
      <c r="B240" s="4"/>
      <c r="K240" s="5"/>
    </row>
    <row r="241" spans="2:11" x14ac:dyDescent="0.2">
      <c r="B241" s="4"/>
      <c r="K241" s="5"/>
    </row>
    <row r="242" spans="2:11" x14ac:dyDescent="0.2">
      <c r="B242" s="4"/>
      <c r="K242" s="5"/>
    </row>
    <row r="243" spans="2:11" x14ac:dyDescent="0.2">
      <c r="B243" s="4"/>
      <c r="K243" s="5"/>
    </row>
    <row r="244" spans="2:11" x14ac:dyDescent="0.2">
      <c r="B244" s="4"/>
      <c r="K244" s="5"/>
    </row>
    <row r="245" spans="2:11" x14ac:dyDescent="0.2">
      <c r="B245" s="4"/>
      <c r="K245" s="5"/>
    </row>
    <row r="246" spans="2:11" x14ac:dyDescent="0.2">
      <c r="B246" s="4"/>
      <c r="K246" s="5"/>
    </row>
    <row r="247" spans="2:11" x14ac:dyDescent="0.2">
      <c r="B247" s="4"/>
      <c r="K247" s="5"/>
    </row>
    <row r="248" spans="2:11" x14ac:dyDescent="0.2">
      <c r="B248" s="4"/>
      <c r="K248" s="5"/>
    </row>
    <row r="249" spans="2:11" x14ac:dyDescent="0.2">
      <c r="B249" s="4"/>
      <c r="K249" s="5"/>
    </row>
    <row r="250" spans="2:11" x14ac:dyDescent="0.2">
      <c r="B250" s="4"/>
      <c r="K250" s="5"/>
    </row>
    <row r="251" spans="2:11" x14ac:dyDescent="0.2">
      <c r="B251" s="4"/>
      <c r="K251" s="5"/>
    </row>
    <row r="252" spans="2:11" x14ac:dyDescent="0.2">
      <c r="B252" s="4"/>
      <c r="K252" s="5"/>
    </row>
    <row r="253" spans="2:11" x14ac:dyDescent="0.2">
      <c r="B253" s="4"/>
      <c r="K253" s="5"/>
    </row>
    <row r="254" spans="2:11" x14ac:dyDescent="0.2">
      <c r="B254" s="4"/>
      <c r="K254" s="5"/>
    </row>
    <row r="255" spans="2:11" x14ac:dyDescent="0.2">
      <c r="B255" s="4"/>
      <c r="K255" s="5"/>
    </row>
    <row r="256" spans="2:11" x14ac:dyDescent="0.2">
      <c r="B256" s="4"/>
      <c r="K256" s="5"/>
    </row>
    <row r="257" spans="2:11" x14ac:dyDescent="0.2">
      <c r="B257" s="4"/>
      <c r="K257" s="5"/>
    </row>
    <row r="258" spans="2:11" x14ac:dyDescent="0.2">
      <c r="B258" s="4"/>
      <c r="K258" s="5"/>
    </row>
    <row r="259" spans="2:11" x14ac:dyDescent="0.2">
      <c r="B259" s="4"/>
      <c r="K259" s="5"/>
    </row>
    <row r="260" spans="2:11" x14ac:dyDescent="0.2">
      <c r="B260" s="4"/>
      <c r="K260" s="5"/>
    </row>
    <row r="261" spans="2:11" x14ac:dyDescent="0.2">
      <c r="B261" s="4"/>
      <c r="K261" s="5"/>
    </row>
    <row r="262" spans="2:11" x14ac:dyDescent="0.2">
      <c r="B262" s="4"/>
      <c r="K262" s="5"/>
    </row>
    <row r="263" spans="2:11" x14ac:dyDescent="0.2">
      <c r="B263" s="4"/>
      <c r="K263" s="5"/>
    </row>
    <row r="264" spans="2:11" x14ac:dyDescent="0.2">
      <c r="B264" s="4"/>
      <c r="K264" s="5"/>
    </row>
    <row r="265" spans="2:11" x14ac:dyDescent="0.2">
      <c r="B265" s="4"/>
      <c r="K265" s="5"/>
    </row>
    <row r="266" spans="2:11" x14ac:dyDescent="0.2">
      <c r="B266" s="4"/>
      <c r="K266" s="5"/>
    </row>
    <row r="267" spans="2:11" x14ac:dyDescent="0.2">
      <c r="B267" s="4"/>
      <c r="K267" s="5"/>
    </row>
    <row r="268" spans="2:11" x14ac:dyDescent="0.2">
      <c r="B268" s="4"/>
      <c r="K268" s="5"/>
    </row>
    <row r="269" spans="2:11" x14ac:dyDescent="0.2">
      <c r="B269" s="4"/>
      <c r="K269" s="5"/>
    </row>
    <row r="270" spans="2:11" x14ac:dyDescent="0.2">
      <c r="B270" s="4"/>
      <c r="K270" s="5"/>
    </row>
    <row r="271" spans="2:11" x14ac:dyDescent="0.2">
      <c r="B271" s="4"/>
      <c r="K271" s="5"/>
    </row>
    <row r="272" spans="2:11" x14ac:dyDescent="0.2">
      <c r="B272" s="4"/>
      <c r="K272" s="5"/>
    </row>
    <row r="273" spans="2:11" x14ac:dyDescent="0.2">
      <c r="B273" s="4"/>
      <c r="K273" s="5"/>
    </row>
    <row r="274" spans="2:11" x14ac:dyDescent="0.2">
      <c r="B274" s="4"/>
      <c r="K274" s="5"/>
    </row>
    <row r="275" spans="2:11" x14ac:dyDescent="0.2">
      <c r="B275" s="4"/>
      <c r="K275" s="5"/>
    </row>
    <row r="276" spans="2:11" x14ac:dyDescent="0.2">
      <c r="B276" s="4"/>
      <c r="K276" s="5"/>
    </row>
    <row r="277" spans="2:11" x14ac:dyDescent="0.2">
      <c r="B277" s="4"/>
      <c r="K277" s="5"/>
    </row>
    <row r="278" spans="2:11" x14ac:dyDescent="0.2">
      <c r="B278" s="4"/>
      <c r="K278" s="5"/>
    </row>
    <row r="279" spans="2:11" x14ac:dyDescent="0.2">
      <c r="B279" s="4"/>
      <c r="K279" s="5"/>
    </row>
    <row r="280" spans="2:11" x14ac:dyDescent="0.2">
      <c r="B280" s="4"/>
      <c r="K280" s="5"/>
    </row>
    <row r="281" spans="2:11" x14ac:dyDescent="0.2">
      <c r="B281" s="4"/>
      <c r="K281" s="5"/>
    </row>
    <row r="282" spans="2:11" x14ac:dyDescent="0.2">
      <c r="B282" s="4"/>
      <c r="K282" s="5"/>
    </row>
    <row r="283" spans="2:11" x14ac:dyDescent="0.2">
      <c r="B283" s="4"/>
      <c r="K283" s="5"/>
    </row>
    <row r="284" spans="2:11" x14ac:dyDescent="0.2">
      <c r="B284" s="4"/>
      <c r="K284" s="5"/>
    </row>
    <row r="285" spans="2:11" x14ac:dyDescent="0.2">
      <c r="B285" s="4"/>
      <c r="K285" s="5"/>
    </row>
    <row r="286" spans="2:11" x14ac:dyDescent="0.2">
      <c r="B286" s="4"/>
      <c r="K286" s="5"/>
    </row>
    <row r="287" spans="2:11" x14ac:dyDescent="0.2">
      <c r="B287" s="4"/>
      <c r="K287" s="5"/>
    </row>
    <row r="288" spans="2:11" x14ac:dyDescent="0.2">
      <c r="B288" s="4"/>
      <c r="K288" s="5"/>
    </row>
    <row r="289" spans="2:11" x14ac:dyDescent="0.2">
      <c r="B289" s="4"/>
      <c r="K289" s="5"/>
    </row>
    <row r="290" spans="2:11" x14ac:dyDescent="0.2">
      <c r="B290" s="4"/>
      <c r="K290" s="5"/>
    </row>
    <row r="291" spans="2:11" x14ac:dyDescent="0.2">
      <c r="B291" s="4"/>
      <c r="K291" s="5"/>
    </row>
    <row r="292" spans="2:11" x14ac:dyDescent="0.2">
      <c r="B292" s="4"/>
      <c r="K292" s="5"/>
    </row>
    <row r="293" spans="2:11" x14ac:dyDescent="0.2">
      <c r="B293" s="4"/>
      <c r="K293" s="5"/>
    </row>
    <row r="294" spans="2:11" x14ac:dyDescent="0.2">
      <c r="B294" s="4"/>
      <c r="K294" s="5"/>
    </row>
    <row r="295" spans="2:11" x14ac:dyDescent="0.2">
      <c r="B295" s="4"/>
      <c r="K295" s="5"/>
    </row>
    <row r="296" spans="2:11" x14ac:dyDescent="0.2">
      <c r="B296" s="4"/>
      <c r="K296" s="5"/>
    </row>
    <row r="297" spans="2:11" x14ac:dyDescent="0.2">
      <c r="B297" s="4"/>
      <c r="K297" s="5"/>
    </row>
    <row r="298" spans="2:11" x14ac:dyDescent="0.2">
      <c r="B298" s="4"/>
      <c r="K298" s="5"/>
    </row>
    <row r="299" spans="2:11" x14ac:dyDescent="0.2">
      <c r="B299" s="4"/>
      <c r="K299" s="5"/>
    </row>
    <row r="300" spans="2:11" x14ac:dyDescent="0.2">
      <c r="B300" s="4"/>
      <c r="K300" s="5"/>
    </row>
    <row r="301" spans="2:11" x14ac:dyDescent="0.2">
      <c r="B301" s="4"/>
      <c r="K301" s="5"/>
    </row>
    <row r="302" spans="2:11" x14ac:dyDescent="0.2">
      <c r="B302" s="4"/>
      <c r="K302" s="5"/>
    </row>
    <row r="303" spans="2:11" x14ac:dyDescent="0.2">
      <c r="B303" s="4"/>
      <c r="K303" s="5"/>
    </row>
    <row r="304" spans="2:11" x14ac:dyDescent="0.2">
      <c r="B304" s="4"/>
      <c r="K304" s="5"/>
    </row>
    <row r="305" spans="2:11" x14ac:dyDescent="0.2">
      <c r="B305" s="4"/>
      <c r="K305" s="5"/>
    </row>
    <row r="306" spans="2:11" x14ac:dyDescent="0.2">
      <c r="B306" s="4"/>
      <c r="K306" s="5"/>
    </row>
    <row r="307" spans="2:11" x14ac:dyDescent="0.2">
      <c r="B307" s="4"/>
      <c r="K307" s="5"/>
    </row>
    <row r="308" spans="2:11" x14ac:dyDescent="0.2">
      <c r="B308" s="4"/>
      <c r="K308" s="5"/>
    </row>
    <row r="309" spans="2:11" x14ac:dyDescent="0.2">
      <c r="B309" s="4"/>
      <c r="K309" s="5"/>
    </row>
    <row r="310" spans="2:11" x14ac:dyDescent="0.2">
      <c r="B310" s="4"/>
      <c r="K310" s="5"/>
    </row>
    <row r="311" spans="2:11" x14ac:dyDescent="0.2">
      <c r="B311" s="4"/>
      <c r="K311" s="5"/>
    </row>
    <row r="312" spans="2:11" x14ac:dyDescent="0.2">
      <c r="B312" s="4"/>
      <c r="K312" s="5"/>
    </row>
    <row r="313" spans="2:11" x14ac:dyDescent="0.2">
      <c r="B313" s="4"/>
      <c r="K313" s="5"/>
    </row>
    <row r="314" spans="2:11" x14ac:dyDescent="0.2">
      <c r="B314" s="4"/>
      <c r="K314" s="5"/>
    </row>
    <row r="315" spans="2:11" x14ac:dyDescent="0.2">
      <c r="B315" s="4"/>
      <c r="K315" s="5"/>
    </row>
    <row r="316" spans="2:11" x14ac:dyDescent="0.2">
      <c r="B316" s="4"/>
      <c r="K316" s="5"/>
    </row>
    <row r="317" spans="2:11" x14ac:dyDescent="0.2">
      <c r="B317" s="4"/>
      <c r="K317" s="5"/>
    </row>
    <row r="318" spans="2:11" x14ac:dyDescent="0.2">
      <c r="B318" s="4"/>
      <c r="K318" s="5"/>
    </row>
    <row r="319" spans="2:11" x14ac:dyDescent="0.2">
      <c r="B319" s="4"/>
      <c r="K319" s="5"/>
    </row>
    <row r="320" spans="2:11" x14ac:dyDescent="0.2">
      <c r="B320" s="4"/>
      <c r="K320" s="5"/>
    </row>
    <row r="321" spans="2:11" x14ac:dyDescent="0.2">
      <c r="B321" s="4"/>
      <c r="K321" s="5"/>
    </row>
    <row r="322" spans="2:11" x14ac:dyDescent="0.2">
      <c r="B322" s="4"/>
      <c r="K322" s="5"/>
    </row>
    <row r="323" spans="2:11" x14ac:dyDescent="0.2">
      <c r="B323" s="4"/>
      <c r="K323" s="5"/>
    </row>
    <row r="324" spans="2:11" x14ac:dyDescent="0.2">
      <c r="B324" s="4"/>
      <c r="K324" s="5"/>
    </row>
    <row r="325" spans="2:11" x14ac:dyDescent="0.2">
      <c r="B325" s="4"/>
      <c r="K325" s="5"/>
    </row>
    <row r="326" spans="2:11" x14ac:dyDescent="0.2">
      <c r="B326" s="4"/>
      <c r="K326" s="5"/>
    </row>
    <row r="327" spans="2:11" x14ac:dyDescent="0.2">
      <c r="B327" s="4"/>
      <c r="K327" s="5"/>
    </row>
    <row r="328" spans="2:11" x14ac:dyDescent="0.2">
      <c r="B328" s="4"/>
      <c r="K328" s="5"/>
    </row>
    <row r="329" spans="2:11" x14ac:dyDescent="0.2">
      <c r="B329" s="4"/>
      <c r="K329" s="5"/>
    </row>
    <row r="330" spans="2:11" x14ac:dyDescent="0.2">
      <c r="B330" s="4"/>
      <c r="K330" s="5"/>
    </row>
    <row r="331" spans="2:11" x14ac:dyDescent="0.2">
      <c r="B331" s="4"/>
      <c r="K331" s="5"/>
    </row>
    <row r="332" spans="2:11" x14ac:dyDescent="0.2">
      <c r="B332" s="4"/>
      <c r="K332" s="5"/>
    </row>
    <row r="333" spans="2:11" x14ac:dyDescent="0.2">
      <c r="B333" s="4"/>
      <c r="K333" s="5"/>
    </row>
    <row r="334" spans="2:11" x14ac:dyDescent="0.2">
      <c r="B334" s="4"/>
      <c r="K334" s="5"/>
    </row>
    <row r="335" spans="2:11" x14ac:dyDescent="0.2">
      <c r="B335" s="4"/>
      <c r="K335" s="5"/>
    </row>
    <row r="336" spans="2:11" x14ac:dyDescent="0.2">
      <c r="B336" s="4"/>
      <c r="K336" s="5"/>
    </row>
    <row r="337" spans="2:11" x14ac:dyDescent="0.2">
      <c r="B337" s="4"/>
      <c r="K337" s="5"/>
    </row>
    <row r="338" spans="2:11" x14ac:dyDescent="0.2">
      <c r="B338" s="4"/>
      <c r="K338" s="5"/>
    </row>
    <row r="339" spans="2:11" x14ac:dyDescent="0.2">
      <c r="B339" s="4"/>
      <c r="K339" s="5"/>
    </row>
    <row r="340" spans="2:11" x14ac:dyDescent="0.2">
      <c r="B340" s="4"/>
      <c r="K340" s="5"/>
    </row>
    <row r="341" spans="2:11" x14ac:dyDescent="0.2">
      <c r="B341" s="4"/>
      <c r="K341" s="5"/>
    </row>
    <row r="342" spans="2:11" x14ac:dyDescent="0.2">
      <c r="B342" s="4"/>
      <c r="K342" s="5"/>
    </row>
    <row r="343" spans="2:11" x14ac:dyDescent="0.2">
      <c r="B343" s="4"/>
      <c r="K343" s="5"/>
    </row>
    <row r="344" spans="2:11" x14ac:dyDescent="0.2">
      <c r="B344" s="4"/>
      <c r="K344" s="5"/>
    </row>
    <row r="345" spans="2:11" x14ac:dyDescent="0.2">
      <c r="B345" s="4"/>
      <c r="K345" s="5"/>
    </row>
    <row r="346" spans="2:11" x14ac:dyDescent="0.2">
      <c r="B346" s="4"/>
      <c r="K346" s="5"/>
    </row>
    <row r="347" spans="2:11" x14ac:dyDescent="0.2">
      <c r="B347" s="4"/>
      <c r="K347" s="5"/>
    </row>
    <row r="348" spans="2:11" x14ac:dyDescent="0.2">
      <c r="B348" s="4"/>
      <c r="K348" s="5"/>
    </row>
    <row r="349" spans="2:11" x14ac:dyDescent="0.2">
      <c r="B349" s="4"/>
      <c r="K349" s="5"/>
    </row>
    <row r="350" spans="2:11" x14ac:dyDescent="0.2">
      <c r="B350" s="4"/>
      <c r="K350" s="5"/>
    </row>
    <row r="351" spans="2:11" x14ac:dyDescent="0.2">
      <c r="B351" s="4"/>
      <c r="K351" s="5"/>
    </row>
    <row r="352" spans="2:11" x14ac:dyDescent="0.2">
      <c r="B352" s="4"/>
      <c r="K352" s="5"/>
    </row>
    <row r="353" spans="2:11" x14ac:dyDescent="0.2">
      <c r="B353" s="4"/>
      <c r="K353" s="5"/>
    </row>
    <row r="354" spans="2:11" x14ac:dyDescent="0.2">
      <c r="B354" s="4"/>
      <c r="K354" s="5"/>
    </row>
    <row r="355" spans="2:11" x14ac:dyDescent="0.2">
      <c r="B355" s="4"/>
      <c r="K355" s="5"/>
    </row>
    <row r="356" spans="2:11" x14ac:dyDescent="0.2">
      <c r="B356" s="4"/>
      <c r="K356" s="5"/>
    </row>
    <row r="357" spans="2:11" x14ac:dyDescent="0.2">
      <c r="B357" s="4"/>
      <c r="K357" s="5"/>
    </row>
    <row r="358" spans="2:11" x14ac:dyDescent="0.2">
      <c r="B358" s="4"/>
      <c r="K358" s="5"/>
    </row>
    <row r="359" spans="2:11" x14ac:dyDescent="0.2">
      <c r="B359" s="4"/>
      <c r="K359" s="5"/>
    </row>
    <row r="360" spans="2:11" x14ac:dyDescent="0.2">
      <c r="B360" s="4"/>
      <c r="K360" s="5"/>
    </row>
    <row r="361" spans="2:11" x14ac:dyDescent="0.2">
      <c r="B361" s="4"/>
      <c r="K361" s="5"/>
    </row>
    <row r="362" spans="2:11" x14ac:dyDescent="0.2">
      <c r="B362" s="4"/>
      <c r="K362" s="5"/>
    </row>
    <row r="363" spans="2:11" x14ac:dyDescent="0.2">
      <c r="B363" s="4"/>
      <c r="K363" s="5"/>
    </row>
    <row r="364" spans="2:11" x14ac:dyDescent="0.2">
      <c r="B364" s="4"/>
      <c r="K364" s="5"/>
    </row>
    <row r="365" spans="2:11" x14ac:dyDescent="0.2">
      <c r="B365" s="4"/>
      <c r="K365" s="5"/>
    </row>
    <row r="366" spans="2:11" x14ac:dyDescent="0.2">
      <c r="B366" s="4"/>
      <c r="K366" s="5"/>
    </row>
    <row r="367" spans="2:11" x14ac:dyDescent="0.2">
      <c r="B367" s="4"/>
      <c r="K367" s="5"/>
    </row>
    <row r="368" spans="2:11" x14ac:dyDescent="0.2">
      <c r="B368" s="4"/>
      <c r="K368" s="5"/>
    </row>
    <row r="369" spans="2:11" x14ac:dyDescent="0.2">
      <c r="B369" s="4"/>
      <c r="K369" s="5"/>
    </row>
    <row r="370" spans="2:11" x14ac:dyDescent="0.2">
      <c r="B370" s="4"/>
      <c r="K370" s="5"/>
    </row>
    <row r="371" spans="2:11" x14ac:dyDescent="0.2">
      <c r="B371" s="4"/>
      <c r="K371" s="5"/>
    </row>
    <row r="372" spans="2:11" x14ac:dyDescent="0.2">
      <c r="B372" s="4"/>
      <c r="K372" s="5"/>
    </row>
    <row r="373" spans="2:11" x14ac:dyDescent="0.2">
      <c r="B373" s="4"/>
      <c r="K373" s="5"/>
    </row>
    <row r="374" spans="2:11" x14ac:dyDescent="0.2">
      <c r="B374" s="4"/>
      <c r="K374" s="5"/>
    </row>
    <row r="375" spans="2:11" x14ac:dyDescent="0.2">
      <c r="B375" s="4"/>
      <c r="K375" s="5"/>
    </row>
    <row r="376" spans="2:11" x14ac:dyDescent="0.2">
      <c r="B376" s="4"/>
      <c r="K376" s="5"/>
    </row>
    <row r="377" spans="2:11" x14ac:dyDescent="0.2">
      <c r="B377" s="4"/>
      <c r="K377" s="5"/>
    </row>
    <row r="378" spans="2:11" x14ac:dyDescent="0.2">
      <c r="B378" s="4"/>
      <c r="K378" s="5"/>
    </row>
    <row r="379" spans="2:11" x14ac:dyDescent="0.2">
      <c r="B379" s="4"/>
      <c r="K379" s="5"/>
    </row>
    <row r="380" spans="2:11" x14ac:dyDescent="0.2">
      <c r="B380" s="4"/>
      <c r="K380" s="5"/>
    </row>
    <row r="381" spans="2:11" x14ac:dyDescent="0.2">
      <c r="B381" s="4"/>
      <c r="K381" s="5"/>
    </row>
    <row r="382" spans="2:11" x14ac:dyDescent="0.2">
      <c r="B382" s="4"/>
      <c r="K382" s="5"/>
    </row>
    <row r="383" spans="2:11" x14ac:dyDescent="0.2">
      <c r="B383" s="4"/>
      <c r="K383" s="5"/>
    </row>
    <row r="384" spans="2:11" x14ac:dyDescent="0.2">
      <c r="B384" s="4"/>
      <c r="K384" s="5"/>
    </row>
    <row r="385" spans="2:11" x14ac:dyDescent="0.2">
      <c r="B385" s="4"/>
      <c r="K385" s="5"/>
    </row>
    <row r="386" spans="2:11" x14ac:dyDescent="0.2">
      <c r="B386" s="4"/>
      <c r="K386" s="5"/>
    </row>
    <row r="387" spans="2:11" x14ac:dyDescent="0.2">
      <c r="B387" s="4"/>
      <c r="K387" s="5"/>
    </row>
    <row r="388" spans="2:11" x14ac:dyDescent="0.2">
      <c r="B388" s="4"/>
      <c r="K388" s="5"/>
    </row>
    <row r="389" spans="2:11" x14ac:dyDescent="0.2">
      <c r="B389" s="4"/>
      <c r="K389" s="5"/>
    </row>
    <row r="390" spans="2:11" x14ac:dyDescent="0.2">
      <c r="B390" s="4"/>
      <c r="K390" s="5"/>
    </row>
    <row r="391" spans="2:11" x14ac:dyDescent="0.2">
      <c r="B391" s="4"/>
      <c r="K391" s="5"/>
    </row>
    <row r="392" spans="2:11" x14ac:dyDescent="0.2">
      <c r="B392" s="4"/>
      <c r="K392" s="5"/>
    </row>
    <row r="393" spans="2:11" x14ac:dyDescent="0.2">
      <c r="B393" s="4"/>
      <c r="K393" s="5"/>
    </row>
    <row r="394" spans="2:11" x14ac:dyDescent="0.2">
      <c r="B394" s="4"/>
      <c r="K394" s="5"/>
    </row>
    <row r="395" spans="2:11" x14ac:dyDescent="0.2">
      <c r="B395" s="4"/>
      <c r="K395" s="5"/>
    </row>
    <row r="396" spans="2:11" x14ac:dyDescent="0.2">
      <c r="B396" s="4"/>
      <c r="K396" s="5"/>
    </row>
    <row r="397" spans="2:11" x14ac:dyDescent="0.2">
      <c r="B397" s="4"/>
      <c r="K397" s="5"/>
    </row>
    <row r="398" spans="2:11" x14ac:dyDescent="0.2">
      <c r="B398" s="4"/>
      <c r="K398" s="5"/>
    </row>
    <row r="399" spans="2:11" x14ac:dyDescent="0.2">
      <c r="B399" s="4"/>
      <c r="K399" s="5"/>
    </row>
    <row r="400" spans="2:11" x14ac:dyDescent="0.2">
      <c r="B400" s="4"/>
      <c r="K400" s="5"/>
    </row>
    <row r="401" spans="2:11" x14ac:dyDescent="0.2">
      <c r="B401" s="4"/>
      <c r="K401" s="5"/>
    </row>
    <row r="402" spans="2:11" x14ac:dyDescent="0.2">
      <c r="B402" s="4"/>
      <c r="K402" s="5"/>
    </row>
    <row r="403" spans="2:11" x14ac:dyDescent="0.2">
      <c r="B403" s="4"/>
      <c r="K403" s="5"/>
    </row>
    <row r="404" spans="2:11" x14ac:dyDescent="0.2">
      <c r="B404" s="4"/>
      <c r="K404" s="5"/>
    </row>
    <row r="405" spans="2:11" x14ac:dyDescent="0.2">
      <c r="B405" s="4"/>
      <c r="K405" s="5"/>
    </row>
    <row r="406" spans="2:11" x14ac:dyDescent="0.2">
      <c r="B406" s="4"/>
      <c r="K406" s="5"/>
    </row>
    <row r="407" spans="2:11" x14ac:dyDescent="0.2">
      <c r="B407" s="4"/>
      <c r="K407" s="5"/>
    </row>
    <row r="408" spans="2:11" x14ac:dyDescent="0.2">
      <c r="B408" s="4"/>
      <c r="K408" s="5"/>
    </row>
    <row r="409" spans="2:11" x14ac:dyDescent="0.2">
      <c r="B409" s="4"/>
      <c r="K409" s="5"/>
    </row>
    <row r="410" spans="2:11" x14ac:dyDescent="0.2">
      <c r="B410" s="4"/>
      <c r="K410" s="5"/>
    </row>
    <row r="411" spans="2:11" x14ac:dyDescent="0.2">
      <c r="B411" s="4"/>
      <c r="K411" s="5"/>
    </row>
    <row r="412" spans="2:11" x14ac:dyDescent="0.2">
      <c r="B412" s="4"/>
      <c r="K412" s="5"/>
    </row>
    <row r="413" spans="2:11" x14ac:dyDescent="0.2">
      <c r="B413" s="4"/>
      <c r="K413" s="5"/>
    </row>
    <row r="414" spans="2:11" x14ac:dyDescent="0.2">
      <c r="B414" s="4"/>
      <c r="K414" s="5"/>
    </row>
    <row r="415" spans="2:11" x14ac:dyDescent="0.2">
      <c r="B415" s="4"/>
      <c r="K415" s="5"/>
    </row>
    <row r="416" spans="2:11" x14ac:dyDescent="0.2">
      <c r="B416" s="4"/>
      <c r="K416" s="5"/>
    </row>
    <row r="417" spans="2:11" x14ac:dyDescent="0.2">
      <c r="B417" s="4"/>
      <c r="K417" s="5"/>
    </row>
    <row r="418" spans="2:11" x14ac:dyDescent="0.2">
      <c r="B418" s="4"/>
      <c r="K418" s="5"/>
    </row>
    <row r="419" spans="2:11" x14ac:dyDescent="0.2">
      <c r="B419" s="4"/>
      <c r="K419" s="5"/>
    </row>
    <row r="420" spans="2:11" x14ac:dyDescent="0.2">
      <c r="B420" s="4"/>
      <c r="K420" s="5"/>
    </row>
    <row r="421" spans="2:11" x14ac:dyDescent="0.2">
      <c r="B421" s="4"/>
      <c r="K421" s="5"/>
    </row>
    <row r="422" spans="2:11" x14ac:dyDescent="0.2">
      <c r="B422" s="4"/>
      <c r="K422" s="5"/>
    </row>
    <row r="423" spans="2:11" x14ac:dyDescent="0.2">
      <c r="B423" s="4"/>
      <c r="K423" s="5"/>
    </row>
    <row r="424" spans="2:11" x14ac:dyDescent="0.2">
      <c r="B424" s="4"/>
      <c r="K424" s="5"/>
    </row>
    <row r="425" spans="2:11" x14ac:dyDescent="0.2">
      <c r="B425" s="4"/>
      <c r="K425" s="5"/>
    </row>
    <row r="426" spans="2:11" x14ac:dyDescent="0.2">
      <c r="B426" s="4"/>
      <c r="K426" s="5"/>
    </row>
    <row r="427" spans="2:11" x14ac:dyDescent="0.2">
      <c r="B427" s="4"/>
      <c r="K427" s="5"/>
    </row>
    <row r="428" spans="2:11" x14ac:dyDescent="0.2">
      <c r="B428" s="4"/>
      <c r="K428" s="5"/>
    </row>
    <row r="429" spans="2:11" x14ac:dyDescent="0.2">
      <c r="B429" s="4"/>
      <c r="K429" s="5"/>
    </row>
    <row r="430" spans="2:11" x14ac:dyDescent="0.2">
      <c r="B430" s="4"/>
      <c r="K430" s="5"/>
    </row>
    <row r="431" spans="2:11" x14ac:dyDescent="0.2">
      <c r="B431" s="4"/>
      <c r="K431" s="5"/>
    </row>
    <row r="432" spans="2:11" x14ac:dyDescent="0.2">
      <c r="B432" s="4"/>
      <c r="K432" s="5"/>
    </row>
    <row r="433" spans="2:11" x14ac:dyDescent="0.2">
      <c r="B433" s="4"/>
      <c r="K433" s="5"/>
    </row>
    <row r="434" spans="2:11" x14ac:dyDescent="0.2">
      <c r="B434" s="4"/>
      <c r="K434" s="5"/>
    </row>
    <row r="435" spans="2:11" x14ac:dyDescent="0.2">
      <c r="B435" s="4"/>
      <c r="K435" s="5"/>
    </row>
    <row r="436" spans="2:11" x14ac:dyDescent="0.2">
      <c r="B436" s="4"/>
      <c r="K436" s="5"/>
    </row>
    <row r="437" spans="2:11" x14ac:dyDescent="0.2">
      <c r="B437" s="4"/>
      <c r="K437" s="5"/>
    </row>
    <row r="438" spans="2:11" x14ac:dyDescent="0.2">
      <c r="B438" s="4"/>
      <c r="K438" s="5"/>
    </row>
    <row r="439" spans="2:11" x14ac:dyDescent="0.2">
      <c r="B439" s="4"/>
      <c r="K439" s="5"/>
    </row>
    <row r="440" spans="2:11" x14ac:dyDescent="0.2">
      <c r="B440" s="4"/>
      <c r="K440" s="5"/>
    </row>
    <row r="441" spans="2:11" x14ac:dyDescent="0.2">
      <c r="B441" s="4"/>
      <c r="K441" s="5"/>
    </row>
    <row r="442" spans="2:11" x14ac:dyDescent="0.2">
      <c r="B442" s="4"/>
      <c r="K442" s="5"/>
    </row>
    <row r="443" spans="2:11" x14ac:dyDescent="0.2">
      <c r="B443" s="4"/>
      <c r="K443" s="5"/>
    </row>
    <row r="444" spans="2:11" x14ac:dyDescent="0.2">
      <c r="B444" s="4"/>
      <c r="K444" s="5"/>
    </row>
    <row r="445" spans="2:11" x14ac:dyDescent="0.2">
      <c r="B445" s="4"/>
      <c r="K445" s="5"/>
    </row>
    <row r="446" spans="2:11" x14ac:dyDescent="0.2">
      <c r="B446" s="4"/>
      <c r="K446" s="5"/>
    </row>
    <row r="447" spans="2:11" x14ac:dyDescent="0.2">
      <c r="B447" s="4"/>
      <c r="K447" s="5"/>
    </row>
    <row r="448" spans="2:11" x14ac:dyDescent="0.2">
      <c r="B448" s="4"/>
      <c r="K448" s="5"/>
    </row>
    <row r="449" spans="2:11" x14ac:dyDescent="0.2">
      <c r="B449" s="4"/>
      <c r="K449" s="5"/>
    </row>
    <row r="450" spans="2:11" x14ac:dyDescent="0.2">
      <c r="B450" s="4"/>
      <c r="K450" s="5"/>
    </row>
    <row r="451" spans="2:11" x14ac:dyDescent="0.2">
      <c r="B451" s="4"/>
      <c r="K451" s="5"/>
    </row>
    <row r="452" spans="2:11" x14ac:dyDescent="0.2">
      <c r="B452" s="4"/>
      <c r="K452" s="5"/>
    </row>
    <row r="453" spans="2:11" x14ac:dyDescent="0.2">
      <c r="B453" s="4"/>
      <c r="K453" s="5"/>
    </row>
    <row r="454" spans="2:11" x14ac:dyDescent="0.2">
      <c r="B454" s="4"/>
      <c r="K454" s="5"/>
    </row>
    <row r="455" spans="2:11" x14ac:dyDescent="0.2">
      <c r="B455" s="4"/>
      <c r="K455" s="5"/>
    </row>
    <row r="456" spans="2:11" x14ac:dyDescent="0.2">
      <c r="B456" s="4"/>
      <c r="K456" s="5"/>
    </row>
    <row r="457" spans="2:11" x14ac:dyDescent="0.2">
      <c r="B457" s="4"/>
      <c r="K457" s="5"/>
    </row>
    <row r="458" spans="2:11" x14ac:dyDescent="0.2">
      <c r="B458" s="4"/>
      <c r="K458" s="5"/>
    </row>
    <row r="459" spans="2:11" x14ac:dyDescent="0.2">
      <c r="B459" s="4"/>
      <c r="K459" s="5"/>
    </row>
    <row r="460" spans="2:11" x14ac:dyDescent="0.2">
      <c r="B460" s="4"/>
      <c r="K460" s="5"/>
    </row>
    <row r="461" spans="2:11" x14ac:dyDescent="0.2">
      <c r="B461" s="4"/>
      <c r="K461" s="5"/>
    </row>
    <row r="462" spans="2:11" x14ac:dyDescent="0.2">
      <c r="B462" s="4"/>
      <c r="K462" s="5"/>
    </row>
    <row r="463" spans="2:11" x14ac:dyDescent="0.2">
      <c r="B463" s="4"/>
      <c r="K463" s="5"/>
    </row>
    <row r="464" spans="2:11" x14ac:dyDescent="0.2">
      <c r="B464" s="4"/>
      <c r="K464" s="5"/>
    </row>
    <row r="465" spans="2:11" x14ac:dyDescent="0.2">
      <c r="B465" s="4"/>
      <c r="K465" s="5"/>
    </row>
    <row r="466" spans="2:11" x14ac:dyDescent="0.2">
      <c r="B466" s="4"/>
      <c r="K466" s="5"/>
    </row>
    <row r="467" spans="2:11" x14ac:dyDescent="0.2">
      <c r="B467" s="4"/>
      <c r="K467" s="5"/>
    </row>
    <row r="468" spans="2:11" x14ac:dyDescent="0.2">
      <c r="B468" s="4"/>
      <c r="K468" s="5"/>
    </row>
    <row r="469" spans="2:11" x14ac:dyDescent="0.2">
      <c r="B469" s="4"/>
      <c r="K469" s="5"/>
    </row>
    <row r="470" spans="2:11" x14ac:dyDescent="0.2">
      <c r="B470" s="4"/>
      <c r="K470" s="5"/>
    </row>
    <row r="471" spans="2:11" x14ac:dyDescent="0.2">
      <c r="B471" s="4"/>
      <c r="K471" s="5"/>
    </row>
    <row r="472" spans="2:11" x14ac:dyDescent="0.2">
      <c r="B472" s="4"/>
      <c r="K472" s="5"/>
    </row>
    <row r="473" spans="2:11" x14ac:dyDescent="0.2">
      <c r="B473" s="4"/>
      <c r="K473" s="5"/>
    </row>
    <row r="474" spans="2:11" x14ac:dyDescent="0.2">
      <c r="B474" s="4"/>
      <c r="K474" s="5"/>
    </row>
    <row r="475" spans="2:11" x14ac:dyDescent="0.2">
      <c r="B475" s="4"/>
      <c r="K475" s="5"/>
    </row>
    <row r="476" spans="2:11" x14ac:dyDescent="0.2">
      <c r="B476" s="4"/>
      <c r="K476" s="5"/>
    </row>
    <row r="477" spans="2:11" x14ac:dyDescent="0.2">
      <c r="B477" s="4"/>
      <c r="K477" s="5"/>
    </row>
    <row r="478" spans="2:11" x14ac:dyDescent="0.2">
      <c r="B478" s="4"/>
      <c r="K478" s="5"/>
    </row>
    <row r="479" spans="2:11" x14ac:dyDescent="0.2">
      <c r="B479" s="4"/>
      <c r="K479" s="5"/>
    </row>
    <row r="480" spans="2:11" x14ac:dyDescent="0.2">
      <c r="B480" s="4"/>
      <c r="K480" s="5"/>
    </row>
    <row r="481" spans="2:11" x14ac:dyDescent="0.2">
      <c r="B481" s="4"/>
      <c r="K481" s="5"/>
    </row>
    <row r="482" spans="2:11" x14ac:dyDescent="0.2">
      <c r="B482" s="4"/>
      <c r="K482" s="5"/>
    </row>
    <row r="483" spans="2:11" x14ac:dyDescent="0.2">
      <c r="B483" s="4"/>
      <c r="K483" s="5"/>
    </row>
    <row r="484" spans="2:11" x14ac:dyDescent="0.2">
      <c r="B484" s="4"/>
      <c r="K484" s="5"/>
    </row>
    <row r="485" spans="2:11" x14ac:dyDescent="0.2">
      <c r="B485" s="4"/>
      <c r="K485" s="5"/>
    </row>
    <row r="486" spans="2:11" x14ac:dyDescent="0.2">
      <c r="B486" s="4"/>
      <c r="K486" s="5"/>
    </row>
    <row r="487" spans="2:11" x14ac:dyDescent="0.2">
      <c r="B487" s="4"/>
      <c r="K487" s="5"/>
    </row>
    <row r="488" spans="2:11" x14ac:dyDescent="0.2">
      <c r="B488" s="4"/>
      <c r="K488" s="5"/>
    </row>
    <row r="489" spans="2:11" x14ac:dyDescent="0.2">
      <c r="B489" s="4"/>
      <c r="K489" s="5"/>
    </row>
    <row r="490" spans="2:11" x14ac:dyDescent="0.2">
      <c r="B490" s="4"/>
      <c r="K490" s="5"/>
    </row>
    <row r="491" spans="2:11" x14ac:dyDescent="0.2">
      <c r="B491" s="4"/>
      <c r="K491" s="5"/>
    </row>
    <row r="492" spans="2:11" x14ac:dyDescent="0.2">
      <c r="B492" s="4"/>
      <c r="K492" s="5"/>
    </row>
    <row r="493" spans="2:11" x14ac:dyDescent="0.2">
      <c r="B493" s="4"/>
      <c r="K493" s="5"/>
    </row>
    <row r="494" spans="2:11" x14ac:dyDescent="0.2">
      <c r="B494" s="4"/>
      <c r="K494" s="5"/>
    </row>
    <row r="495" spans="2:11" x14ac:dyDescent="0.2">
      <c r="B495" s="4"/>
      <c r="K495" s="5"/>
    </row>
    <row r="496" spans="2:11" x14ac:dyDescent="0.2">
      <c r="B496" s="4"/>
      <c r="K496" s="5"/>
    </row>
    <row r="497" spans="2:11" x14ac:dyDescent="0.2">
      <c r="B497" s="4"/>
      <c r="K497" s="5"/>
    </row>
    <row r="498" spans="2:11" x14ac:dyDescent="0.2">
      <c r="B498" s="4"/>
      <c r="K498" s="5"/>
    </row>
    <row r="499" spans="2:11" x14ac:dyDescent="0.2">
      <c r="B499" s="4"/>
      <c r="K499" s="5"/>
    </row>
    <row r="500" spans="2:11" x14ac:dyDescent="0.2">
      <c r="B500" s="4"/>
      <c r="K500" s="5"/>
    </row>
    <row r="501" spans="2:11" x14ac:dyDescent="0.2">
      <c r="B501" s="4"/>
      <c r="K501" s="5"/>
    </row>
    <row r="502" spans="2:11" x14ac:dyDescent="0.2">
      <c r="B502" s="4"/>
      <c r="K502" s="5"/>
    </row>
    <row r="503" spans="2:11" x14ac:dyDescent="0.2">
      <c r="B503" s="4"/>
      <c r="K503" s="5"/>
    </row>
    <row r="504" spans="2:11" x14ac:dyDescent="0.2">
      <c r="B504" s="4"/>
      <c r="K504" s="5"/>
    </row>
    <row r="505" spans="2:11" x14ac:dyDescent="0.2">
      <c r="B505" s="4"/>
      <c r="K505" s="5"/>
    </row>
    <row r="506" spans="2:11" x14ac:dyDescent="0.2">
      <c r="B506" s="4"/>
      <c r="K506" s="5"/>
    </row>
    <row r="507" spans="2:11" x14ac:dyDescent="0.2">
      <c r="B507" s="4"/>
      <c r="K507" s="5"/>
    </row>
    <row r="508" spans="2:11" x14ac:dyDescent="0.2">
      <c r="B508" s="4"/>
      <c r="K508" s="5"/>
    </row>
    <row r="509" spans="2:11" x14ac:dyDescent="0.2">
      <c r="B509" s="4"/>
      <c r="K509" s="5"/>
    </row>
    <row r="510" spans="2:11" x14ac:dyDescent="0.2">
      <c r="B510" s="4"/>
      <c r="K510" s="5"/>
    </row>
    <row r="511" spans="2:11" x14ac:dyDescent="0.2">
      <c r="B511" s="4"/>
      <c r="K511" s="5"/>
    </row>
    <row r="512" spans="2:11" x14ac:dyDescent="0.2">
      <c r="B512" s="4"/>
      <c r="K512" s="5"/>
    </row>
    <row r="513" spans="2:11" x14ac:dyDescent="0.2">
      <c r="B513" s="4"/>
      <c r="K513" s="5"/>
    </row>
    <row r="514" spans="2:11" x14ac:dyDescent="0.2">
      <c r="B514" s="4"/>
      <c r="K514" s="5"/>
    </row>
    <row r="515" spans="2:11" x14ac:dyDescent="0.2">
      <c r="B515" s="4"/>
      <c r="K515" s="5"/>
    </row>
    <row r="516" spans="2:11" x14ac:dyDescent="0.2">
      <c r="B516" s="4"/>
      <c r="K516" s="5"/>
    </row>
    <row r="517" spans="2:11" x14ac:dyDescent="0.2">
      <c r="B517" s="4"/>
      <c r="K517" s="5"/>
    </row>
    <row r="518" spans="2:11" x14ac:dyDescent="0.2">
      <c r="B518" s="4"/>
      <c r="K518" s="5"/>
    </row>
    <row r="519" spans="2:11" x14ac:dyDescent="0.2">
      <c r="B519" s="4"/>
      <c r="K519" s="5"/>
    </row>
    <row r="520" spans="2:11" x14ac:dyDescent="0.2">
      <c r="B520" s="4"/>
      <c r="K520" s="5"/>
    </row>
    <row r="521" spans="2:11" x14ac:dyDescent="0.2">
      <c r="B521" s="4"/>
      <c r="K521" s="5"/>
    </row>
    <row r="522" spans="2:11" x14ac:dyDescent="0.2">
      <c r="B522" s="4"/>
      <c r="K522" s="5"/>
    </row>
    <row r="523" spans="2:11" x14ac:dyDescent="0.2">
      <c r="B523" s="4"/>
      <c r="K523" s="5"/>
    </row>
    <row r="524" spans="2:11" x14ac:dyDescent="0.2">
      <c r="B524" s="4"/>
      <c r="K524" s="5"/>
    </row>
    <row r="525" spans="2:11" x14ac:dyDescent="0.2">
      <c r="B525" s="4"/>
      <c r="K525" s="5"/>
    </row>
    <row r="526" spans="2:11" x14ac:dyDescent="0.2">
      <c r="B526" s="4"/>
      <c r="K526" s="5"/>
    </row>
    <row r="527" spans="2:11" x14ac:dyDescent="0.2">
      <c r="B527" s="4"/>
      <c r="K527" s="5"/>
    </row>
    <row r="528" spans="2:11" x14ac:dyDescent="0.2">
      <c r="B528" s="4"/>
      <c r="K528" s="5"/>
    </row>
    <row r="529" spans="2:11" x14ac:dyDescent="0.2">
      <c r="B529" s="4"/>
      <c r="K529" s="5"/>
    </row>
    <row r="530" spans="2:11" x14ac:dyDescent="0.2">
      <c r="B530" s="4"/>
      <c r="K530" s="5"/>
    </row>
    <row r="531" spans="2:11" x14ac:dyDescent="0.2">
      <c r="B531" s="4"/>
      <c r="K531" s="5"/>
    </row>
    <row r="532" spans="2:11" x14ac:dyDescent="0.2">
      <c r="B532" s="4"/>
      <c r="K532" s="5"/>
    </row>
    <row r="533" spans="2:11" x14ac:dyDescent="0.2">
      <c r="B533" s="4"/>
      <c r="K533" s="5"/>
    </row>
    <row r="534" spans="2:11" x14ac:dyDescent="0.2">
      <c r="B534" s="4"/>
      <c r="K534" s="5"/>
    </row>
    <row r="535" spans="2:11" x14ac:dyDescent="0.2">
      <c r="B535" s="4"/>
      <c r="K535" s="5"/>
    </row>
    <row r="536" spans="2:11" x14ac:dyDescent="0.2">
      <c r="B536" s="4"/>
      <c r="K536" s="5"/>
    </row>
    <row r="537" spans="2:11" x14ac:dyDescent="0.2">
      <c r="B537" s="4"/>
      <c r="K537" s="5"/>
    </row>
    <row r="538" spans="2:11" x14ac:dyDescent="0.2">
      <c r="B538" s="4"/>
      <c r="K538" s="5"/>
    </row>
    <row r="539" spans="2:11" x14ac:dyDescent="0.2">
      <c r="B539" s="4"/>
      <c r="K539" s="5"/>
    </row>
    <row r="540" spans="2:11" x14ac:dyDescent="0.2">
      <c r="B540" s="4"/>
      <c r="K540" s="5"/>
    </row>
    <row r="541" spans="2:11" x14ac:dyDescent="0.2">
      <c r="B541" s="4"/>
      <c r="K541" s="5"/>
    </row>
    <row r="542" spans="2:11" x14ac:dyDescent="0.2">
      <c r="B542" s="4"/>
      <c r="K542" s="5"/>
    </row>
    <row r="543" spans="2:11" x14ac:dyDescent="0.2">
      <c r="B543" s="4"/>
      <c r="K543" s="5"/>
    </row>
    <row r="544" spans="2:11" x14ac:dyDescent="0.2">
      <c r="B544" s="4"/>
      <c r="K544" s="5"/>
    </row>
    <row r="545" spans="2:11" x14ac:dyDescent="0.2">
      <c r="B545" s="4"/>
      <c r="K545" s="5"/>
    </row>
    <row r="546" spans="2:11" x14ac:dyDescent="0.2">
      <c r="B546" s="4"/>
      <c r="K546" s="5"/>
    </row>
    <row r="547" spans="2:11" x14ac:dyDescent="0.2">
      <c r="B547" s="4"/>
      <c r="K547" s="5"/>
    </row>
    <row r="548" spans="2:11" x14ac:dyDescent="0.2">
      <c r="B548" s="4"/>
      <c r="K548" s="5"/>
    </row>
    <row r="549" spans="2:11" x14ac:dyDescent="0.2">
      <c r="B549" s="4"/>
      <c r="K549" s="5"/>
    </row>
    <row r="550" spans="2:11" x14ac:dyDescent="0.2">
      <c r="B550" s="4"/>
      <c r="K550" s="5"/>
    </row>
    <row r="551" spans="2:11" x14ac:dyDescent="0.2">
      <c r="B551" s="4"/>
      <c r="K551" s="5"/>
    </row>
    <row r="552" spans="2:11" x14ac:dyDescent="0.2">
      <c r="B552" s="4"/>
      <c r="K552" s="5"/>
    </row>
    <row r="553" spans="2:11" x14ac:dyDescent="0.2">
      <c r="B553" s="4"/>
      <c r="K553" s="5"/>
    </row>
    <row r="554" spans="2:11" x14ac:dyDescent="0.2">
      <c r="B554" s="4"/>
      <c r="K554" s="5"/>
    </row>
    <row r="555" spans="2:11" x14ac:dyDescent="0.2">
      <c r="B555" s="4"/>
      <c r="K555" s="5"/>
    </row>
    <row r="556" spans="2:11" x14ac:dyDescent="0.2">
      <c r="B556" s="4"/>
      <c r="K556" s="5"/>
    </row>
    <row r="557" spans="2:11" x14ac:dyDescent="0.2">
      <c r="B557" s="4"/>
      <c r="K557" s="5"/>
    </row>
    <row r="558" spans="2:11" x14ac:dyDescent="0.2">
      <c r="B558" s="4"/>
      <c r="K558" s="5"/>
    </row>
    <row r="559" spans="2:11" x14ac:dyDescent="0.2">
      <c r="B559" s="4"/>
      <c r="K559" s="5"/>
    </row>
    <row r="560" spans="2:11" x14ac:dyDescent="0.2">
      <c r="B560" s="4"/>
      <c r="K560" s="5"/>
    </row>
    <row r="561" spans="2:11" x14ac:dyDescent="0.2">
      <c r="B561" s="4"/>
      <c r="K561" s="5"/>
    </row>
    <row r="562" spans="2:11" x14ac:dyDescent="0.2">
      <c r="B562" s="4"/>
      <c r="K562" s="5"/>
    </row>
    <row r="563" spans="2:11" x14ac:dyDescent="0.2">
      <c r="B563" s="4"/>
      <c r="K563" s="5"/>
    </row>
    <row r="564" spans="2:11" x14ac:dyDescent="0.2">
      <c r="B564" s="4"/>
      <c r="K564" s="5"/>
    </row>
    <row r="565" spans="2:11" x14ac:dyDescent="0.2">
      <c r="B565" s="4"/>
      <c r="K565" s="5"/>
    </row>
    <row r="566" spans="2:11" x14ac:dyDescent="0.2">
      <c r="B566" s="4"/>
      <c r="K566" s="5"/>
    </row>
    <row r="567" spans="2:11" x14ac:dyDescent="0.2">
      <c r="B567" s="4"/>
      <c r="K567" s="5"/>
    </row>
    <row r="568" spans="2:11" x14ac:dyDescent="0.2">
      <c r="B568" s="4"/>
      <c r="K568" s="5"/>
    </row>
    <row r="569" spans="2:11" x14ac:dyDescent="0.2">
      <c r="B569" s="4"/>
      <c r="K569" s="5"/>
    </row>
    <row r="570" spans="2:11" x14ac:dyDescent="0.2">
      <c r="B570" s="4"/>
      <c r="K570" s="5"/>
    </row>
    <row r="571" spans="2:11" x14ac:dyDescent="0.2">
      <c r="B571" s="4"/>
      <c r="K571" s="5"/>
    </row>
    <row r="572" spans="2:11" x14ac:dyDescent="0.2">
      <c r="B572" s="4"/>
      <c r="K572" s="5"/>
    </row>
    <row r="573" spans="2:11" x14ac:dyDescent="0.2">
      <c r="B573" s="4"/>
      <c r="K573" s="5"/>
    </row>
    <row r="574" spans="2:11" x14ac:dyDescent="0.2">
      <c r="B574" s="4"/>
      <c r="K574" s="5"/>
    </row>
    <row r="575" spans="2:11" x14ac:dyDescent="0.2">
      <c r="B575" s="4"/>
      <c r="K575" s="5"/>
    </row>
    <row r="576" spans="2:11" x14ac:dyDescent="0.2">
      <c r="B576" s="4"/>
      <c r="K576" s="5"/>
    </row>
    <row r="577" spans="2:11" x14ac:dyDescent="0.2">
      <c r="B577" s="4"/>
      <c r="K577" s="5"/>
    </row>
    <row r="578" spans="2:11" x14ac:dyDescent="0.2">
      <c r="B578" s="4"/>
      <c r="K578" s="5"/>
    </row>
    <row r="579" spans="2:11" x14ac:dyDescent="0.2">
      <c r="B579" s="4"/>
      <c r="K579" s="5"/>
    </row>
    <row r="580" spans="2:11" x14ac:dyDescent="0.2">
      <c r="B580" s="4"/>
      <c r="K580" s="5"/>
    </row>
    <row r="581" spans="2:11" x14ac:dyDescent="0.2">
      <c r="B581" s="4"/>
      <c r="K581" s="5"/>
    </row>
    <row r="582" spans="2:11" x14ac:dyDescent="0.2">
      <c r="B582" s="4"/>
      <c r="K582" s="5"/>
    </row>
    <row r="583" spans="2:11" x14ac:dyDescent="0.2">
      <c r="B583" s="4"/>
      <c r="K583" s="5"/>
    </row>
    <row r="584" spans="2:11" x14ac:dyDescent="0.2">
      <c r="B584" s="4"/>
      <c r="K584" s="5"/>
    </row>
    <row r="585" spans="2:11" x14ac:dyDescent="0.2">
      <c r="B585" s="4"/>
      <c r="K585" s="5"/>
    </row>
    <row r="586" spans="2:11" x14ac:dyDescent="0.2">
      <c r="B586" s="4"/>
      <c r="K586" s="5"/>
    </row>
    <row r="587" spans="2:11" x14ac:dyDescent="0.2">
      <c r="B587" s="4"/>
      <c r="K587" s="5"/>
    </row>
    <row r="588" spans="2:11" x14ac:dyDescent="0.2">
      <c r="B588" s="4"/>
      <c r="K588" s="5"/>
    </row>
    <row r="589" spans="2:11" x14ac:dyDescent="0.2">
      <c r="B589" s="4"/>
      <c r="K589" s="5"/>
    </row>
    <row r="590" spans="2:11" x14ac:dyDescent="0.2">
      <c r="B590" s="4"/>
      <c r="K590" s="5"/>
    </row>
    <row r="591" spans="2:11" x14ac:dyDescent="0.2">
      <c r="B591" s="4"/>
      <c r="K591" s="5"/>
    </row>
    <row r="592" spans="2:11" x14ac:dyDescent="0.2">
      <c r="B592" s="4"/>
      <c r="K592" s="5"/>
    </row>
    <row r="593" spans="2:11" x14ac:dyDescent="0.2">
      <c r="B593" s="4"/>
      <c r="K593" s="5"/>
    </row>
    <row r="594" spans="2:11" x14ac:dyDescent="0.2">
      <c r="B594" s="4"/>
      <c r="K594" s="5"/>
    </row>
    <row r="595" spans="2:11" x14ac:dyDescent="0.2">
      <c r="B595" s="4"/>
      <c r="K595" s="5"/>
    </row>
    <row r="596" spans="2:11" x14ac:dyDescent="0.2">
      <c r="B596" s="4"/>
      <c r="K596" s="5"/>
    </row>
    <row r="597" spans="2:11" x14ac:dyDescent="0.2">
      <c r="B597" s="4"/>
      <c r="K597" s="5"/>
    </row>
    <row r="598" spans="2:11" x14ac:dyDescent="0.2">
      <c r="B598" s="4"/>
      <c r="K598" s="5"/>
    </row>
    <row r="599" spans="2:11" x14ac:dyDescent="0.2">
      <c r="B599" s="4"/>
      <c r="K599" s="5"/>
    </row>
    <row r="600" spans="2:11" x14ac:dyDescent="0.2">
      <c r="B600" s="4"/>
      <c r="K600" s="5"/>
    </row>
    <row r="601" spans="2:11" x14ac:dyDescent="0.2">
      <c r="B601" s="4"/>
      <c r="K601" s="5"/>
    </row>
    <row r="602" spans="2:11" x14ac:dyDescent="0.2">
      <c r="B602" s="4"/>
      <c r="K602" s="5"/>
    </row>
    <row r="603" spans="2:11" x14ac:dyDescent="0.2">
      <c r="B603" s="4"/>
      <c r="K603" s="5"/>
    </row>
    <row r="604" spans="2:11" x14ac:dyDescent="0.2">
      <c r="B604" s="4"/>
      <c r="K604" s="5"/>
    </row>
    <row r="605" spans="2:11" x14ac:dyDescent="0.2">
      <c r="B605" s="4"/>
      <c r="K605" s="5"/>
    </row>
    <row r="606" spans="2:11" x14ac:dyDescent="0.2">
      <c r="B606" s="4"/>
      <c r="K606" s="5"/>
    </row>
    <row r="607" spans="2:11" x14ac:dyDescent="0.2">
      <c r="B607" s="4"/>
      <c r="K607" s="5"/>
    </row>
    <row r="608" spans="2:11" x14ac:dyDescent="0.2">
      <c r="B608" s="4"/>
      <c r="K608" s="5"/>
    </row>
    <row r="609" spans="2:11" x14ac:dyDescent="0.2">
      <c r="B609" s="4"/>
      <c r="K609" s="5"/>
    </row>
    <row r="610" spans="2:11" x14ac:dyDescent="0.2">
      <c r="B610" s="4"/>
      <c r="K610" s="5"/>
    </row>
    <row r="611" spans="2:11" x14ac:dyDescent="0.2">
      <c r="B611" s="4"/>
      <c r="K611" s="5"/>
    </row>
    <row r="612" spans="2:11" x14ac:dyDescent="0.2">
      <c r="B612" s="4"/>
      <c r="K612" s="5"/>
    </row>
    <row r="613" spans="2:11" x14ac:dyDescent="0.2">
      <c r="B613" s="4"/>
      <c r="K613" s="5"/>
    </row>
    <row r="614" spans="2:11" x14ac:dyDescent="0.2">
      <c r="B614" s="4"/>
      <c r="K614" s="5"/>
    </row>
    <row r="615" spans="2:11" x14ac:dyDescent="0.2">
      <c r="B615" s="4"/>
      <c r="K615" s="5"/>
    </row>
    <row r="616" spans="2:11" x14ac:dyDescent="0.2">
      <c r="B616" s="4"/>
      <c r="K616" s="5"/>
    </row>
    <row r="617" spans="2:11" x14ac:dyDescent="0.2">
      <c r="B617" s="4"/>
      <c r="K617" s="5"/>
    </row>
    <row r="618" spans="2:11" x14ac:dyDescent="0.2">
      <c r="B618" s="4"/>
      <c r="K618" s="5"/>
    </row>
    <row r="619" spans="2:11" x14ac:dyDescent="0.2">
      <c r="B619" s="4"/>
      <c r="K619" s="5"/>
    </row>
    <row r="620" spans="2:11" x14ac:dyDescent="0.2">
      <c r="B620" s="4"/>
      <c r="K620" s="5"/>
    </row>
    <row r="621" spans="2:11" x14ac:dyDescent="0.2">
      <c r="B621" s="4"/>
      <c r="K621" s="5"/>
    </row>
    <row r="622" spans="2:11" x14ac:dyDescent="0.2">
      <c r="B622" s="4"/>
      <c r="K622" s="5"/>
    </row>
    <row r="623" spans="2:11" x14ac:dyDescent="0.2">
      <c r="B623" s="4"/>
      <c r="K623" s="5"/>
    </row>
    <row r="624" spans="2:11" x14ac:dyDescent="0.2">
      <c r="B624" s="4"/>
      <c r="K624" s="5"/>
    </row>
    <row r="625" spans="2:11" x14ac:dyDescent="0.2">
      <c r="B625" s="4"/>
      <c r="K625" s="5"/>
    </row>
    <row r="626" spans="2:11" x14ac:dyDescent="0.2">
      <c r="B626" s="4"/>
      <c r="K626" s="5"/>
    </row>
    <row r="627" spans="2:11" x14ac:dyDescent="0.2">
      <c r="B627" s="4"/>
      <c r="K627" s="5"/>
    </row>
    <row r="628" spans="2:11" x14ac:dyDescent="0.2">
      <c r="B628" s="4"/>
      <c r="K628" s="5"/>
    </row>
    <row r="629" spans="2:11" x14ac:dyDescent="0.2">
      <c r="B629" s="4"/>
      <c r="K629" s="5"/>
    </row>
    <row r="630" spans="2:11" x14ac:dyDescent="0.2">
      <c r="B630" s="4"/>
      <c r="K630" s="5"/>
    </row>
    <row r="631" spans="2:11" x14ac:dyDescent="0.2">
      <c r="B631" s="4"/>
      <c r="K631" s="5"/>
    </row>
    <row r="632" spans="2:11" x14ac:dyDescent="0.2">
      <c r="B632" s="4"/>
      <c r="K632" s="5"/>
    </row>
    <row r="633" spans="2:11" x14ac:dyDescent="0.2">
      <c r="B633" s="4"/>
      <c r="K633" s="5"/>
    </row>
    <row r="634" spans="2:11" x14ac:dyDescent="0.2">
      <c r="B634" s="4"/>
      <c r="K634" s="5"/>
    </row>
    <row r="635" spans="2:11" x14ac:dyDescent="0.2">
      <c r="B635" s="4"/>
      <c r="K635" s="5"/>
    </row>
    <row r="636" spans="2:11" x14ac:dyDescent="0.2">
      <c r="B636" s="4"/>
      <c r="K636" s="5"/>
    </row>
    <row r="637" spans="2:11" x14ac:dyDescent="0.2">
      <c r="B637" s="4"/>
      <c r="K637" s="5"/>
    </row>
    <row r="638" spans="2:11" x14ac:dyDescent="0.2">
      <c r="B638" s="4"/>
      <c r="K638" s="5"/>
    </row>
    <row r="639" spans="2:11" x14ac:dyDescent="0.2">
      <c r="B639" s="4"/>
      <c r="K639" s="5"/>
    </row>
    <row r="640" spans="2:11" x14ac:dyDescent="0.2">
      <c r="B640" s="4"/>
      <c r="K640" s="5"/>
    </row>
    <row r="641" spans="2:11" x14ac:dyDescent="0.2">
      <c r="B641" s="4"/>
      <c r="K641" s="5"/>
    </row>
    <row r="642" spans="2:11" x14ac:dyDescent="0.2">
      <c r="B642" s="4"/>
      <c r="K642" s="5"/>
    </row>
    <row r="643" spans="2:11" x14ac:dyDescent="0.2">
      <c r="B643" s="4"/>
      <c r="K643" s="5"/>
    </row>
    <row r="644" spans="2:11" x14ac:dyDescent="0.2">
      <c r="B644" s="4"/>
      <c r="K644" s="5"/>
    </row>
    <row r="645" spans="2:11" x14ac:dyDescent="0.2">
      <c r="B645" s="4"/>
      <c r="K645" s="5"/>
    </row>
    <row r="646" spans="2:11" x14ac:dyDescent="0.2">
      <c r="B646" s="4"/>
      <c r="K646" s="5"/>
    </row>
    <row r="647" spans="2:11" x14ac:dyDescent="0.2">
      <c r="B647" s="4"/>
      <c r="K647" s="5"/>
    </row>
    <row r="648" spans="2:11" x14ac:dyDescent="0.2">
      <c r="B648" s="4"/>
      <c r="K648" s="5"/>
    </row>
    <row r="649" spans="2:11" x14ac:dyDescent="0.2">
      <c r="B649" s="4"/>
      <c r="K649" s="5"/>
    </row>
    <row r="650" spans="2:11" x14ac:dyDescent="0.2">
      <c r="B650" s="4"/>
      <c r="K650" s="5"/>
    </row>
    <row r="651" spans="2:11" x14ac:dyDescent="0.2">
      <c r="B651" s="4"/>
      <c r="K651" s="5"/>
    </row>
    <row r="652" spans="2:11" x14ac:dyDescent="0.2">
      <c r="B652" s="4"/>
      <c r="K652" s="5"/>
    </row>
    <row r="653" spans="2:11" x14ac:dyDescent="0.2">
      <c r="B653" s="4"/>
      <c r="K653" s="5"/>
    </row>
    <row r="654" spans="2:11" x14ac:dyDescent="0.2">
      <c r="B654" s="4"/>
      <c r="K654" s="5"/>
    </row>
    <row r="655" spans="2:11" x14ac:dyDescent="0.2">
      <c r="B655" s="4"/>
      <c r="K655" s="5"/>
    </row>
    <row r="656" spans="2:11" x14ac:dyDescent="0.2">
      <c r="B656" s="4"/>
      <c r="K656" s="5"/>
    </row>
    <row r="657" spans="2:11" x14ac:dyDescent="0.2">
      <c r="B657" s="4"/>
      <c r="K657" s="5"/>
    </row>
    <row r="658" spans="2:11" x14ac:dyDescent="0.2">
      <c r="B658" s="4"/>
      <c r="K658" s="5"/>
    </row>
    <row r="659" spans="2:11" x14ac:dyDescent="0.2">
      <c r="B659" s="4"/>
      <c r="K659" s="5"/>
    </row>
    <row r="660" spans="2:11" x14ac:dyDescent="0.2">
      <c r="B660" s="4"/>
      <c r="K660" s="5"/>
    </row>
    <row r="661" spans="2:11" x14ac:dyDescent="0.2">
      <c r="B661" s="4"/>
      <c r="K661" s="5"/>
    </row>
    <row r="662" spans="2:11" x14ac:dyDescent="0.2">
      <c r="B662" s="4"/>
      <c r="K662" s="5"/>
    </row>
    <row r="663" spans="2:11" x14ac:dyDescent="0.2">
      <c r="B663" s="4"/>
      <c r="K663" s="5"/>
    </row>
    <row r="664" spans="2:11" x14ac:dyDescent="0.2">
      <c r="B664" s="4"/>
      <c r="K664" s="5"/>
    </row>
    <row r="665" spans="2:11" x14ac:dyDescent="0.2">
      <c r="B665" s="4"/>
      <c r="K665" s="5"/>
    </row>
    <row r="666" spans="2:11" x14ac:dyDescent="0.2">
      <c r="B666" s="4"/>
      <c r="K666" s="5"/>
    </row>
    <row r="667" spans="2:11" x14ac:dyDescent="0.2">
      <c r="B667" s="4"/>
      <c r="K667" s="5"/>
    </row>
    <row r="668" spans="2:11" x14ac:dyDescent="0.2">
      <c r="B668" s="4"/>
      <c r="K668" s="5"/>
    </row>
    <row r="669" spans="2:11" x14ac:dyDescent="0.2">
      <c r="B669" s="4"/>
      <c r="K669" s="5"/>
    </row>
    <row r="670" spans="2:11" x14ac:dyDescent="0.2">
      <c r="B670" s="4"/>
      <c r="K670" s="5"/>
    </row>
    <row r="671" spans="2:11" x14ac:dyDescent="0.2">
      <c r="B671" s="4"/>
      <c r="K671" s="5"/>
    </row>
    <row r="672" spans="2:11" x14ac:dyDescent="0.2">
      <c r="B672" s="4"/>
      <c r="K672" s="5"/>
    </row>
    <row r="673" spans="2:11" x14ac:dyDescent="0.2">
      <c r="B673" s="4"/>
      <c r="K673" s="5"/>
    </row>
    <row r="674" spans="2:11" x14ac:dyDescent="0.2">
      <c r="B674" s="4"/>
      <c r="K674" s="5"/>
    </row>
    <row r="675" spans="2:11" x14ac:dyDescent="0.2">
      <c r="B675" s="4"/>
      <c r="K675" s="5"/>
    </row>
    <row r="676" spans="2:11" x14ac:dyDescent="0.2">
      <c r="B676" s="4"/>
      <c r="K676" s="5"/>
    </row>
    <row r="677" spans="2:11" x14ac:dyDescent="0.2">
      <c r="B677" s="4"/>
      <c r="K677" s="5"/>
    </row>
    <row r="678" spans="2:11" x14ac:dyDescent="0.2">
      <c r="B678" s="4"/>
      <c r="K678" s="5"/>
    </row>
    <row r="679" spans="2:11" x14ac:dyDescent="0.2">
      <c r="B679" s="4"/>
      <c r="K679" s="5"/>
    </row>
    <row r="680" spans="2:11" x14ac:dyDescent="0.2">
      <c r="B680" s="4"/>
      <c r="K680" s="5"/>
    </row>
    <row r="681" spans="2:11" x14ac:dyDescent="0.2">
      <c r="B681" s="4"/>
      <c r="K681" s="5"/>
    </row>
    <row r="682" spans="2:11" x14ac:dyDescent="0.2">
      <c r="B682" s="4"/>
      <c r="K682" s="5"/>
    </row>
    <row r="683" spans="2:11" x14ac:dyDescent="0.2">
      <c r="B683" s="4"/>
      <c r="K683" s="5"/>
    </row>
    <row r="684" spans="2:11" x14ac:dyDescent="0.2">
      <c r="B684" s="4"/>
      <c r="K684" s="5"/>
    </row>
    <row r="685" spans="2:11" x14ac:dyDescent="0.2">
      <c r="B685" s="4"/>
      <c r="K685" s="5"/>
    </row>
    <row r="686" spans="2:11" x14ac:dyDescent="0.2">
      <c r="B686" s="4"/>
      <c r="K686" s="5"/>
    </row>
    <row r="687" spans="2:11" x14ac:dyDescent="0.2">
      <c r="B687" s="4"/>
      <c r="K687" s="5"/>
    </row>
    <row r="688" spans="2:11" x14ac:dyDescent="0.2">
      <c r="B688" s="4"/>
      <c r="K688" s="5"/>
    </row>
    <row r="689" spans="2:11" x14ac:dyDescent="0.2">
      <c r="B689" s="4"/>
      <c r="K689" s="5"/>
    </row>
    <row r="690" spans="2:11" x14ac:dyDescent="0.2">
      <c r="B690" s="4"/>
      <c r="K690" s="5"/>
    </row>
    <row r="691" spans="2:11" x14ac:dyDescent="0.2">
      <c r="B691" s="4"/>
      <c r="K691" s="5"/>
    </row>
    <row r="692" spans="2:11" x14ac:dyDescent="0.2">
      <c r="B692" s="4"/>
      <c r="K692" s="5"/>
    </row>
    <row r="693" spans="2:11" x14ac:dyDescent="0.2">
      <c r="B693" s="4"/>
      <c r="K693" s="5"/>
    </row>
    <row r="694" spans="2:11" x14ac:dyDescent="0.2">
      <c r="B694" s="4"/>
      <c r="K694" s="5"/>
    </row>
    <row r="695" spans="2:11" x14ac:dyDescent="0.2">
      <c r="B695" s="4"/>
      <c r="K695" s="5"/>
    </row>
    <row r="696" spans="2:11" x14ac:dyDescent="0.2">
      <c r="B696" s="4"/>
      <c r="K696" s="5"/>
    </row>
    <row r="697" spans="2:11" x14ac:dyDescent="0.2">
      <c r="B697" s="4"/>
      <c r="K697" s="5"/>
    </row>
    <row r="698" spans="2:11" x14ac:dyDescent="0.2">
      <c r="B698" s="4"/>
      <c r="K698" s="5"/>
    </row>
    <row r="699" spans="2:11" x14ac:dyDescent="0.2">
      <c r="B699" s="4"/>
      <c r="K699" s="5"/>
    </row>
    <row r="700" spans="2:11" x14ac:dyDescent="0.2">
      <c r="B700" s="4"/>
      <c r="K700" s="5"/>
    </row>
    <row r="701" spans="2:11" x14ac:dyDescent="0.2">
      <c r="B701" s="4"/>
      <c r="K701" s="5"/>
    </row>
    <row r="702" spans="2:11" x14ac:dyDescent="0.2">
      <c r="B702" s="4"/>
      <c r="K702" s="5"/>
    </row>
    <row r="703" spans="2:11" x14ac:dyDescent="0.2">
      <c r="B703" s="4"/>
      <c r="K703" s="5"/>
    </row>
    <row r="704" spans="2:11" x14ac:dyDescent="0.2">
      <c r="B704" s="4"/>
      <c r="K704" s="5"/>
    </row>
    <row r="705" spans="2:11" x14ac:dyDescent="0.2">
      <c r="B705" s="4"/>
      <c r="K705" s="5"/>
    </row>
    <row r="706" spans="2:11" x14ac:dyDescent="0.2">
      <c r="B706" s="4"/>
      <c r="K706" s="5"/>
    </row>
    <row r="707" spans="2:11" x14ac:dyDescent="0.2">
      <c r="B707" s="4"/>
      <c r="K707" s="5"/>
    </row>
    <row r="708" spans="2:11" x14ac:dyDescent="0.2">
      <c r="B708" s="4"/>
      <c r="K708" s="5"/>
    </row>
    <row r="709" spans="2:11" x14ac:dyDescent="0.2">
      <c r="B709" s="4"/>
      <c r="K709" s="5"/>
    </row>
    <row r="710" spans="2:11" x14ac:dyDescent="0.2">
      <c r="B710" s="4"/>
      <c r="K710" s="5"/>
    </row>
    <row r="711" spans="2:11" x14ac:dyDescent="0.2">
      <c r="B711" s="4"/>
      <c r="K711" s="5"/>
    </row>
    <row r="712" spans="2:11" x14ac:dyDescent="0.2">
      <c r="B712" s="4"/>
      <c r="K712" s="5"/>
    </row>
    <row r="713" spans="2:11" x14ac:dyDescent="0.2">
      <c r="B713" s="4"/>
      <c r="K713" s="5"/>
    </row>
    <row r="714" spans="2:11" x14ac:dyDescent="0.2">
      <c r="B714" s="4"/>
      <c r="K714" s="5"/>
    </row>
    <row r="715" spans="2:11" x14ac:dyDescent="0.2">
      <c r="B715" s="4"/>
      <c r="K715" s="5"/>
    </row>
    <row r="716" spans="2:11" x14ac:dyDescent="0.2">
      <c r="B716" s="4"/>
      <c r="K716" s="5"/>
    </row>
    <row r="717" spans="2:11" x14ac:dyDescent="0.2">
      <c r="B717" s="4"/>
      <c r="K717" s="5"/>
    </row>
    <row r="718" spans="2:11" x14ac:dyDescent="0.2">
      <c r="B718" s="4"/>
      <c r="K718" s="5"/>
    </row>
    <row r="719" spans="2:11" x14ac:dyDescent="0.2">
      <c r="B719" s="4"/>
      <c r="K719" s="5"/>
    </row>
    <row r="720" spans="2:11" x14ac:dyDescent="0.2">
      <c r="B720" s="4"/>
      <c r="K720" s="5"/>
    </row>
    <row r="721" spans="2:11" x14ac:dyDescent="0.2">
      <c r="B721" s="4"/>
      <c r="K721" s="5"/>
    </row>
    <row r="722" spans="2:11" x14ac:dyDescent="0.2">
      <c r="B722" s="4"/>
      <c r="K722" s="5"/>
    </row>
    <row r="723" spans="2:11" x14ac:dyDescent="0.2">
      <c r="B723" s="4"/>
      <c r="K723" s="5"/>
    </row>
    <row r="724" spans="2:11" x14ac:dyDescent="0.2">
      <c r="B724" s="4"/>
      <c r="K724" s="5"/>
    </row>
    <row r="725" spans="2:11" x14ac:dyDescent="0.2">
      <c r="B725" s="4"/>
      <c r="K725" s="5"/>
    </row>
    <row r="726" spans="2:11" x14ac:dyDescent="0.2">
      <c r="B726" s="4"/>
      <c r="K726" s="5"/>
    </row>
    <row r="727" spans="2:11" x14ac:dyDescent="0.2">
      <c r="B727" s="4"/>
      <c r="K727" s="5"/>
    </row>
    <row r="728" spans="2:11" x14ac:dyDescent="0.2">
      <c r="B728" s="4"/>
      <c r="K728" s="5"/>
    </row>
    <row r="729" spans="2:11" x14ac:dyDescent="0.2">
      <c r="B729" s="4"/>
      <c r="K729" s="5"/>
    </row>
    <row r="730" spans="2:11" x14ac:dyDescent="0.2">
      <c r="B730" s="4"/>
      <c r="K730" s="5"/>
    </row>
    <row r="731" spans="2:11" x14ac:dyDescent="0.2">
      <c r="B731" s="4"/>
      <c r="K731" s="5"/>
    </row>
    <row r="732" spans="2:11" x14ac:dyDescent="0.2">
      <c r="B732" s="4"/>
      <c r="K732" s="5"/>
    </row>
    <row r="733" spans="2:11" x14ac:dyDescent="0.2">
      <c r="B733" s="4"/>
      <c r="K733" s="5"/>
    </row>
    <row r="734" spans="2:11" x14ac:dyDescent="0.2">
      <c r="B734" s="4"/>
      <c r="K734" s="5"/>
    </row>
    <row r="735" spans="2:11" x14ac:dyDescent="0.2">
      <c r="B735" s="4"/>
      <c r="K735" s="5"/>
    </row>
    <row r="736" spans="2:11" x14ac:dyDescent="0.2">
      <c r="B736" s="4"/>
      <c r="K736" s="5"/>
    </row>
    <row r="737" spans="2:11" x14ac:dyDescent="0.2">
      <c r="B737" s="4"/>
      <c r="K737" s="5"/>
    </row>
    <row r="738" spans="2:11" x14ac:dyDescent="0.2">
      <c r="B738" s="4"/>
      <c r="K738" s="5"/>
    </row>
    <row r="739" spans="2:11" x14ac:dyDescent="0.2">
      <c r="B739" s="4"/>
      <c r="K739" s="5"/>
    </row>
    <row r="740" spans="2:11" x14ac:dyDescent="0.2">
      <c r="B740" s="4"/>
      <c r="K740" s="5"/>
    </row>
    <row r="741" spans="2:11" x14ac:dyDescent="0.2">
      <c r="B741" s="4"/>
      <c r="K741" s="5"/>
    </row>
    <row r="742" spans="2:11" x14ac:dyDescent="0.2">
      <c r="B742" s="4"/>
      <c r="K742" s="5"/>
    </row>
    <row r="743" spans="2:11" x14ac:dyDescent="0.2">
      <c r="B743" s="4"/>
      <c r="K743" s="5"/>
    </row>
    <row r="744" spans="2:11" x14ac:dyDescent="0.2">
      <c r="B744" s="4"/>
      <c r="K744" s="5"/>
    </row>
    <row r="745" spans="2:11" x14ac:dyDescent="0.2">
      <c r="B745" s="4"/>
      <c r="K745" s="5"/>
    </row>
    <row r="746" spans="2:11" x14ac:dyDescent="0.2">
      <c r="B746" s="4"/>
      <c r="K746" s="5"/>
    </row>
    <row r="747" spans="2:11" x14ac:dyDescent="0.2">
      <c r="B747" s="4"/>
      <c r="K747" s="5"/>
    </row>
    <row r="748" spans="2:11" x14ac:dyDescent="0.2">
      <c r="B748" s="4"/>
      <c r="K748" s="5"/>
    </row>
    <row r="749" spans="2:11" x14ac:dyDescent="0.2">
      <c r="B749" s="4"/>
      <c r="K749" s="5"/>
    </row>
    <row r="750" spans="2:11" x14ac:dyDescent="0.2">
      <c r="B750" s="4"/>
      <c r="K750" s="5"/>
    </row>
    <row r="751" spans="2:11" x14ac:dyDescent="0.2">
      <c r="B751" s="4"/>
      <c r="K751" s="5"/>
    </row>
    <row r="752" spans="2:11" x14ac:dyDescent="0.2">
      <c r="B752" s="4"/>
      <c r="K752" s="5"/>
    </row>
    <row r="753" spans="2:11" x14ac:dyDescent="0.2">
      <c r="B753" s="4"/>
      <c r="K753" s="5"/>
    </row>
    <row r="754" spans="2:11" x14ac:dyDescent="0.2">
      <c r="B754" s="4"/>
      <c r="K754" s="5"/>
    </row>
    <row r="755" spans="2:11" x14ac:dyDescent="0.2">
      <c r="B755" s="4"/>
      <c r="K755" s="5"/>
    </row>
    <row r="756" spans="2:11" x14ac:dyDescent="0.2">
      <c r="B756" s="4"/>
      <c r="K756" s="5"/>
    </row>
    <row r="757" spans="2:11" x14ac:dyDescent="0.2">
      <c r="B757" s="4"/>
      <c r="K757" s="5"/>
    </row>
    <row r="758" spans="2:11" x14ac:dyDescent="0.2">
      <c r="B758" s="4"/>
      <c r="K758" s="5"/>
    </row>
    <row r="759" spans="2:11" x14ac:dyDescent="0.2">
      <c r="B759" s="4"/>
      <c r="K759" s="5"/>
    </row>
    <row r="760" spans="2:11" x14ac:dyDescent="0.2">
      <c r="B760" s="4"/>
      <c r="K760" s="5"/>
    </row>
    <row r="761" spans="2:11" x14ac:dyDescent="0.2">
      <c r="B761" s="4"/>
      <c r="K761" s="5"/>
    </row>
    <row r="762" spans="2:11" x14ac:dyDescent="0.2">
      <c r="B762" s="4"/>
      <c r="K762" s="5"/>
    </row>
    <row r="763" spans="2:11" x14ac:dyDescent="0.2">
      <c r="B763" s="4"/>
      <c r="K763" s="5"/>
    </row>
    <row r="764" spans="2:11" x14ac:dyDescent="0.2">
      <c r="B764" s="4"/>
      <c r="K764" s="5"/>
    </row>
    <row r="765" spans="2:11" x14ac:dyDescent="0.2">
      <c r="B765" s="4"/>
      <c r="K765" s="5"/>
    </row>
    <row r="766" spans="2:11" x14ac:dyDescent="0.2">
      <c r="B766" s="4"/>
      <c r="K766" s="5"/>
    </row>
    <row r="767" spans="2:11" x14ac:dyDescent="0.2">
      <c r="B767" s="4"/>
      <c r="K767" s="5"/>
    </row>
    <row r="768" spans="2:11" x14ac:dyDescent="0.2">
      <c r="B768" s="4"/>
      <c r="K768" s="5"/>
    </row>
    <row r="769" spans="2:11" x14ac:dyDescent="0.2">
      <c r="B769" s="4"/>
      <c r="K769" s="5"/>
    </row>
    <row r="770" spans="2:11" x14ac:dyDescent="0.2">
      <c r="B770" s="4"/>
      <c r="K770" s="5"/>
    </row>
    <row r="771" spans="2:11" x14ac:dyDescent="0.2">
      <c r="B771" s="4"/>
      <c r="K771" s="5"/>
    </row>
    <row r="772" spans="2:11" x14ac:dyDescent="0.2">
      <c r="B772" s="4"/>
      <c r="K772" s="5"/>
    </row>
    <row r="773" spans="2:11" x14ac:dyDescent="0.2">
      <c r="B773" s="4"/>
      <c r="K773" s="5"/>
    </row>
    <row r="774" spans="2:11" x14ac:dyDescent="0.2">
      <c r="B774" s="4"/>
      <c r="K774" s="5"/>
    </row>
    <row r="775" spans="2:11" x14ac:dyDescent="0.2">
      <c r="B775" s="4"/>
      <c r="K775" s="5"/>
    </row>
    <row r="776" spans="2:11" x14ac:dyDescent="0.2">
      <c r="B776" s="4"/>
      <c r="K776" s="5"/>
    </row>
    <row r="777" spans="2:11" x14ac:dyDescent="0.2">
      <c r="B777" s="4"/>
      <c r="K777" s="5"/>
    </row>
    <row r="778" spans="2:11" x14ac:dyDescent="0.2">
      <c r="B778" s="4"/>
      <c r="K778" s="5"/>
    </row>
    <row r="779" spans="2:11" x14ac:dyDescent="0.2">
      <c r="B779" s="4"/>
      <c r="K779" s="5"/>
    </row>
    <row r="780" spans="2:11" x14ac:dyDescent="0.2">
      <c r="B780" s="4"/>
      <c r="K780" s="5"/>
    </row>
    <row r="781" spans="2:11" x14ac:dyDescent="0.2">
      <c r="B781" s="4"/>
      <c r="K781" s="5"/>
    </row>
    <row r="782" spans="2:11" x14ac:dyDescent="0.2">
      <c r="B782" s="4"/>
      <c r="K782" s="5"/>
    </row>
    <row r="783" spans="2:11" x14ac:dyDescent="0.2">
      <c r="B783" s="4"/>
      <c r="K783" s="5"/>
    </row>
    <row r="784" spans="2:11" x14ac:dyDescent="0.2">
      <c r="B784" s="4"/>
      <c r="K784" s="5"/>
    </row>
    <row r="785" spans="2:11" x14ac:dyDescent="0.2">
      <c r="B785" s="4"/>
      <c r="K785" s="5"/>
    </row>
    <row r="786" spans="2:11" x14ac:dyDescent="0.2">
      <c r="B786" s="4"/>
      <c r="K786" s="5"/>
    </row>
    <row r="787" spans="2:11" x14ac:dyDescent="0.2">
      <c r="B787" s="4"/>
      <c r="K787" s="5"/>
    </row>
    <row r="788" spans="2:11" x14ac:dyDescent="0.2">
      <c r="B788" s="4"/>
      <c r="K788" s="5"/>
    </row>
    <row r="789" spans="2:11" x14ac:dyDescent="0.2">
      <c r="B789" s="4"/>
      <c r="K789" s="5"/>
    </row>
    <row r="790" spans="2:11" x14ac:dyDescent="0.2">
      <c r="B790" s="4"/>
      <c r="K790" s="5"/>
    </row>
    <row r="791" spans="2:11" x14ac:dyDescent="0.2">
      <c r="B791" s="4"/>
      <c r="K791" s="5"/>
    </row>
    <row r="792" spans="2:11" x14ac:dyDescent="0.2">
      <c r="B792" s="4"/>
      <c r="K792" s="5"/>
    </row>
    <row r="793" spans="2:11" x14ac:dyDescent="0.2">
      <c r="B793" s="4"/>
      <c r="K793" s="5"/>
    </row>
    <row r="794" spans="2:11" x14ac:dyDescent="0.2">
      <c r="B794" s="4"/>
      <c r="K794" s="5"/>
    </row>
    <row r="795" spans="2:11" x14ac:dyDescent="0.2">
      <c r="B795" s="4"/>
      <c r="K795" s="5"/>
    </row>
    <row r="796" spans="2:11" x14ac:dyDescent="0.2">
      <c r="B796" s="4"/>
      <c r="K796" s="5"/>
    </row>
    <row r="797" spans="2:11" x14ac:dyDescent="0.2">
      <c r="B797" s="4"/>
      <c r="K797" s="5"/>
    </row>
    <row r="798" spans="2:11" x14ac:dyDescent="0.2">
      <c r="B798" s="4"/>
      <c r="K798" s="5"/>
    </row>
    <row r="799" spans="2:11" x14ac:dyDescent="0.2">
      <c r="B799" s="4"/>
      <c r="K799" s="5"/>
    </row>
    <row r="800" spans="2:11" x14ac:dyDescent="0.2">
      <c r="B800" s="4"/>
      <c r="K800" s="5"/>
    </row>
    <row r="801" spans="2:11" x14ac:dyDescent="0.2">
      <c r="B801" s="4"/>
      <c r="K801" s="5"/>
    </row>
    <row r="802" spans="2:11" x14ac:dyDescent="0.2">
      <c r="B802" s="4"/>
      <c r="K802" s="5"/>
    </row>
    <row r="803" spans="2:11" x14ac:dyDescent="0.2">
      <c r="B803" s="4"/>
      <c r="K803" s="5"/>
    </row>
    <row r="804" spans="2:11" x14ac:dyDescent="0.2">
      <c r="B804" s="4"/>
      <c r="K804" s="5"/>
    </row>
    <row r="805" spans="2:11" x14ac:dyDescent="0.2">
      <c r="B805" s="4"/>
      <c r="K805" s="5"/>
    </row>
    <row r="806" spans="2:11" x14ac:dyDescent="0.2">
      <c r="B806" s="4"/>
      <c r="K806" s="5"/>
    </row>
    <row r="807" spans="2:11" x14ac:dyDescent="0.2">
      <c r="B807" s="4"/>
      <c r="K807" s="5"/>
    </row>
    <row r="808" spans="2:11" x14ac:dyDescent="0.2">
      <c r="B808" s="4"/>
      <c r="K808" s="5"/>
    </row>
    <row r="809" spans="2:11" x14ac:dyDescent="0.2">
      <c r="B809" s="4"/>
      <c r="K809" s="5"/>
    </row>
    <row r="810" spans="2:11" x14ac:dyDescent="0.2">
      <c r="B810" s="4"/>
      <c r="K810" s="5"/>
    </row>
    <row r="811" spans="2:11" x14ac:dyDescent="0.2">
      <c r="B811" s="4"/>
      <c r="K811" s="5"/>
    </row>
    <row r="812" spans="2:11" x14ac:dyDescent="0.2">
      <c r="B812" s="4"/>
      <c r="K812" s="5"/>
    </row>
    <row r="813" spans="2:11" x14ac:dyDescent="0.2">
      <c r="B813" s="4"/>
      <c r="K813" s="5"/>
    </row>
    <row r="814" spans="2:11" x14ac:dyDescent="0.2">
      <c r="B814" s="4"/>
      <c r="K814" s="5"/>
    </row>
    <row r="815" spans="2:11" x14ac:dyDescent="0.2">
      <c r="B815" s="4"/>
      <c r="K815" s="5"/>
    </row>
    <row r="816" spans="2:11" x14ac:dyDescent="0.2">
      <c r="B816" s="4"/>
      <c r="K816" s="5"/>
    </row>
    <row r="817" spans="2:11" x14ac:dyDescent="0.2">
      <c r="B817" s="4"/>
      <c r="K817" s="5"/>
    </row>
    <row r="818" spans="2:11" x14ac:dyDescent="0.2">
      <c r="B818" s="4"/>
      <c r="K818" s="5"/>
    </row>
    <row r="819" spans="2:11" x14ac:dyDescent="0.2">
      <c r="B819" s="4"/>
      <c r="K819" s="5"/>
    </row>
    <row r="820" spans="2:11" x14ac:dyDescent="0.2">
      <c r="B820" s="4"/>
      <c r="K820" s="5"/>
    </row>
    <row r="821" spans="2:11" x14ac:dyDescent="0.2">
      <c r="B821" s="4"/>
      <c r="K821" s="5"/>
    </row>
    <row r="822" spans="2:11" x14ac:dyDescent="0.2">
      <c r="B822" s="4"/>
      <c r="K822" s="5"/>
    </row>
    <row r="823" spans="2:11" x14ac:dyDescent="0.2">
      <c r="B823" s="4"/>
      <c r="K823" s="5"/>
    </row>
    <row r="824" spans="2:11" x14ac:dyDescent="0.2">
      <c r="B824" s="4"/>
      <c r="K824" s="5"/>
    </row>
    <row r="825" spans="2:11" x14ac:dyDescent="0.2">
      <c r="B825" s="4"/>
      <c r="K825" s="5"/>
    </row>
    <row r="826" spans="2:11" x14ac:dyDescent="0.2">
      <c r="B826" s="4"/>
      <c r="K826" s="5"/>
    </row>
    <row r="827" spans="2:11" x14ac:dyDescent="0.2">
      <c r="B827" s="4"/>
      <c r="K827" s="5"/>
    </row>
    <row r="828" spans="2:11" x14ac:dyDescent="0.2">
      <c r="B828" s="4"/>
      <c r="K828" s="5"/>
    </row>
    <row r="829" spans="2:11" x14ac:dyDescent="0.2">
      <c r="B829" s="4"/>
      <c r="K829" s="5"/>
    </row>
    <row r="830" spans="2:11" x14ac:dyDescent="0.2">
      <c r="B830" s="4"/>
      <c r="K830" s="5"/>
    </row>
    <row r="831" spans="2:11" x14ac:dyDescent="0.2">
      <c r="B831" s="4"/>
      <c r="K831" s="5"/>
    </row>
    <row r="832" spans="2:11" x14ac:dyDescent="0.2">
      <c r="B832" s="4"/>
      <c r="K832" s="5"/>
    </row>
    <row r="833" spans="2:11" x14ac:dyDescent="0.2">
      <c r="B833" s="4"/>
      <c r="K833" s="5"/>
    </row>
    <row r="834" spans="2:11" x14ac:dyDescent="0.2">
      <c r="B834" s="4"/>
      <c r="K834" s="5"/>
    </row>
    <row r="835" spans="2:11" x14ac:dyDescent="0.2">
      <c r="B835" s="4"/>
      <c r="K835" s="5"/>
    </row>
    <row r="836" spans="2:11" x14ac:dyDescent="0.2">
      <c r="B836" s="4"/>
      <c r="K836" s="5"/>
    </row>
    <row r="837" spans="2:11" x14ac:dyDescent="0.2">
      <c r="B837" s="4"/>
      <c r="K837" s="5"/>
    </row>
    <row r="838" spans="2:11" x14ac:dyDescent="0.2">
      <c r="B838" s="4"/>
      <c r="K838" s="5"/>
    </row>
    <row r="839" spans="2:11" x14ac:dyDescent="0.2">
      <c r="B839" s="4"/>
      <c r="K839" s="5"/>
    </row>
    <row r="840" spans="2:11" x14ac:dyDescent="0.2">
      <c r="B840" s="4"/>
      <c r="K840" s="5"/>
    </row>
    <row r="841" spans="2:11" x14ac:dyDescent="0.2">
      <c r="B841" s="4"/>
      <c r="K841" s="5"/>
    </row>
    <row r="842" spans="2:11" x14ac:dyDescent="0.2">
      <c r="B842" s="4"/>
      <c r="K842" s="5"/>
    </row>
    <row r="843" spans="2:11" x14ac:dyDescent="0.2">
      <c r="B843" s="4"/>
      <c r="K843" s="5"/>
    </row>
    <row r="844" spans="2:11" x14ac:dyDescent="0.2">
      <c r="B844" s="4"/>
      <c r="K844" s="5"/>
    </row>
    <row r="845" spans="2:11" x14ac:dyDescent="0.2">
      <c r="B845" s="4"/>
      <c r="K845" s="5"/>
    </row>
    <row r="846" spans="2:11" x14ac:dyDescent="0.2">
      <c r="B846" s="4"/>
      <c r="K846" s="5"/>
    </row>
    <row r="847" spans="2:11" x14ac:dyDescent="0.2">
      <c r="B847" s="4"/>
      <c r="K847" s="5"/>
    </row>
    <row r="848" spans="2:11" x14ac:dyDescent="0.2">
      <c r="B848" s="4"/>
      <c r="K848" s="5"/>
    </row>
    <row r="849" spans="2:11" x14ac:dyDescent="0.2">
      <c r="B849" s="4"/>
      <c r="K849" s="5"/>
    </row>
    <row r="850" spans="2:11" x14ac:dyDescent="0.2">
      <c r="B850" s="4"/>
      <c r="K850" s="5"/>
    </row>
    <row r="851" spans="2:11" x14ac:dyDescent="0.2">
      <c r="B851" s="4"/>
      <c r="K851" s="5"/>
    </row>
    <row r="852" spans="2:11" x14ac:dyDescent="0.2">
      <c r="B852" s="4"/>
      <c r="K852" s="5"/>
    </row>
    <row r="853" spans="2:11" x14ac:dyDescent="0.2">
      <c r="B853" s="4"/>
      <c r="K853" s="5"/>
    </row>
    <row r="854" spans="2:11" x14ac:dyDescent="0.2">
      <c r="B854" s="4"/>
      <c r="K854" s="5"/>
    </row>
    <row r="855" spans="2:11" x14ac:dyDescent="0.2">
      <c r="B855" s="4"/>
      <c r="K855" s="5"/>
    </row>
    <row r="856" spans="2:11" x14ac:dyDescent="0.2">
      <c r="B856" s="4"/>
      <c r="K856" s="5"/>
    </row>
    <row r="857" spans="2:11" x14ac:dyDescent="0.2">
      <c r="B857" s="4"/>
      <c r="K857" s="5"/>
    </row>
    <row r="858" spans="2:11" x14ac:dyDescent="0.2">
      <c r="B858" s="4"/>
      <c r="K858" s="5"/>
    </row>
    <row r="859" spans="2:11" x14ac:dyDescent="0.2">
      <c r="B859" s="4"/>
      <c r="K859" s="5"/>
    </row>
    <row r="860" spans="2:11" x14ac:dyDescent="0.2">
      <c r="B860" s="4"/>
      <c r="K860" s="5"/>
    </row>
    <row r="861" spans="2:11" x14ac:dyDescent="0.2">
      <c r="B861" s="4"/>
      <c r="K861" s="5"/>
    </row>
    <row r="862" spans="2:11" x14ac:dyDescent="0.2">
      <c r="B862" s="4"/>
      <c r="K862" s="5"/>
    </row>
    <row r="863" spans="2:11" x14ac:dyDescent="0.2">
      <c r="B863" s="4"/>
      <c r="K863" s="5"/>
    </row>
    <row r="864" spans="2:11" x14ac:dyDescent="0.2">
      <c r="B864" s="4"/>
      <c r="K864" s="5"/>
    </row>
    <row r="865" spans="2:11" x14ac:dyDescent="0.2">
      <c r="B865" s="4"/>
      <c r="K865" s="5"/>
    </row>
    <row r="866" spans="2:11" x14ac:dyDescent="0.2">
      <c r="B866" s="4"/>
      <c r="K866" s="5"/>
    </row>
    <row r="867" spans="2:11" x14ac:dyDescent="0.2">
      <c r="B867" s="4"/>
      <c r="K867" s="5"/>
    </row>
    <row r="868" spans="2:11" x14ac:dyDescent="0.2">
      <c r="B868" s="4"/>
      <c r="K868" s="5"/>
    </row>
    <row r="869" spans="2:11" x14ac:dyDescent="0.2">
      <c r="B869" s="4"/>
      <c r="K869" s="5"/>
    </row>
    <row r="870" spans="2:11" x14ac:dyDescent="0.2">
      <c r="B870" s="4"/>
      <c r="K870" s="5"/>
    </row>
    <row r="871" spans="2:11" x14ac:dyDescent="0.2">
      <c r="B871" s="4"/>
      <c r="K871" s="5"/>
    </row>
    <row r="872" spans="2:11" x14ac:dyDescent="0.2">
      <c r="B872" s="4"/>
      <c r="K872" s="5"/>
    </row>
    <row r="873" spans="2:11" x14ac:dyDescent="0.2">
      <c r="B873" s="4"/>
      <c r="K873" s="5"/>
    </row>
    <row r="874" spans="2:11" x14ac:dyDescent="0.2">
      <c r="B874" s="4"/>
      <c r="K874" s="5"/>
    </row>
    <row r="875" spans="2:11" x14ac:dyDescent="0.2">
      <c r="B875" s="4"/>
      <c r="K875" s="5"/>
    </row>
    <row r="876" spans="2:11" x14ac:dyDescent="0.2">
      <c r="B876" s="4"/>
      <c r="K876" s="5"/>
    </row>
    <row r="877" spans="2:11" x14ac:dyDescent="0.2">
      <c r="B877" s="4"/>
      <c r="K877" s="5"/>
    </row>
    <row r="878" spans="2:11" x14ac:dyDescent="0.2">
      <c r="B878" s="4"/>
      <c r="K878" s="5"/>
    </row>
    <row r="879" spans="2:11" x14ac:dyDescent="0.2">
      <c r="B879" s="4"/>
      <c r="K879" s="5"/>
    </row>
    <row r="880" spans="2:11" x14ac:dyDescent="0.2">
      <c r="B880" s="4"/>
      <c r="K880" s="5"/>
    </row>
    <row r="881" spans="2:11" x14ac:dyDescent="0.2">
      <c r="B881" s="4"/>
      <c r="K881" s="5"/>
    </row>
    <row r="882" spans="2:11" x14ac:dyDescent="0.2">
      <c r="B882" s="4"/>
      <c r="K882" s="5"/>
    </row>
    <row r="883" spans="2:11" x14ac:dyDescent="0.2">
      <c r="B883" s="4"/>
      <c r="K883" s="5"/>
    </row>
    <row r="884" spans="2:11" x14ac:dyDescent="0.2">
      <c r="B884" s="4"/>
      <c r="K884" s="5"/>
    </row>
    <row r="885" spans="2:11" x14ac:dyDescent="0.2">
      <c r="B885" s="4"/>
      <c r="K885" s="5"/>
    </row>
    <row r="886" spans="2:11" x14ac:dyDescent="0.2">
      <c r="B886" s="4"/>
      <c r="K886" s="5"/>
    </row>
    <row r="887" spans="2:11" x14ac:dyDescent="0.2">
      <c r="B887" s="4"/>
      <c r="K887" s="5"/>
    </row>
    <row r="888" spans="2:11" x14ac:dyDescent="0.2">
      <c r="B888" s="4"/>
      <c r="K888" s="5"/>
    </row>
    <row r="889" spans="2:11" x14ac:dyDescent="0.2">
      <c r="B889" s="4"/>
      <c r="K889" s="5"/>
    </row>
    <row r="890" spans="2:11" x14ac:dyDescent="0.2">
      <c r="B890" s="4"/>
      <c r="K890" s="5"/>
    </row>
    <row r="891" spans="2:11" x14ac:dyDescent="0.2">
      <c r="B891" s="4"/>
      <c r="K891" s="5"/>
    </row>
    <row r="892" spans="2:11" x14ac:dyDescent="0.2">
      <c r="B892" s="4"/>
      <c r="K892" s="5"/>
    </row>
    <row r="893" spans="2:11" x14ac:dyDescent="0.2">
      <c r="B893" s="4"/>
      <c r="K893" s="5"/>
    </row>
    <row r="894" spans="2:11" x14ac:dyDescent="0.2">
      <c r="B894" s="4"/>
      <c r="K894" s="5"/>
    </row>
    <row r="895" spans="2:11" x14ac:dyDescent="0.2">
      <c r="B895" s="4"/>
      <c r="K895" s="5"/>
    </row>
    <row r="896" spans="2:11" x14ac:dyDescent="0.2">
      <c r="B896" s="4"/>
      <c r="K896" s="5"/>
    </row>
    <row r="897" spans="2:11" x14ac:dyDescent="0.2">
      <c r="B897" s="4"/>
      <c r="K897" s="5"/>
    </row>
    <row r="898" spans="2:11" x14ac:dyDescent="0.2">
      <c r="B898" s="4"/>
      <c r="K898" s="5"/>
    </row>
    <row r="899" spans="2:11" x14ac:dyDescent="0.2">
      <c r="B899" s="4"/>
      <c r="K899" s="5"/>
    </row>
    <row r="900" spans="2:11" x14ac:dyDescent="0.2">
      <c r="B900" s="4"/>
      <c r="K900" s="5"/>
    </row>
    <row r="901" spans="2:11" x14ac:dyDescent="0.2">
      <c r="B901" s="4"/>
      <c r="K901" s="5"/>
    </row>
    <row r="902" spans="2:11" x14ac:dyDescent="0.2">
      <c r="B902" s="4"/>
      <c r="K902" s="5"/>
    </row>
    <row r="903" spans="2:11" x14ac:dyDescent="0.2">
      <c r="B903" s="4"/>
      <c r="K903" s="5"/>
    </row>
    <row r="904" spans="2:11" x14ac:dyDescent="0.2">
      <c r="B904" s="4"/>
      <c r="K904" s="5"/>
    </row>
    <row r="905" spans="2:11" x14ac:dyDescent="0.2">
      <c r="B905" s="4"/>
      <c r="K905" s="5"/>
    </row>
    <row r="906" spans="2:11" x14ac:dyDescent="0.2">
      <c r="B906" s="4"/>
      <c r="K906" s="5"/>
    </row>
    <row r="907" spans="2:11" x14ac:dyDescent="0.2">
      <c r="B907" s="4"/>
      <c r="K907" s="5"/>
    </row>
    <row r="908" spans="2:11" x14ac:dyDescent="0.2">
      <c r="B908" s="4"/>
      <c r="K908" s="5"/>
    </row>
    <row r="909" spans="2:11" x14ac:dyDescent="0.2">
      <c r="B909" s="4"/>
      <c r="K909" s="5"/>
    </row>
    <row r="910" spans="2:11" x14ac:dyDescent="0.2">
      <c r="B910" s="4"/>
      <c r="K910" s="5"/>
    </row>
    <row r="911" spans="2:11" x14ac:dyDescent="0.2">
      <c r="B911" s="4"/>
      <c r="K911" s="5"/>
    </row>
    <row r="912" spans="2:11" x14ac:dyDescent="0.2">
      <c r="B912" s="4"/>
      <c r="K912" s="5"/>
    </row>
    <row r="913" spans="2:11" x14ac:dyDescent="0.2">
      <c r="B913" s="4"/>
      <c r="K913" s="5"/>
    </row>
    <row r="914" spans="2:11" x14ac:dyDescent="0.2">
      <c r="B914" s="4"/>
      <c r="K914" s="5"/>
    </row>
    <row r="915" spans="2:11" x14ac:dyDescent="0.2">
      <c r="B915" s="4"/>
      <c r="K915" s="5"/>
    </row>
    <row r="916" spans="2:11" x14ac:dyDescent="0.2">
      <c r="B916" s="4"/>
      <c r="K916" s="5"/>
    </row>
    <row r="917" spans="2:11" x14ac:dyDescent="0.2">
      <c r="B917" s="4"/>
      <c r="K917" s="5"/>
    </row>
    <row r="918" spans="2:11" x14ac:dyDescent="0.2">
      <c r="B918" s="4"/>
      <c r="K918" s="5"/>
    </row>
    <row r="919" spans="2:11" x14ac:dyDescent="0.2">
      <c r="B919" s="4"/>
      <c r="K919" s="5"/>
    </row>
    <row r="920" spans="2:11" x14ac:dyDescent="0.2">
      <c r="B920" s="4"/>
      <c r="K920" s="5"/>
    </row>
    <row r="921" spans="2:11" x14ac:dyDescent="0.2">
      <c r="B921" s="4"/>
      <c r="K921" s="5"/>
    </row>
    <row r="922" spans="2:11" x14ac:dyDescent="0.2">
      <c r="B922" s="4"/>
      <c r="K922" s="5"/>
    </row>
    <row r="923" spans="2:11" x14ac:dyDescent="0.2">
      <c r="B923" s="4"/>
      <c r="K923" s="5"/>
    </row>
    <row r="924" spans="2:11" x14ac:dyDescent="0.2">
      <c r="B924" s="4"/>
      <c r="K924" s="5"/>
    </row>
    <row r="925" spans="2:11" x14ac:dyDescent="0.2">
      <c r="B925" s="4"/>
      <c r="K925" s="5"/>
    </row>
    <row r="926" spans="2:11" x14ac:dyDescent="0.2">
      <c r="B926" s="4"/>
      <c r="K926" s="5"/>
    </row>
    <row r="927" spans="2:11" x14ac:dyDescent="0.2">
      <c r="B927" s="4"/>
      <c r="K927" s="5"/>
    </row>
    <row r="928" spans="2:11" x14ac:dyDescent="0.2">
      <c r="B928" s="4"/>
      <c r="K928" s="5"/>
    </row>
    <row r="929" spans="2:11" x14ac:dyDescent="0.2">
      <c r="B929" s="4"/>
      <c r="K929" s="5"/>
    </row>
    <row r="930" spans="2:11" x14ac:dyDescent="0.2">
      <c r="B930" s="4"/>
      <c r="K930" s="5"/>
    </row>
    <row r="931" spans="2:11" x14ac:dyDescent="0.2">
      <c r="B931" s="4"/>
      <c r="K931" s="5"/>
    </row>
    <row r="932" spans="2:11" x14ac:dyDescent="0.2">
      <c r="B932" s="4"/>
      <c r="K932" s="5"/>
    </row>
    <row r="933" spans="2:11" x14ac:dyDescent="0.2">
      <c r="B933" s="4"/>
      <c r="K933" s="5"/>
    </row>
    <row r="934" spans="2:11" x14ac:dyDescent="0.2">
      <c r="B934" s="4"/>
      <c r="K934" s="5"/>
    </row>
    <row r="935" spans="2:11" x14ac:dyDescent="0.2">
      <c r="B935" s="4"/>
      <c r="K935" s="5"/>
    </row>
    <row r="936" spans="2:11" x14ac:dyDescent="0.2">
      <c r="B936" s="4"/>
      <c r="K936" s="5"/>
    </row>
    <row r="937" spans="2:11" x14ac:dyDescent="0.2">
      <c r="B937" s="4"/>
      <c r="K937" s="5"/>
    </row>
    <row r="938" spans="2:11" x14ac:dyDescent="0.2">
      <c r="B938" s="4"/>
      <c r="K938" s="5"/>
    </row>
    <row r="939" spans="2:11" x14ac:dyDescent="0.2">
      <c r="B939" s="4"/>
      <c r="K939" s="5"/>
    </row>
    <row r="940" spans="2:11" x14ac:dyDescent="0.2">
      <c r="B940" s="4"/>
      <c r="K940" s="5"/>
    </row>
    <row r="941" spans="2:11" x14ac:dyDescent="0.2">
      <c r="B941" s="4"/>
      <c r="K941" s="5"/>
    </row>
    <row r="942" spans="2:11" x14ac:dyDescent="0.2">
      <c r="B942" s="4"/>
      <c r="K942" s="5"/>
    </row>
    <row r="943" spans="2:11" x14ac:dyDescent="0.2">
      <c r="B943" s="4"/>
      <c r="K943" s="5"/>
    </row>
    <row r="944" spans="2:11" x14ac:dyDescent="0.2">
      <c r="B944" s="4"/>
      <c r="K944" s="5"/>
    </row>
    <row r="945" spans="2:11" x14ac:dyDescent="0.2">
      <c r="B945" s="4"/>
      <c r="K945" s="5"/>
    </row>
    <row r="946" spans="2:11" x14ac:dyDescent="0.2">
      <c r="B946" s="4"/>
      <c r="K946" s="5"/>
    </row>
    <row r="947" spans="2:11" x14ac:dyDescent="0.2">
      <c r="B947" s="4"/>
      <c r="K947" s="5"/>
    </row>
    <row r="948" spans="2:11" x14ac:dyDescent="0.2">
      <c r="B948" s="4"/>
      <c r="K948" s="5"/>
    </row>
    <row r="949" spans="2:11" x14ac:dyDescent="0.2">
      <c r="B949" s="4"/>
      <c r="K949" s="5"/>
    </row>
    <row r="950" spans="2:11" x14ac:dyDescent="0.2">
      <c r="B950" s="4"/>
      <c r="K950" s="5"/>
    </row>
    <row r="951" spans="2:11" x14ac:dyDescent="0.2">
      <c r="B951" s="4"/>
      <c r="K951" s="5"/>
    </row>
    <row r="952" spans="2:11" x14ac:dyDescent="0.2">
      <c r="B952" s="4"/>
      <c r="K952" s="5"/>
    </row>
    <row r="953" spans="2:11" x14ac:dyDescent="0.2">
      <c r="B953" s="4"/>
      <c r="K953" s="5"/>
    </row>
    <row r="954" spans="2:11" x14ac:dyDescent="0.2">
      <c r="B954" s="4"/>
      <c r="K954" s="5"/>
    </row>
    <row r="955" spans="2:11" x14ac:dyDescent="0.2">
      <c r="B955" s="4"/>
      <c r="K955" s="5"/>
    </row>
    <row r="956" spans="2:11" x14ac:dyDescent="0.2">
      <c r="B956" s="4"/>
      <c r="K956" s="5"/>
    </row>
    <row r="957" spans="2:11" x14ac:dyDescent="0.2">
      <c r="B957" s="4"/>
      <c r="K957" s="5"/>
    </row>
    <row r="958" spans="2:11" x14ac:dyDescent="0.2">
      <c r="B958" s="4"/>
      <c r="K958" s="5"/>
    </row>
    <row r="959" spans="2:11" x14ac:dyDescent="0.2">
      <c r="B959" s="4"/>
      <c r="K959" s="5"/>
    </row>
    <row r="960" spans="2:11" x14ac:dyDescent="0.2">
      <c r="B960" s="4"/>
      <c r="K960" s="5"/>
    </row>
    <row r="961" spans="2:11" x14ac:dyDescent="0.2">
      <c r="B961" s="4"/>
      <c r="K961" s="5"/>
    </row>
    <row r="962" spans="2:11" x14ac:dyDescent="0.2">
      <c r="B962" s="4"/>
      <c r="K962" s="5"/>
    </row>
    <row r="963" spans="2:11" x14ac:dyDescent="0.2">
      <c r="B963" s="4"/>
      <c r="K963" s="5"/>
    </row>
    <row r="964" spans="2:11" x14ac:dyDescent="0.2">
      <c r="B964" s="4"/>
      <c r="K964" s="5"/>
    </row>
    <row r="965" spans="2:11" x14ac:dyDescent="0.2">
      <c r="B965" s="4"/>
      <c r="K965" s="5"/>
    </row>
    <row r="966" spans="2:11" x14ac:dyDescent="0.2">
      <c r="B966" s="4"/>
      <c r="K966" s="5"/>
    </row>
    <row r="967" spans="2:11" x14ac:dyDescent="0.2">
      <c r="B967" s="4"/>
      <c r="K967" s="5"/>
    </row>
    <row r="968" spans="2:11" x14ac:dyDescent="0.2">
      <c r="B968" s="4"/>
      <c r="K968" s="5"/>
    </row>
    <row r="969" spans="2:11" x14ac:dyDescent="0.2">
      <c r="B969" s="4"/>
      <c r="K969" s="5"/>
    </row>
    <row r="970" spans="2:11" x14ac:dyDescent="0.2">
      <c r="B970" s="4"/>
      <c r="K970" s="5"/>
    </row>
    <row r="971" spans="2:11" x14ac:dyDescent="0.2">
      <c r="B971" s="4"/>
      <c r="K971" s="5"/>
    </row>
    <row r="972" spans="2:11" x14ac:dyDescent="0.2">
      <c r="B972" s="4"/>
      <c r="K972" s="5"/>
    </row>
    <row r="973" spans="2:11" x14ac:dyDescent="0.2">
      <c r="B973" s="4"/>
      <c r="K973" s="5"/>
    </row>
    <row r="974" spans="2:11" x14ac:dyDescent="0.2">
      <c r="B974" s="4"/>
      <c r="K974" s="5"/>
    </row>
    <row r="975" spans="2:11" x14ac:dyDescent="0.2">
      <c r="B975" s="4"/>
      <c r="K975" s="5"/>
    </row>
    <row r="976" spans="2:11" x14ac:dyDescent="0.2">
      <c r="B976" s="4"/>
      <c r="K976" s="5"/>
    </row>
    <row r="977" spans="2:11" x14ac:dyDescent="0.2">
      <c r="B977" s="4"/>
      <c r="K977" s="5"/>
    </row>
    <row r="978" spans="2:11" x14ac:dyDescent="0.2">
      <c r="B978" s="4"/>
      <c r="K978" s="5"/>
    </row>
    <row r="979" spans="2:11" x14ac:dyDescent="0.2">
      <c r="B979" s="4"/>
      <c r="K979" s="5"/>
    </row>
    <row r="980" spans="2:11" x14ac:dyDescent="0.2">
      <c r="B980" s="4"/>
      <c r="K980" s="5"/>
    </row>
    <row r="981" spans="2:11" x14ac:dyDescent="0.2">
      <c r="B981" s="4"/>
      <c r="K981" s="5"/>
    </row>
    <row r="982" spans="2:11" x14ac:dyDescent="0.2">
      <c r="B982" s="4"/>
      <c r="K982" s="5"/>
    </row>
    <row r="983" spans="2:11" x14ac:dyDescent="0.2">
      <c r="B983" s="4"/>
      <c r="K983" s="5"/>
    </row>
    <row r="984" spans="2:11" x14ac:dyDescent="0.2">
      <c r="B984" s="4"/>
      <c r="K984" s="5"/>
    </row>
    <row r="985" spans="2:11" x14ac:dyDescent="0.2">
      <c r="B985" s="4"/>
      <c r="K985" s="5"/>
    </row>
    <row r="986" spans="2:11" x14ac:dyDescent="0.2">
      <c r="B986" s="4"/>
      <c r="K986" s="5"/>
    </row>
    <row r="987" spans="2:11" x14ac:dyDescent="0.2">
      <c r="B987" s="4"/>
      <c r="K987" s="5"/>
    </row>
    <row r="988" spans="2:11" x14ac:dyDescent="0.2">
      <c r="B988" s="4"/>
      <c r="K988" s="5"/>
    </row>
    <row r="989" spans="2:11" x14ac:dyDescent="0.2">
      <c r="B989" s="4"/>
      <c r="K989" s="5"/>
    </row>
    <row r="990" spans="2:11" x14ac:dyDescent="0.2">
      <c r="B990" s="4"/>
      <c r="K990" s="5"/>
    </row>
    <row r="991" spans="2:11" x14ac:dyDescent="0.2">
      <c r="B991" s="4"/>
      <c r="K991" s="5"/>
    </row>
    <row r="992" spans="2:11" x14ac:dyDescent="0.2">
      <c r="B992" s="4"/>
      <c r="K992" s="5"/>
    </row>
    <row r="993" spans="2:11" x14ac:dyDescent="0.2">
      <c r="B993" s="4"/>
      <c r="K993" s="5"/>
    </row>
    <row r="994" spans="2:11" x14ac:dyDescent="0.2">
      <c r="B994" s="4"/>
      <c r="K994" s="5"/>
    </row>
    <row r="995" spans="2:11" x14ac:dyDescent="0.2">
      <c r="B995" s="4"/>
      <c r="K995" s="5"/>
    </row>
    <row r="996" spans="2:11" x14ac:dyDescent="0.2">
      <c r="B996" s="4"/>
      <c r="K996" s="5"/>
    </row>
    <row r="997" spans="2:11" x14ac:dyDescent="0.2">
      <c r="B997" s="4"/>
      <c r="K997" s="5"/>
    </row>
    <row r="998" spans="2:11" x14ac:dyDescent="0.2">
      <c r="B998" s="4"/>
      <c r="K998" s="5"/>
    </row>
    <row r="999" spans="2:11" x14ac:dyDescent="0.2">
      <c r="B999" s="4"/>
      <c r="K999" s="5"/>
    </row>
    <row r="1000" spans="2:11" x14ac:dyDescent="0.2">
      <c r="B1000" s="4"/>
      <c r="K1000" s="5"/>
    </row>
    <row r="1001" spans="2:11" x14ac:dyDescent="0.2">
      <c r="B1001" s="4"/>
      <c r="K1001" s="5"/>
    </row>
    <row r="1002" spans="2:11" x14ac:dyDescent="0.2">
      <c r="B1002" s="4"/>
      <c r="K1002" s="5"/>
    </row>
    <row r="1003" spans="2:11" x14ac:dyDescent="0.2">
      <c r="B1003" s="4"/>
      <c r="K1003" s="5"/>
    </row>
    <row r="1004" spans="2:11" x14ac:dyDescent="0.2">
      <c r="B1004" s="4"/>
      <c r="K1004" s="5"/>
    </row>
    <row r="1005" spans="2:11" x14ac:dyDescent="0.2">
      <c r="B1005" s="4"/>
      <c r="K1005" s="5"/>
    </row>
    <row r="1006" spans="2:11" x14ac:dyDescent="0.2">
      <c r="B1006" s="4"/>
      <c r="K1006" s="5"/>
    </row>
    <row r="1007" spans="2:11" x14ac:dyDescent="0.2">
      <c r="B1007" s="4"/>
      <c r="K1007" s="5"/>
    </row>
    <row r="1008" spans="2:11" x14ac:dyDescent="0.2">
      <c r="B1008" s="4"/>
      <c r="K1008" s="5"/>
    </row>
    <row r="1009" spans="2:11" x14ac:dyDescent="0.2">
      <c r="B1009" s="4"/>
      <c r="K1009" s="5"/>
    </row>
    <row r="1010" spans="2:11" x14ac:dyDescent="0.2">
      <c r="B1010" s="4"/>
      <c r="K1010" s="5"/>
    </row>
    <row r="1011" spans="2:11" x14ac:dyDescent="0.2">
      <c r="B1011" s="4"/>
      <c r="K1011" s="5"/>
    </row>
    <row r="1012" spans="2:11" x14ac:dyDescent="0.2">
      <c r="B1012" s="4"/>
      <c r="K1012" s="5"/>
    </row>
    <row r="1013" spans="2:11" x14ac:dyDescent="0.2">
      <c r="B1013" s="4"/>
      <c r="K1013" s="5"/>
    </row>
    <row r="1014" spans="2:11" x14ac:dyDescent="0.2">
      <c r="B1014" s="4"/>
      <c r="K1014" s="5"/>
    </row>
    <row r="1015" spans="2:11" x14ac:dyDescent="0.2">
      <c r="B1015" s="4"/>
      <c r="K1015" s="5"/>
    </row>
    <row r="1016" spans="2:11" x14ac:dyDescent="0.2">
      <c r="B1016" s="4"/>
      <c r="K1016" s="5"/>
    </row>
    <row r="1017" spans="2:11" x14ac:dyDescent="0.2">
      <c r="B1017" s="4"/>
      <c r="K1017" s="5"/>
    </row>
    <row r="1018" spans="2:11" x14ac:dyDescent="0.2">
      <c r="B1018" s="4"/>
      <c r="K1018" s="5"/>
    </row>
    <row r="1019" spans="2:11" x14ac:dyDescent="0.2">
      <c r="B1019" s="4"/>
      <c r="K1019" s="5"/>
    </row>
    <row r="1020" spans="2:11" x14ac:dyDescent="0.2">
      <c r="B1020" s="4"/>
      <c r="K1020" s="5"/>
    </row>
    <row r="1021" spans="2:11" x14ac:dyDescent="0.2">
      <c r="B1021" s="4"/>
      <c r="K1021" s="5"/>
    </row>
    <row r="1022" spans="2:11" x14ac:dyDescent="0.2">
      <c r="B1022" s="4"/>
      <c r="K1022" s="5"/>
    </row>
    <row r="1023" spans="2:11" x14ac:dyDescent="0.2">
      <c r="B1023" s="4"/>
      <c r="K1023" s="5"/>
    </row>
    <row r="1024" spans="2:11" x14ac:dyDescent="0.2">
      <c r="B1024" s="4"/>
      <c r="K1024" s="5"/>
    </row>
    <row r="1025" spans="2:11" x14ac:dyDescent="0.2">
      <c r="B1025" s="4"/>
      <c r="K1025" s="5"/>
    </row>
    <row r="1026" spans="2:11" x14ac:dyDescent="0.2">
      <c r="B1026" s="4"/>
      <c r="K1026" s="5"/>
    </row>
    <row r="1027" spans="2:11" x14ac:dyDescent="0.2">
      <c r="B1027" s="4"/>
      <c r="K1027" s="5"/>
    </row>
    <row r="1028" spans="2:11" x14ac:dyDescent="0.2">
      <c r="B1028" s="4"/>
      <c r="K1028" s="5"/>
    </row>
    <row r="1029" spans="2:11" x14ac:dyDescent="0.2">
      <c r="B1029" s="4"/>
      <c r="K1029" s="5"/>
    </row>
    <row r="1030" spans="2:11" x14ac:dyDescent="0.2">
      <c r="B1030" s="4"/>
      <c r="K1030" s="5"/>
    </row>
    <row r="1031" spans="2:11" x14ac:dyDescent="0.2">
      <c r="B1031" s="4"/>
      <c r="K1031" s="5"/>
    </row>
    <row r="1032" spans="2:11" x14ac:dyDescent="0.2">
      <c r="B1032" s="4"/>
      <c r="K1032" s="5"/>
    </row>
    <row r="1033" spans="2:11" x14ac:dyDescent="0.2">
      <c r="B1033" s="4"/>
      <c r="K1033" s="5"/>
    </row>
    <row r="1034" spans="2:11" x14ac:dyDescent="0.2">
      <c r="B1034" s="4"/>
      <c r="K1034" s="5"/>
    </row>
    <row r="1035" spans="2:11" x14ac:dyDescent="0.2">
      <c r="B1035" s="4"/>
      <c r="K1035" s="5"/>
    </row>
    <row r="1036" spans="2:11" x14ac:dyDescent="0.2">
      <c r="B1036" s="4"/>
      <c r="K1036" s="5"/>
    </row>
    <row r="1037" spans="2:11" x14ac:dyDescent="0.2">
      <c r="B1037" s="4"/>
      <c r="K1037" s="5"/>
    </row>
    <row r="1038" spans="2:11" x14ac:dyDescent="0.2">
      <c r="B1038" s="4"/>
      <c r="K1038" s="5"/>
    </row>
    <row r="1039" spans="2:11" x14ac:dyDescent="0.2">
      <c r="B1039" s="4"/>
      <c r="K1039" s="5"/>
    </row>
    <row r="1040" spans="2:11" x14ac:dyDescent="0.2">
      <c r="B1040" s="4"/>
      <c r="K1040" s="5"/>
    </row>
    <row r="1041" spans="2:11" x14ac:dyDescent="0.2">
      <c r="B1041" s="4"/>
      <c r="K1041" s="5"/>
    </row>
    <row r="1042" spans="2:11" x14ac:dyDescent="0.2">
      <c r="B1042" s="4"/>
      <c r="K1042" s="5"/>
    </row>
    <row r="1043" spans="2:11" x14ac:dyDescent="0.2">
      <c r="B1043" s="4"/>
      <c r="K1043" s="5"/>
    </row>
    <row r="1044" spans="2:11" x14ac:dyDescent="0.2">
      <c r="B1044" s="4"/>
      <c r="K1044" s="5"/>
    </row>
    <row r="1045" spans="2:11" x14ac:dyDescent="0.2">
      <c r="B1045" s="4"/>
      <c r="K1045" s="5"/>
    </row>
    <row r="1046" spans="2:11" x14ac:dyDescent="0.2">
      <c r="B1046" s="4"/>
      <c r="K1046" s="5"/>
    </row>
    <row r="1047" spans="2:11" x14ac:dyDescent="0.2">
      <c r="B1047" s="4"/>
      <c r="K1047" s="5"/>
    </row>
    <row r="1048" spans="2:11" x14ac:dyDescent="0.2">
      <c r="B1048" s="4"/>
      <c r="K1048" s="5"/>
    </row>
    <row r="1049" spans="2:11" x14ac:dyDescent="0.2">
      <c r="B1049" s="4"/>
      <c r="K1049" s="5"/>
    </row>
    <row r="1050" spans="2:11" x14ac:dyDescent="0.2">
      <c r="B1050" s="4"/>
      <c r="K1050" s="5"/>
    </row>
    <row r="1051" spans="2:11" x14ac:dyDescent="0.2">
      <c r="B1051" s="4"/>
      <c r="K1051" s="5"/>
    </row>
    <row r="1052" spans="2:11" x14ac:dyDescent="0.2">
      <c r="B1052" s="4"/>
      <c r="K1052" s="5"/>
    </row>
    <row r="1053" spans="2:11" x14ac:dyDescent="0.2">
      <c r="B1053" s="4"/>
      <c r="K1053" s="5"/>
    </row>
    <row r="1054" spans="2:11" x14ac:dyDescent="0.2">
      <c r="B1054" s="4"/>
      <c r="K1054" s="5"/>
    </row>
    <row r="1055" spans="2:11" x14ac:dyDescent="0.2">
      <c r="B1055" s="4"/>
      <c r="K1055" s="5"/>
    </row>
    <row r="1056" spans="2:11" x14ac:dyDescent="0.2">
      <c r="B1056" s="4"/>
      <c r="K1056" s="5"/>
    </row>
    <row r="1057" spans="2:11" x14ac:dyDescent="0.2">
      <c r="B1057" s="4"/>
      <c r="K1057" s="5"/>
    </row>
    <row r="1058" spans="2:11" x14ac:dyDescent="0.2">
      <c r="B1058" s="4"/>
      <c r="K1058" s="5"/>
    </row>
    <row r="1059" spans="2:11" x14ac:dyDescent="0.2">
      <c r="B1059" s="4"/>
      <c r="K1059" s="5"/>
    </row>
    <row r="1060" spans="2:11" x14ac:dyDescent="0.2">
      <c r="B1060" s="4"/>
      <c r="K1060" s="5"/>
    </row>
    <row r="1061" spans="2:11" x14ac:dyDescent="0.2">
      <c r="B1061" s="4"/>
      <c r="K1061" s="5"/>
    </row>
    <row r="1062" spans="2:11" x14ac:dyDescent="0.2">
      <c r="B1062" s="4"/>
      <c r="K1062" s="5"/>
    </row>
    <row r="1063" spans="2:11" x14ac:dyDescent="0.2">
      <c r="B1063" s="4"/>
      <c r="K1063" s="5"/>
    </row>
    <row r="1064" spans="2:11" x14ac:dyDescent="0.2">
      <c r="B1064" s="4"/>
      <c r="K1064" s="5"/>
    </row>
    <row r="1065" spans="2:11" x14ac:dyDescent="0.2">
      <c r="B1065" s="4"/>
      <c r="K1065" s="5"/>
    </row>
    <row r="1066" spans="2:11" x14ac:dyDescent="0.2">
      <c r="B1066" s="4"/>
      <c r="K1066" s="5"/>
    </row>
    <row r="1067" spans="2:11" x14ac:dyDescent="0.2">
      <c r="B1067" s="4"/>
      <c r="K1067" s="5"/>
    </row>
    <row r="1068" spans="2:11" x14ac:dyDescent="0.2">
      <c r="B1068" s="4"/>
      <c r="K1068" s="5"/>
    </row>
    <row r="1069" spans="2:11" x14ac:dyDescent="0.2">
      <c r="B1069" s="4"/>
      <c r="K1069" s="5"/>
    </row>
    <row r="1070" spans="2:11" x14ac:dyDescent="0.2">
      <c r="B1070" s="4"/>
      <c r="K1070" s="5"/>
    </row>
    <row r="1071" spans="2:11" x14ac:dyDescent="0.2">
      <c r="B1071" s="4"/>
      <c r="K1071" s="5"/>
    </row>
    <row r="1072" spans="2:11" x14ac:dyDescent="0.2">
      <c r="B1072" s="4"/>
      <c r="K1072" s="5"/>
    </row>
    <row r="1073" spans="2:11" x14ac:dyDescent="0.2">
      <c r="B1073" s="4"/>
      <c r="K1073" s="5"/>
    </row>
    <row r="1074" spans="2:11" x14ac:dyDescent="0.2">
      <c r="B1074" s="4"/>
      <c r="K1074" s="5"/>
    </row>
    <row r="1075" spans="2:11" x14ac:dyDescent="0.2">
      <c r="B1075" s="4"/>
      <c r="K1075" s="5"/>
    </row>
    <row r="1076" spans="2:11" x14ac:dyDescent="0.2">
      <c r="B1076" s="4"/>
      <c r="K1076" s="5"/>
    </row>
    <row r="1077" spans="2:11" x14ac:dyDescent="0.2">
      <c r="B1077" s="4"/>
      <c r="K1077" s="5"/>
    </row>
    <row r="1078" spans="2:11" x14ac:dyDescent="0.2">
      <c r="B1078" s="4"/>
      <c r="K1078" s="5"/>
    </row>
    <row r="1079" spans="2:11" x14ac:dyDescent="0.2">
      <c r="B1079" s="4"/>
      <c r="K1079" s="5"/>
    </row>
    <row r="1080" spans="2:11" x14ac:dyDescent="0.2">
      <c r="B1080" s="4"/>
      <c r="K1080" s="5"/>
    </row>
    <row r="1081" spans="2:11" x14ac:dyDescent="0.2">
      <c r="B1081" s="4"/>
      <c r="K1081" s="5"/>
    </row>
    <row r="1082" spans="2:11" x14ac:dyDescent="0.2">
      <c r="B1082" s="4"/>
      <c r="K1082" s="5"/>
    </row>
    <row r="1083" spans="2:11" x14ac:dyDescent="0.2">
      <c r="B1083" s="4"/>
      <c r="K1083" s="5"/>
    </row>
    <row r="1084" spans="2:11" x14ac:dyDescent="0.2">
      <c r="B1084" s="4"/>
      <c r="K1084" s="5"/>
    </row>
    <row r="1085" spans="2:11" x14ac:dyDescent="0.2">
      <c r="B1085" s="4"/>
      <c r="K1085" s="5"/>
    </row>
    <row r="1086" spans="2:11" x14ac:dyDescent="0.2">
      <c r="B1086" s="4"/>
      <c r="K1086" s="5"/>
    </row>
    <row r="1087" spans="2:11" x14ac:dyDescent="0.2">
      <c r="B1087" s="4"/>
      <c r="K1087" s="5"/>
    </row>
    <row r="1088" spans="2:11" x14ac:dyDescent="0.2">
      <c r="B1088" s="4"/>
      <c r="K1088" s="5"/>
    </row>
    <row r="1089" spans="2:11" x14ac:dyDescent="0.2">
      <c r="B1089" s="4"/>
      <c r="K1089" s="5"/>
    </row>
    <row r="1090" spans="2:11" x14ac:dyDescent="0.2">
      <c r="B1090" s="4"/>
      <c r="K1090" s="5"/>
    </row>
    <row r="1091" spans="2:11" x14ac:dyDescent="0.2">
      <c r="B1091" s="4"/>
      <c r="K1091" s="5"/>
    </row>
    <row r="1092" spans="2:11" x14ac:dyDescent="0.2">
      <c r="B1092" s="4"/>
      <c r="K1092" s="5"/>
    </row>
    <row r="1093" spans="2:11" x14ac:dyDescent="0.2">
      <c r="B1093" s="4"/>
      <c r="K1093" s="5"/>
    </row>
    <row r="1094" spans="2:11" x14ac:dyDescent="0.2">
      <c r="B1094" s="4"/>
      <c r="K1094" s="5"/>
    </row>
    <row r="1095" spans="2:11" x14ac:dyDescent="0.2">
      <c r="B1095" s="4"/>
      <c r="K1095" s="5"/>
    </row>
    <row r="1096" spans="2:11" x14ac:dyDescent="0.2">
      <c r="B1096" s="4"/>
      <c r="K1096" s="5"/>
    </row>
    <row r="1097" spans="2:11" x14ac:dyDescent="0.2">
      <c r="B1097" s="4"/>
      <c r="K1097" s="5"/>
    </row>
    <row r="1098" spans="2:11" x14ac:dyDescent="0.2">
      <c r="B1098" s="4"/>
      <c r="K1098" s="5"/>
    </row>
    <row r="1099" spans="2:11" x14ac:dyDescent="0.2">
      <c r="B1099" s="4"/>
      <c r="K1099" s="5"/>
    </row>
    <row r="1100" spans="2:11" x14ac:dyDescent="0.2">
      <c r="B1100" s="4"/>
      <c r="K1100" s="5"/>
    </row>
    <row r="1101" spans="2:11" x14ac:dyDescent="0.2">
      <c r="B1101" s="4"/>
      <c r="K1101" s="5"/>
    </row>
    <row r="1102" spans="2:11" x14ac:dyDescent="0.2">
      <c r="B1102" s="4"/>
      <c r="K1102" s="5"/>
    </row>
    <row r="1103" spans="2:11" x14ac:dyDescent="0.2">
      <c r="B1103" s="4"/>
      <c r="K1103" s="5"/>
    </row>
    <row r="1104" spans="2:11" x14ac:dyDescent="0.2">
      <c r="B1104" s="4"/>
      <c r="K1104" s="5"/>
    </row>
    <row r="1105" spans="2:11" x14ac:dyDescent="0.2">
      <c r="B1105" s="4"/>
      <c r="K1105" s="5"/>
    </row>
    <row r="1106" spans="2:11" x14ac:dyDescent="0.2">
      <c r="B1106" s="4"/>
      <c r="K1106" s="5"/>
    </row>
    <row r="1107" spans="2:11" x14ac:dyDescent="0.2">
      <c r="B1107" s="4"/>
      <c r="K1107" s="5"/>
    </row>
    <row r="1108" spans="2:11" x14ac:dyDescent="0.2">
      <c r="B1108" s="4"/>
      <c r="K1108" s="5"/>
    </row>
    <row r="1109" spans="2:11" x14ac:dyDescent="0.2">
      <c r="B1109" s="4"/>
      <c r="K1109" s="5"/>
    </row>
    <row r="1110" spans="2:11" x14ac:dyDescent="0.2">
      <c r="B1110" s="4"/>
      <c r="K1110" s="5"/>
    </row>
    <row r="1111" spans="2:11" x14ac:dyDescent="0.2">
      <c r="B1111" s="4"/>
      <c r="K1111" s="5"/>
    </row>
    <row r="1112" spans="2:11" x14ac:dyDescent="0.2">
      <c r="B1112" s="4"/>
      <c r="K1112" s="5"/>
    </row>
    <row r="1113" spans="2:11" x14ac:dyDescent="0.2">
      <c r="B1113" s="4"/>
      <c r="K1113" s="5"/>
    </row>
    <row r="1114" spans="2:11" x14ac:dyDescent="0.2">
      <c r="B1114" s="4"/>
      <c r="K1114" s="5"/>
    </row>
    <row r="1115" spans="2:11" x14ac:dyDescent="0.2">
      <c r="B1115" s="4"/>
      <c r="K1115" s="5"/>
    </row>
    <row r="1116" spans="2:11" x14ac:dyDescent="0.2">
      <c r="B1116" s="4"/>
      <c r="K1116" s="5"/>
    </row>
    <row r="1117" spans="2:11" x14ac:dyDescent="0.2">
      <c r="B1117" s="4"/>
      <c r="K1117" s="5"/>
    </row>
    <row r="1118" spans="2:11" x14ac:dyDescent="0.2">
      <c r="B1118" s="4"/>
      <c r="K1118" s="5"/>
    </row>
    <row r="1119" spans="2:11" x14ac:dyDescent="0.2">
      <c r="B1119" s="4"/>
      <c r="K1119" s="5"/>
    </row>
    <row r="1120" spans="2:11" x14ac:dyDescent="0.2">
      <c r="B1120" s="4"/>
      <c r="K1120" s="5"/>
    </row>
    <row r="1121" spans="2:11" x14ac:dyDescent="0.2">
      <c r="B1121" s="4"/>
      <c r="K1121" s="5"/>
    </row>
    <row r="1122" spans="2:11" x14ac:dyDescent="0.2">
      <c r="B1122" s="4"/>
      <c r="K1122" s="5"/>
    </row>
    <row r="1123" spans="2:11" x14ac:dyDescent="0.2">
      <c r="B1123" s="4"/>
      <c r="K1123" s="5"/>
    </row>
    <row r="1124" spans="2:11" x14ac:dyDescent="0.2">
      <c r="B1124" s="4"/>
      <c r="K1124" s="5"/>
    </row>
    <row r="1125" spans="2:11" x14ac:dyDescent="0.2">
      <c r="B1125" s="4"/>
      <c r="K1125" s="5"/>
    </row>
    <row r="1126" spans="2:11" x14ac:dyDescent="0.2">
      <c r="B1126" s="4"/>
      <c r="K1126" s="5"/>
    </row>
    <row r="1127" spans="2:11" x14ac:dyDescent="0.2">
      <c r="B1127" s="4"/>
      <c r="K1127" s="5"/>
    </row>
    <row r="1128" spans="2:11" x14ac:dyDescent="0.2">
      <c r="B1128" s="4"/>
      <c r="K1128" s="5"/>
    </row>
    <row r="1129" spans="2:11" x14ac:dyDescent="0.2">
      <c r="B1129" s="4"/>
      <c r="K1129" s="5"/>
    </row>
    <row r="1130" spans="2:11" x14ac:dyDescent="0.2">
      <c r="B1130" s="4"/>
      <c r="K1130" s="5"/>
    </row>
    <row r="1131" spans="2:11" x14ac:dyDescent="0.2">
      <c r="B1131" s="4"/>
      <c r="K1131" s="5"/>
    </row>
    <row r="1132" spans="2:11" x14ac:dyDescent="0.2">
      <c r="B1132" s="4"/>
      <c r="K1132" s="5"/>
    </row>
    <row r="1133" spans="2:11" x14ac:dyDescent="0.2">
      <c r="B1133" s="4"/>
      <c r="K1133" s="5"/>
    </row>
    <row r="1134" spans="2:11" x14ac:dyDescent="0.2">
      <c r="B1134" s="4"/>
      <c r="K1134" s="5"/>
    </row>
    <row r="1135" spans="2:11" x14ac:dyDescent="0.2">
      <c r="B1135" s="4"/>
      <c r="K1135" s="5"/>
    </row>
    <row r="1136" spans="2:11" x14ac:dyDescent="0.2">
      <c r="B1136" s="4"/>
      <c r="K1136" s="5"/>
    </row>
    <row r="1137" spans="2:11" x14ac:dyDescent="0.2">
      <c r="B1137" s="4"/>
      <c r="K1137" s="5"/>
    </row>
    <row r="1138" spans="2:11" x14ac:dyDescent="0.2">
      <c r="B1138" s="4"/>
      <c r="K1138" s="5"/>
    </row>
    <row r="1139" spans="2:11" x14ac:dyDescent="0.2">
      <c r="B1139" s="4"/>
      <c r="K1139" s="5"/>
    </row>
    <row r="1140" spans="2:11" x14ac:dyDescent="0.2">
      <c r="B1140" s="4"/>
      <c r="K1140" s="5"/>
    </row>
    <row r="1141" spans="2:11" x14ac:dyDescent="0.2">
      <c r="B1141" s="4"/>
      <c r="K1141" s="5"/>
    </row>
    <row r="1142" spans="2:11" x14ac:dyDescent="0.2">
      <c r="B1142" s="4"/>
      <c r="K1142" s="5"/>
    </row>
    <row r="1143" spans="2:11" x14ac:dyDescent="0.2">
      <c r="B1143" s="4"/>
      <c r="K1143" s="5"/>
    </row>
    <row r="1144" spans="2:11" x14ac:dyDescent="0.2">
      <c r="B1144" s="4"/>
      <c r="K1144" s="5"/>
    </row>
    <row r="1145" spans="2:11" x14ac:dyDescent="0.2">
      <c r="B1145" s="4"/>
      <c r="K1145" s="5"/>
    </row>
    <row r="1146" spans="2:11" x14ac:dyDescent="0.2">
      <c r="B1146" s="4"/>
      <c r="K1146" s="5"/>
    </row>
    <row r="1147" spans="2:11" x14ac:dyDescent="0.2">
      <c r="B1147" s="4"/>
      <c r="K1147" s="5"/>
    </row>
    <row r="1148" spans="2:11" x14ac:dyDescent="0.2">
      <c r="B1148" s="4"/>
      <c r="K1148" s="5"/>
    </row>
    <row r="1149" spans="2:11" x14ac:dyDescent="0.2">
      <c r="B1149" s="4"/>
      <c r="K1149" s="5"/>
    </row>
    <row r="1150" spans="2:11" x14ac:dyDescent="0.2">
      <c r="B1150" s="4"/>
      <c r="K1150" s="5"/>
    </row>
    <row r="1151" spans="2:11" x14ac:dyDescent="0.2">
      <c r="B1151" s="4"/>
      <c r="K1151" s="5"/>
    </row>
    <row r="1152" spans="2:11" x14ac:dyDescent="0.2">
      <c r="B1152" s="4"/>
      <c r="K1152" s="5"/>
    </row>
    <row r="1153" spans="2:11" x14ac:dyDescent="0.2">
      <c r="B1153" s="4"/>
      <c r="K1153" s="5"/>
    </row>
    <row r="1154" spans="2:11" x14ac:dyDescent="0.2">
      <c r="B1154" s="4"/>
      <c r="K1154" s="5"/>
    </row>
    <row r="1155" spans="2:11" x14ac:dyDescent="0.2">
      <c r="B1155" s="4"/>
      <c r="K1155" s="5"/>
    </row>
    <row r="1156" spans="2:11" x14ac:dyDescent="0.2">
      <c r="B1156" s="4"/>
      <c r="K1156" s="5"/>
    </row>
    <row r="1157" spans="2:11" x14ac:dyDescent="0.2">
      <c r="B1157" s="4"/>
      <c r="K1157" s="5"/>
    </row>
    <row r="1158" spans="2:11" x14ac:dyDescent="0.2">
      <c r="B1158" s="4"/>
      <c r="K1158" s="5"/>
    </row>
    <row r="1159" spans="2:11" x14ac:dyDescent="0.2">
      <c r="B1159" s="4"/>
      <c r="K1159" s="5"/>
    </row>
    <row r="1160" spans="2:11" x14ac:dyDescent="0.2">
      <c r="B1160" s="4"/>
      <c r="K1160" s="5"/>
    </row>
    <row r="1161" spans="2:11" x14ac:dyDescent="0.2">
      <c r="B1161" s="4"/>
      <c r="K1161" s="5"/>
    </row>
    <row r="1162" spans="2:11" x14ac:dyDescent="0.2">
      <c r="B1162" s="4"/>
      <c r="K1162" s="5"/>
    </row>
    <row r="1163" spans="2:11" x14ac:dyDescent="0.2">
      <c r="B1163" s="4"/>
      <c r="K1163" s="5"/>
    </row>
    <row r="1164" spans="2:11" x14ac:dyDescent="0.2">
      <c r="B1164" s="4"/>
      <c r="K1164" s="5"/>
    </row>
    <row r="1165" spans="2:11" x14ac:dyDescent="0.2">
      <c r="B1165" s="4"/>
      <c r="K1165" s="5"/>
    </row>
    <row r="1166" spans="2:11" x14ac:dyDescent="0.2">
      <c r="B1166" s="4"/>
      <c r="K1166" s="5"/>
    </row>
    <row r="1167" spans="2:11" x14ac:dyDescent="0.2">
      <c r="B1167" s="4"/>
      <c r="K1167" s="5"/>
    </row>
    <row r="1168" spans="2:11" x14ac:dyDescent="0.2">
      <c r="B1168" s="4"/>
      <c r="K1168" s="5"/>
    </row>
    <row r="1169" spans="2:11" x14ac:dyDescent="0.2">
      <c r="B1169" s="4"/>
      <c r="K1169" s="5"/>
    </row>
    <row r="1170" spans="2:11" x14ac:dyDescent="0.2">
      <c r="B1170" s="4"/>
      <c r="K1170" s="5"/>
    </row>
    <row r="1171" spans="2:11" x14ac:dyDescent="0.2">
      <c r="B1171" s="4"/>
      <c r="K1171" s="5"/>
    </row>
    <row r="1172" spans="2:11" x14ac:dyDescent="0.2">
      <c r="B1172" s="4"/>
      <c r="K1172" s="5"/>
    </row>
    <row r="1173" spans="2:11" x14ac:dyDescent="0.2">
      <c r="B1173" s="4"/>
      <c r="K1173" s="5"/>
    </row>
    <row r="1174" spans="2:11" x14ac:dyDescent="0.2">
      <c r="B1174" s="4"/>
      <c r="K1174" s="5"/>
    </row>
    <row r="1175" spans="2:11" x14ac:dyDescent="0.2">
      <c r="B1175" s="4"/>
      <c r="K1175" s="5"/>
    </row>
    <row r="1176" spans="2:11" x14ac:dyDescent="0.2">
      <c r="B1176" s="4"/>
      <c r="K1176" s="5"/>
    </row>
    <row r="1177" spans="2:11" x14ac:dyDescent="0.2">
      <c r="B1177" s="4"/>
      <c r="K1177" s="5"/>
    </row>
    <row r="1178" spans="2:11" x14ac:dyDescent="0.2">
      <c r="B1178" s="4"/>
      <c r="K1178" s="5"/>
    </row>
    <row r="1179" spans="2:11" x14ac:dyDescent="0.2">
      <c r="B1179" s="4"/>
      <c r="K1179" s="5"/>
    </row>
    <row r="1180" spans="2:11" x14ac:dyDescent="0.2">
      <c r="B1180" s="4"/>
      <c r="K1180" s="5"/>
    </row>
    <row r="1181" spans="2:11" x14ac:dyDescent="0.2">
      <c r="B1181" s="4"/>
      <c r="K1181" s="5"/>
    </row>
    <row r="1182" spans="2:11" x14ac:dyDescent="0.2">
      <c r="B1182" s="4"/>
      <c r="K1182" s="5"/>
    </row>
    <row r="1183" spans="2:11" x14ac:dyDescent="0.2">
      <c r="B1183" s="4"/>
      <c r="K1183" s="5"/>
    </row>
    <row r="1184" spans="2:11" x14ac:dyDescent="0.2">
      <c r="B1184" s="4"/>
      <c r="K1184" s="5"/>
    </row>
    <row r="1185" spans="2:11" x14ac:dyDescent="0.2">
      <c r="B1185" s="4"/>
      <c r="K1185" s="5"/>
    </row>
    <row r="1186" spans="2:11" x14ac:dyDescent="0.2">
      <c r="B1186" s="4"/>
      <c r="K1186" s="5"/>
    </row>
    <row r="1187" spans="2:11" x14ac:dyDescent="0.2">
      <c r="B1187" s="4"/>
      <c r="K1187" s="5"/>
    </row>
    <row r="1188" spans="2:11" x14ac:dyDescent="0.2">
      <c r="B1188" s="4"/>
      <c r="K1188" s="5"/>
    </row>
    <row r="1189" spans="2:11" x14ac:dyDescent="0.2">
      <c r="B1189" s="4"/>
      <c r="K1189" s="5"/>
    </row>
    <row r="1190" spans="2:11" x14ac:dyDescent="0.2">
      <c r="B1190" s="4"/>
      <c r="K1190" s="5"/>
    </row>
    <row r="1191" spans="2:11" x14ac:dyDescent="0.2">
      <c r="B1191" s="4"/>
      <c r="K1191" s="5"/>
    </row>
    <row r="1192" spans="2:11" x14ac:dyDescent="0.2">
      <c r="B1192" s="4"/>
      <c r="K1192" s="5"/>
    </row>
    <row r="1193" spans="2:11" x14ac:dyDescent="0.2">
      <c r="B1193" s="4"/>
      <c r="K1193" s="5"/>
    </row>
    <row r="1194" spans="2:11" x14ac:dyDescent="0.2">
      <c r="B1194" s="4"/>
      <c r="K1194" s="5"/>
    </row>
    <row r="1195" spans="2:11" x14ac:dyDescent="0.2">
      <c r="B1195" s="4"/>
      <c r="K1195" s="5"/>
    </row>
    <row r="1196" spans="2:11" x14ac:dyDescent="0.2">
      <c r="B1196" s="4"/>
      <c r="K1196" s="5"/>
    </row>
    <row r="1197" spans="2:11" x14ac:dyDescent="0.2">
      <c r="B1197" s="4"/>
      <c r="K1197" s="5"/>
    </row>
    <row r="1198" spans="2:11" x14ac:dyDescent="0.2">
      <c r="B1198" s="4"/>
      <c r="K1198" s="5"/>
    </row>
    <row r="1199" spans="2:11" x14ac:dyDescent="0.2">
      <c r="B1199" s="4"/>
      <c r="K1199" s="5"/>
    </row>
    <row r="1200" spans="2:11" x14ac:dyDescent="0.2">
      <c r="B1200" s="4"/>
      <c r="K1200" s="5"/>
    </row>
    <row r="1201" spans="2:11" x14ac:dyDescent="0.2">
      <c r="B1201" s="4"/>
      <c r="K1201" s="5"/>
    </row>
    <row r="1202" spans="2:11" x14ac:dyDescent="0.2">
      <c r="B1202" s="4"/>
      <c r="K1202" s="5"/>
    </row>
    <row r="1203" spans="2:11" x14ac:dyDescent="0.2">
      <c r="B1203" s="4"/>
      <c r="K1203" s="5"/>
    </row>
    <row r="1204" spans="2:11" x14ac:dyDescent="0.2">
      <c r="B1204" s="4"/>
      <c r="K1204" s="5"/>
    </row>
    <row r="1205" spans="2:11" x14ac:dyDescent="0.2">
      <c r="B1205" s="4"/>
      <c r="K1205" s="5"/>
    </row>
    <row r="1206" spans="2:11" x14ac:dyDescent="0.2">
      <c r="B1206" s="4"/>
      <c r="K1206" s="5"/>
    </row>
    <row r="1207" spans="2:11" x14ac:dyDescent="0.2">
      <c r="B1207" s="4"/>
      <c r="K1207" s="5"/>
    </row>
    <row r="1208" spans="2:11" x14ac:dyDescent="0.2">
      <c r="B1208" s="4"/>
      <c r="K1208" s="5"/>
    </row>
    <row r="1209" spans="2:11" x14ac:dyDescent="0.2">
      <c r="B1209" s="4"/>
      <c r="K1209" s="5"/>
    </row>
    <row r="1210" spans="2:11" x14ac:dyDescent="0.2">
      <c r="B1210" s="4"/>
      <c r="K1210" s="5"/>
    </row>
    <row r="1211" spans="2:11" x14ac:dyDescent="0.2">
      <c r="B1211" s="4"/>
      <c r="K1211" s="5"/>
    </row>
    <row r="1212" spans="2:11" x14ac:dyDescent="0.2">
      <c r="B1212" s="4"/>
      <c r="K1212" s="5"/>
    </row>
    <row r="1213" spans="2:11" x14ac:dyDescent="0.2">
      <c r="B1213" s="4"/>
      <c r="K1213" s="5"/>
    </row>
    <row r="1214" spans="2:11" x14ac:dyDescent="0.2">
      <c r="B1214" s="4"/>
      <c r="K1214" s="5"/>
    </row>
    <row r="1215" spans="2:11" x14ac:dyDescent="0.2">
      <c r="B1215" s="4"/>
      <c r="K1215" s="5"/>
    </row>
    <row r="1216" spans="2:11" x14ac:dyDescent="0.2">
      <c r="B1216" s="4"/>
      <c r="K1216" s="5"/>
    </row>
    <row r="1217" spans="2:11" x14ac:dyDescent="0.2">
      <c r="B1217" s="4"/>
      <c r="K1217" s="5"/>
    </row>
    <row r="1218" spans="2:11" x14ac:dyDescent="0.2">
      <c r="B1218" s="4"/>
      <c r="K1218" s="5"/>
    </row>
    <row r="1219" spans="2:11" x14ac:dyDescent="0.2">
      <c r="B1219" s="4"/>
      <c r="K1219" s="5"/>
    </row>
    <row r="1220" spans="2:11" x14ac:dyDescent="0.2">
      <c r="B1220" s="4"/>
      <c r="K1220" s="5"/>
    </row>
    <row r="1221" spans="2:11" x14ac:dyDescent="0.2">
      <c r="B1221" s="4"/>
      <c r="K1221" s="5"/>
    </row>
    <row r="1222" spans="2:11" x14ac:dyDescent="0.2">
      <c r="B1222" s="4"/>
      <c r="K1222" s="5"/>
    </row>
    <row r="1223" spans="2:11" x14ac:dyDescent="0.2">
      <c r="B1223" s="4"/>
      <c r="K1223" s="5"/>
    </row>
    <row r="1224" spans="2:11" x14ac:dyDescent="0.2">
      <c r="B1224" s="4"/>
      <c r="K1224" s="5"/>
    </row>
    <row r="1225" spans="2:11" x14ac:dyDescent="0.2">
      <c r="B1225" s="4"/>
      <c r="K1225" s="5"/>
    </row>
    <row r="1226" spans="2:11" x14ac:dyDescent="0.2">
      <c r="B1226" s="4"/>
      <c r="K1226" s="5"/>
    </row>
    <row r="1227" spans="2:11" x14ac:dyDescent="0.2">
      <c r="B1227" s="4"/>
      <c r="K1227" s="5"/>
    </row>
    <row r="1228" spans="2:11" x14ac:dyDescent="0.2">
      <c r="B1228" s="4"/>
      <c r="K1228" s="5"/>
    </row>
    <row r="1229" spans="2:11" x14ac:dyDescent="0.2">
      <c r="B1229" s="4"/>
      <c r="K1229" s="5"/>
    </row>
    <row r="1230" spans="2:11" x14ac:dyDescent="0.2">
      <c r="B1230" s="4"/>
      <c r="K1230" s="5"/>
    </row>
    <row r="1231" spans="2:11" x14ac:dyDescent="0.2">
      <c r="B1231" s="4"/>
      <c r="K1231" s="5"/>
    </row>
    <row r="1232" spans="2:11" x14ac:dyDescent="0.2">
      <c r="B1232" s="4"/>
      <c r="K1232" s="5"/>
    </row>
    <row r="1233" spans="2:11" x14ac:dyDescent="0.2">
      <c r="B1233" s="4"/>
      <c r="K1233" s="5"/>
    </row>
    <row r="1234" spans="2:11" x14ac:dyDescent="0.2">
      <c r="B1234" s="4"/>
      <c r="K1234" s="5"/>
    </row>
    <row r="1235" spans="2:11" x14ac:dyDescent="0.2">
      <c r="B1235" s="4"/>
      <c r="K1235" s="5"/>
    </row>
    <row r="1236" spans="2:11" x14ac:dyDescent="0.2">
      <c r="B1236" s="4"/>
      <c r="K1236" s="5"/>
    </row>
    <row r="1237" spans="2:11" x14ac:dyDescent="0.2">
      <c r="B1237" s="4"/>
      <c r="K1237" s="5"/>
    </row>
    <row r="1238" spans="2:11" x14ac:dyDescent="0.2">
      <c r="B1238" s="4"/>
      <c r="K1238" s="5"/>
    </row>
    <row r="1239" spans="2:11" x14ac:dyDescent="0.2">
      <c r="B1239" s="4"/>
      <c r="K1239" s="5"/>
    </row>
    <row r="1240" spans="2:11" x14ac:dyDescent="0.2">
      <c r="B1240" s="4"/>
      <c r="K1240" s="5"/>
    </row>
    <row r="1241" spans="2:11" x14ac:dyDescent="0.2">
      <c r="B1241" s="4"/>
      <c r="K1241" s="5"/>
    </row>
    <row r="1242" spans="2:11" x14ac:dyDescent="0.2">
      <c r="B1242" s="4"/>
      <c r="K1242" s="5"/>
    </row>
    <row r="1243" spans="2:11" x14ac:dyDescent="0.2">
      <c r="B1243" s="4"/>
      <c r="K1243" s="5"/>
    </row>
    <row r="1244" spans="2:11" x14ac:dyDescent="0.2">
      <c r="B1244" s="4"/>
      <c r="K1244" s="5"/>
    </row>
    <row r="1245" spans="2:11" x14ac:dyDescent="0.2">
      <c r="B1245" s="4"/>
      <c r="K1245" s="5"/>
    </row>
    <row r="1246" spans="2:11" x14ac:dyDescent="0.2">
      <c r="B1246" s="4"/>
      <c r="K1246" s="5"/>
    </row>
    <row r="1247" spans="2:11" x14ac:dyDescent="0.2">
      <c r="B1247" s="4"/>
      <c r="K1247" s="5"/>
    </row>
    <row r="1248" spans="2:11" x14ac:dyDescent="0.2">
      <c r="B1248" s="4"/>
      <c r="K1248" s="5"/>
    </row>
    <row r="1249" spans="2:11" x14ac:dyDescent="0.2">
      <c r="B1249" s="4"/>
      <c r="K1249" s="5"/>
    </row>
    <row r="1250" spans="2:11" x14ac:dyDescent="0.2">
      <c r="B1250" s="4"/>
      <c r="K1250" s="5"/>
    </row>
    <row r="1251" spans="2:11" x14ac:dyDescent="0.2">
      <c r="B1251" s="4"/>
      <c r="K1251" s="5"/>
    </row>
    <row r="1252" spans="2:11" x14ac:dyDescent="0.2">
      <c r="B1252" s="4"/>
      <c r="K1252" s="5"/>
    </row>
    <row r="1253" spans="2:11" x14ac:dyDescent="0.2">
      <c r="B1253" s="4"/>
      <c r="K1253" s="5"/>
    </row>
    <row r="1254" spans="2:11" x14ac:dyDescent="0.2">
      <c r="B1254" s="4"/>
      <c r="K1254" s="5"/>
    </row>
    <row r="1255" spans="2:11" x14ac:dyDescent="0.2">
      <c r="B1255" s="4"/>
      <c r="K1255" s="5"/>
    </row>
    <row r="1256" spans="2:11" x14ac:dyDescent="0.2">
      <c r="B1256" s="4"/>
      <c r="K1256" s="5"/>
    </row>
    <row r="1257" spans="2:11" x14ac:dyDescent="0.2">
      <c r="B1257" s="4"/>
      <c r="K1257" s="5"/>
    </row>
    <row r="1258" spans="2:11" x14ac:dyDescent="0.2">
      <c r="B1258" s="4"/>
      <c r="K1258" s="5"/>
    </row>
    <row r="1259" spans="2:11" x14ac:dyDescent="0.2">
      <c r="B1259" s="4"/>
      <c r="K1259" s="5"/>
    </row>
    <row r="1260" spans="2:11" x14ac:dyDescent="0.2">
      <c r="B1260" s="4"/>
      <c r="K1260" s="5"/>
    </row>
    <row r="1261" spans="2:11" x14ac:dyDescent="0.2">
      <c r="B1261" s="4"/>
      <c r="K1261" s="5"/>
    </row>
    <row r="1262" spans="2:11" x14ac:dyDescent="0.2">
      <c r="B1262" s="4"/>
      <c r="K1262" s="5"/>
    </row>
    <row r="1263" spans="2:11" x14ac:dyDescent="0.2">
      <c r="B1263" s="4"/>
      <c r="K1263" s="5"/>
    </row>
    <row r="1264" spans="2:11" x14ac:dyDescent="0.2">
      <c r="B1264" s="4"/>
      <c r="K1264" s="5"/>
    </row>
    <row r="1265" spans="2:11" x14ac:dyDescent="0.2">
      <c r="B1265" s="4"/>
      <c r="K1265" s="5"/>
    </row>
    <row r="1266" spans="2:11" x14ac:dyDescent="0.2">
      <c r="B1266" s="4"/>
      <c r="K1266" s="5"/>
    </row>
    <row r="1267" spans="2:11" x14ac:dyDescent="0.2">
      <c r="B1267" s="4"/>
      <c r="K1267" s="5"/>
    </row>
    <row r="1268" spans="2:11" x14ac:dyDescent="0.2">
      <c r="B1268" s="4"/>
      <c r="K1268" s="5"/>
    </row>
    <row r="1269" spans="2:11" x14ac:dyDescent="0.2">
      <c r="B1269" s="4"/>
      <c r="K1269" s="5"/>
    </row>
    <row r="1270" spans="2:11" x14ac:dyDescent="0.2">
      <c r="B1270" s="4"/>
      <c r="K1270" s="5"/>
    </row>
    <row r="1271" spans="2:11" x14ac:dyDescent="0.2">
      <c r="B1271" s="4"/>
      <c r="K1271" s="5"/>
    </row>
    <row r="1272" spans="2:11" x14ac:dyDescent="0.2">
      <c r="B1272" s="4"/>
      <c r="K1272" s="5"/>
    </row>
    <row r="1273" spans="2:11" x14ac:dyDescent="0.2">
      <c r="B1273" s="4"/>
      <c r="K1273" s="5"/>
    </row>
    <row r="1274" spans="2:11" x14ac:dyDescent="0.2">
      <c r="B1274" s="4"/>
      <c r="K1274" s="5"/>
    </row>
    <row r="1275" spans="2:11" x14ac:dyDescent="0.2">
      <c r="B1275" s="4"/>
      <c r="K1275" s="5"/>
    </row>
    <row r="1276" spans="2:11" x14ac:dyDescent="0.2">
      <c r="B1276" s="4"/>
      <c r="K1276" s="5"/>
    </row>
    <row r="1277" spans="2:11" x14ac:dyDescent="0.2">
      <c r="B1277" s="4"/>
      <c r="K1277" s="5"/>
    </row>
    <row r="1278" spans="2:11" x14ac:dyDescent="0.2">
      <c r="B1278" s="4"/>
      <c r="K1278" s="5"/>
    </row>
    <row r="1279" spans="2:11" x14ac:dyDescent="0.2">
      <c r="B1279" s="4"/>
      <c r="K1279" s="5"/>
    </row>
    <row r="1280" spans="2:11" x14ac:dyDescent="0.2">
      <c r="B1280" s="4"/>
      <c r="K1280" s="5"/>
    </row>
    <row r="1281" spans="2:11" x14ac:dyDescent="0.2">
      <c r="B1281" s="4"/>
      <c r="K1281" s="5"/>
    </row>
    <row r="1282" spans="2:11" x14ac:dyDescent="0.2">
      <c r="B1282" s="4"/>
      <c r="K1282" s="5"/>
    </row>
    <row r="1283" spans="2:11" x14ac:dyDescent="0.2">
      <c r="B1283" s="4"/>
      <c r="K1283" s="5"/>
    </row>
    <row r="1284" spans="2:11" x14ac:dyDescent="0.2">
      <c r="B1284" s="4"/>
      <c r="K1284" s="5"/>
    </row>
    <row r="1285" spans="2:11" x14ac:dyDescent="0.2">
      <c r="B1285" s="4"/>
      <c r="K1285" s="5"/>
    </row>
    <row r="1286" spans="2:11" x14ac:dyDescent="0.2">
      <c r="B1286" s="4"/>
      <c r="K1286" s="5"/>
    </row>
    <row r="1287" spans="2:11" x14ac:dyDescent="0.2">
      <c r="B1287" s="4"/>
      <c r="K1287" s="5"/>
    </row>
    <row r="1288" spans="2:11" x14ac:dyDescent="0.2">
      <c r="B1288" s="4"/>
      <c r="K1288" s="5"/>
    </row>
    <row r="1289" spans="2:11" x14ac:dyDescent="0.2">
      <c r="B1289" s="4"/>
      <c r="K1289" s="5"/>
    </row>
    <row r="1290" spans="2:11" x14ac:dyDescent="0.2">
      <c r="B1290" s="4"/>
      <c r="K1290" s="5"/>
    </row>
    <row r="1291" spans="2:11" x14ac:dyDescent="0.2">
      <c r="B1291" s="4"/>
      <c r="K1291" s="5"/>
    </row>
    <row r="1292" spans="2:11" x14ac:dyDescent="0.2">
      <c r="B1292" s="4"/>
      <c r="K1292" s="5"/>
    </row>
    <row r="1293" spans="2:11" x14ac:dyDescent="0.2">
      <c r="B1293" s="4"/>
      <c r="K1293" s="5"/>
    </row>
    <row r="1294" spans="2:11" x14ac:dyDescent="0.2">
      <c r="B1294" s="4"/>
      <c r="K1294" s="5"/>
    </row>
    <row r="1295" spans="2:11" x14ac:dyDescent="0.2">
      <c r="B1295" s="4"/>
      <c r="K1295" s="5"/>
    </row>
    <row r="1296" spans="2:11" x14ac:dyDescent="0.2">
      <c r="B1296" s="4"/>
      <c r="K1296" s="5"/>
    </row>
    <row r="1297" spans="2:11" x14ac:dyDescent="0.2">
      <c r="B1297" s="4"/>
      <c r="K1297" s="5"/>
    </row>
    <row r="1298" spans="2:11" x14ac:dyDescent="0.2">
      <c r="B1298" s="4"/>
      <c r="K1298" s="5"/>
    </row>
    <row r="1299" spans="2:11" x14ac:dyDescent="0.2">
      <c r="B1299" s="4"/>
      <c r="K1299" s="5"/>
    </row>
    <row r="1300" spans="2:11" x14ac:dyDescent="0.2">
      <c r="B1300" s="4"/>
      <c r="K1300" s="5"/>
    </row>
    <row r="1301" spans="2:11" x14ac:dyDescent="0.2">
      <c r="B1301" s="4"/>
      <c r="K1301" s="5"/>
    </row>
    <row r="1302" spans="2:11" x14ac:dyDescent="0.2">
      <c r="B1302" s="4"/>
      <c r="K1302" s="5"/>
    </row>
    <row r="1303" spans="2:11" x14ac:dyDescent="0.2">
      <c r="B1303" s="4"/>
      <c r="K1303" s="5"/>
    </row>
    <row r="1304" spans="2:11" x14ac:dyDescent="0.2">
      <c r="B1304" s="4"/>
      <c r="K1304" s="5"/>
    </row>
    <row r="1305" spans="2:11" x14ac:dyDescent="0.2">
      <c r="B1305" s="4"/>
      <c r="K1305" s="5"/>
    </row>
    <row r="1306" spans="2:11" x14ac:dyDescent="0.2">
      <c r="B1306" s="4"/>
      <c r="K1306" s="5"/>
    </row>
    <row r="1307" spans="2:11" x14ac:dyDescent="0.2">
      <c r="B1307" s="4"/>
      <c r="K1307" s="5"/>
    </row>
    <row r="1308" spans="2:11" x14ac:dyDescent="0.2">
      <c r="B1308" s="4"/>
      <c r="K1308" s="5"/>
    </row>
    <row r="1309" spans="2:11" x14ac:dyDescent="0.2">
      <c r="B1309" s="4"/>
      <c r="K1309" s="5"/>
    </row>
    <row r="1310" spans="2:11" x14ac:dyDescent="0.2">
      <c r="B1310" s="4"/>
      <c r="K1310" s="5"/>
    </row>
    <row r="1311" spans="2:11" x14ac:dyDescent="0.2">
      <c r="B1311" s="4"/>
      <c r="K1311" s="5"/>
    </row>
    <row r="1312" spans="2:11" x14ac:dyDescent="0.2">
      <c r="B1312" s="4"/>
      <c r="K1312" s="5"/>
    </row>
    <row r="1313" spans="2:11" x14ac:dyDescent="0.2">
      <c r="B1313" s="4"/>
      <c r="K1313" s="5"/>
    </row>
    <row r="1314" spans="2:11" x14ac:dyDescent="0.2">
      <c r="B1314" s="4"/>
      <c r="K1314" s="5"/>
    </row>
    <row r="1315" spans="2:11" x14ac:dyDescent="0.2">
      <c r="B1315" s="4"/>
      <c r="K1315" s="5"/>
    </row>
    <row r="1316" spans="2:11" x14ac:dyDescent="0.2">
      <c r="B1316" s="4"/>
      <c r="K1316" s="5"/>
    </row>
    <row r="1317" spans="2:11" x14ac:dyDescent="0.2">
      <c r="B1317" s="4"/>
      <c r="K1317" s="5"/>
    </row>
    <row r="1318" spans="2:11" x14ac:dyDescent="0.2">
      <c r="B1318" s="4"/>
      <c r="K1318" s="5"/>
    </row>
    <row r="1319" spans="2:11" x14ac:dyDescent="0.2">
      <c r="B1319" s="4"/>
      <c r="K1319" s="5"/>
    </row>
    <row r="1320" spans="2:11" x14ac:dyDescent="0.2">
      <c r="B1320" s="4"/>
      <c r="K1320" s="5"/>
    </row>
    <row r="1321" spans="2:11" x14ac:dyDescent="0.2">
      <c r="B1321" s="4"/>
      <c r="K1321" s="5"/>
    </row>
    <row r="1322" spans="2:11" x14ac:dyDescent="0.2">
      <c r="B1322" s="4"/>
      <c r="K1322" s="5"/>
    </row>
    <row r="1323" spans="2:11" x14ac:dyDescent="0.2">
      <c r="B1323" s="4"/>
      <c r="K1323" s="5"/>
    </row>
    <row r="1324" spans="2:11" x14ac:dyDescent="0.2">
      <c r="B1324" s="4"/>
      <c r="K1324" s="5"/>
    </row>
    <row r="1325" spans="2:11" x14ac:dyDescent="0.2">
      <c r="B1325" s="4"/>
      <c r="K1325" s="5"/>
    </row>
    <row r="1326" spans="2:11" x14ac:dyDescent="0.2">
      <c r="B1326" s="4"/>
      <c r="K1326" s="5"/>
    </row>
    <row r="1327" spans="2:11" x14ac:dyDescent="0.2">
      <c r="B1327" s="4"/>
      <c r="K1327" s="5"/>
    </row>
    <row r="1328" spans="2:11" x14ac:dyDescent="0.2">
      <c r="B1328" s="4"/>
      <c r="K1328" s="5"/>
    </row>
    <row r="1329" spans="2:11" x14ac:dyDescent="0.2">
      <c r="B1329" s="4"/>
      <c r="K1329" s="5"/>
    </row>
    <row r="1330" spans="2:11" x14ac:dyDescent="0.2">
      <c r="B1330" s="4"/>
      <c r="K1330" s="5"/>
    </row>
    <row r="1331" spans="2:11" x14ac:dyDescent="0.2">
      <c r="B1331" s="4"/>
      <c r="K1331" s="5"/>
    </row>
    <row r="1332" spans="2:11" x14ac:dyDescent="0.2">
      <c r="B1332" s="4"/>
      <c r="K1332" s="5"/>
    </row>
    <row r="1333" spans="2:11" x14ac:dyDescent="0.2">
      <c r="B1333" s="4"/>
      <c r="K1333" s="5"/>
    </row>
    <row r="1334" spans="2:11" x14ac:dyDescent="0.2">
      <c r="B1334" s="4"/>
      <c r="K1334" s="5"/>
    </row>
    <row r="1335" spans="2:11" x14ac:dyDescent="0.2">
      <c r="B1335" s="4"/>
      <c r="K1335" s="5"/>
    </row>
    <row r="1336" spans="2:11" x14ac:dyDescent="0.2">
      <c r="B1336" s="4"/>
      <c r="K1336" s="5"/>
    </row>
    <row r="1337" spans="2:11" x14ac:dyDescent="0.2">
      <c r="B1337" s="4"/>
      <c r="K1337" s="5"/>
    </row>
    <row r="1338" spans="2:11" x14ac:dyDescent="0.2">
      <c r="B1338" s="4"/>
      <c r="K1338" s="5"/>
    </row>
    <row r="1339" spans="2:11" x14ac:dyDescent="0.2">
      <c r="B1339" s="4"/>
      <c r="K1339" s="5"/>
    </row>
    <row r="1340" spans="2:11" x14ac:dyDescent="0.2">
      <c r="B1340" s="4"/>
      <c r="K1340" s="5"/>
    </row>
    <row r="1341" spans="2:11" x14ac:dyDescent="0.2">
      <c r="B1341" s="4"/>
      <c r="K1341" s="5"/>
    </row>
    <row r="1342" spans="2:11" x14ac:dyDescent="0.2">
      <c r="B1342" s="4"/>
      <c r="K1342" s="5"/>
    </row>
    <row r="1343" spans="2:11" x14ac:dyDescent="0.2">
      <c r="B1343" s="4"/>
      <c r="K1343" s="5"/>
    </row>
    <row r="1344" spans="2:11" x14ac:dyDescent="0.2">
      <c r="B1344" s="4"/>
      <c r="K1344" s="5"/>
    </row>
    <row r="1345" spans="2:11" x14ac:dyDescent="0.2">
      <c r="B1345" s="4"/>
      <c r="K1345" s="5"/>
    </row>
    <row r="1346" spans="2:11" x14ac:dyDescent="0.2">
      <c r="B1346" s="4"/>
      <c r="K1346" s="5"/>
    </row>
    <row r="1347" spans="2:11" x14ac:dyDescent="0.2">
      <c r="B1347" s="4"/>
      <c r="K1347" s="5"/>
    </row>
    <row r="1348" spans="2:11" x14ac:dyDescent="0.2">
      <c r="B1348" s="4"/>
      <c r="K1348" s="5"/>
    </row>
    <row r="1349" spans="2:11" x14ac:dyDescent="0.2">
      <c r="B1349" s="4"/>
      <c r="K1349" s="5"/>
    </row>
    <row r="1350" spans="2:11" x14ac:dyDescent="0.2">
      <c r="B1350" s="4"/>
      <c r="K1350" s="5"/>
    </row>
    <row r="1351" spans="2:11" x14ac:dyDescent="0.2">
      <c r="B1351" s="4"/>
      <c r="K1351" s="5"/>
    </row>
    <row r="1352" spans="2:11" x14ac:dyDescent="0.2">
      <c r="B1352" s="4"/>
      <c r="K1352" s="5"/>
    </row>
    <row r="1353" spans="2:11" x14ac:dyDescent="0.2">
      <c r="B1353" s="4"/>
      <c r="K1353" s="5"/>
    </row>
    <row r="1354" spans="2:11" x14ac:dyDescent="0.2">
      <c r="B1354" s="4"/>
      <c r="K1354" s="5"/>
    </row>
    <row r="1355" spans="2:11" x14ac:dyDescent="0.2">
      <c r="B1355" s="4"/>
      <c r="K1355" s="5"/>
    </row>
    <row r="1356" spans="2:11" x14ac:dyDescent="0.2">
      <c r="B1356" s="4"/>
      <c r="K1356" s="5"/>
    </row>
    <row r="1357" spans="2:11" x14ac:dyDescent="0.2">
      <c r="B1357" s="4"/>
      <c r="K1357" s="5"/>
    </row>
    <row r="1358" spans="2:11" x14ac:dyDescent="0.2">
      <c r="B1358" s="4"/>
      <c r="K1358" s="5"/>
    </row>
    <row r="1359" spans="2:11" x14ac:dyDescent="0.2">
      <c r="B1359" s="4"/>
      <c r="K1359" s="5"/>
    </row>
    <row r="1360" spans="2:11" x14ac:dyDescent="0.2">
      <c r="B1360" s="4"/>
      <c r="K1360" s="5"/>
    </row>
    <row r="1361" spans="2:11" x14ac:dyDescent="0.2">
      <c r="B1361" s="4"/>
      <c r="K1361" s="5"/>
    </row>
    <row r="1362" spans="2:11" x14ac:dyDescent="0.2">
      <c r="B1362" s="4"/>
      <c r="K1362" s="5"/>
    </row>
    <row r="1363" spans="2:11" x14ac:dyDescent="0.2">
      <c r="B1363" s="4"/>
      <c r="K1363" s="5"/>
    </row>
    <row r="1364" spans="2:11" x14ac:dyDescent="0.2">
      <c r="B1364" s="4"/>
      <c r="K1364" s="5"/>
    </row>
    <row r="1365" spans="2:11" x14ac:dyDescent="0.2">
      <c r="B1365" s="4"/>
      <c r="K1365" s="5"/>
    </row>
    <row r="1366" spans="2:11" x14ac:dyDescent="0.2">
      <c r="B1366" s="4"/>
      <c r="K1366" s="5"/>
    </row>
    <row r="1367" spans="2:11" x14ac:dyDescent="0.2">
      <c r="B1367" s="4"/>
      <c r="K1367" s="5"/>
    </row>
    <row r="1368" spans="2:11" x14ac:dyDescent="0.2">
      <c r="B1368" s="4"/>
      <c r="K1368" s="5"/>
    </row>
    <row r="1369" spans="2:11" x14ac:dyDescent="0.2">
      <c r="B1369" s="4"/>
      <c r="K1369" s="5"/>
    </row>
    <row r="1370" spans="2:11" x14ac:dyDescent="0.2">
      <c r="B1370" s="4"/>
      <c r="K1370" s="5"/>
    </row>
    <row r="1371" spans="2:11" x14ac:dyDescent="0.2">
      <c r="B1371" s="4"/>
      <c r="K1371" s="5"/>
    </row>
    <row r="1372" spans="2:11" x14ac:dyDescent="0.2">
      <c r="B1372" s="4"/>
      <c r="K1372" s="5"/>
    </row>
    <row r="1373" spans="2:11" x14ac:dyDescent="0.2">
      <c r="B1373" s="4"/>
      <c r="K1373" s="5"/>
    </row>
    <row r="1374" spans="2:11" x14ac:dyDescent="0.2">
      <c r="B1374" s="4"/>
      <c r="K1374" s="5"/>
    </row>
    <row r="1375" spans="2:11" x14ac:dyDescent="0.2">
      <c r="B1375" s="4"/>
      <c r="K1375" s="5"/>
    </row>
    <row r="1376" spans="2:11" x14ac:dyDescent="0.2">
      <c r="B1376" s="4"/>
      <c r="K1376" s="5"/>
    </row>
    <row r="1377" spans="2:11" x14ac:dyDescent="0.2">
      <c r="B1377" s="4"/>
      <c r="K1377" s="5"/>
    </row>
    <row r="1378" spans="2:11" x14ac:dyDescent="0.2">
      <c r="B1378" s="4"/>
      <c r="K1378" s="5"/>
    </row>
    <row r="1379" spans="2:11" x14ac:dyDescent="0.2">
      <c r="B1379" s="4"/>
      <c r="K1379" s="5"/>
    </row>
    <row r="1380" spans="2:11" x14ac:dyDescent="0.2">
      <c r="B1380" s="4"/>
      <c r="K1380" s="5"/>
    </row>
    <row r="1381" spans="2:11" x14ac:dyDescent="0.2">
      <c r="B1381" s="4"/>
      <c r="K1381" s="5"/>
    </row>
    <row r="1382" spans="2:11" x14ac:dyDescent="0.2">
      <c r="B1382" s="4"/>
      <c r="K1382" s="5"/>
    </row>
    <row r="1383" spans="2:11" x14ac:dyDescent="0.2">
      <c r="B1383" s="4"/>
      <c r="K1383" s="5"/>
    </row>
    <row r="1384" spans="2:11" x14ac:dyDescent="0.2">
      <c r="B1384" s="4"/>
      <c r="K1384" s="5"/>
    </row>
    <row r="1385" spans="2:11" x14ac:dyDescent="0.2">
      <c r="B1385" s="4"/>
      <c r="K1385" s="5"/>
    </row>
    <row r="1386" spans="2:11" x14ac:dyDescent="0.2">
      <c r="B1386" s="4"/>
      <c r="K1386" s="5"/>
    </row>
    <row r="1387" spans="2:11" x14ac:dyDescent="0.2">
      <c r="B1387" s="4"/>
      <c r="K1387" s="5"/>
    </row>
    <row r="1388" spans="2:11" x14ac:dyDescent="0.2">
      <c r="B1388" s="4"/>
      <c r="K1388" s="5"/>
    </row>
    <row r="1389" spans="2:11" x14ac:dyDescent="0.2">
      <c r="B1389" s="4"/>
      <c r="K1389" s="5"/>
    </row>
    <row r="1390" spans="2:11" x14ac:dyDescent="0.2">
      <c r="B1390" s="4"/>
      <c r="K1390" s="5"/>
    </row>
    <row r="1391" spans="2:11" x14ac:dyDescent="0.2">
      <c r="B1391" s="4"/>
      <c r="K1391" s="5"/>
    </row>
    <row r="1392" spans="2:11" x14ac:dyDescent="0.2">
      <c r="B1392" s="4"/>
      <c r="K1392" s="5"/>
    </row>
    <row r="1393" spans="2:11" x14ac:dyDescent="0.2">
      <c r="B1393" s="4"/>
      <c r="K1393" s="5"/>
    </row>
    <row r="1394" spans="2:11" x14ac:dyDescent="0.2">
      <c r="B1394" s="4"/>
      <c r="K1394" s="5"/>
    </row>
    <row r="1395" spans="2:11" x14ac:dyDescent="0.2">
      <c r="B1395" s="4"/>
      <c r="K1395" s="5"/>
    </row>
    <row r="1396" spans="2:11" x14ac:dyDescent="0.2">
      <c r="B1396" s="4"/>
      <c r="K1396" s="5"/>
    </row>
    <row r="1397" spans="2:11" x14ac:dyDescent="0.2">
      <c r="B1397" s="4"/>
      <c r="K1397" s="5"/>
    </row>
    <row r="1398" spans="2:11" x14ac:dyDescent="0.2">
      <c r="B1398" s="4"/>
      <c r="K1398" s="5"/>
    </row>
    <row r="1399" spans="2:11" x14ac:dyDescent="0.2">
      <c r="B1399" s="4"/>
      <c r="K1399" s="5"/>
    </row>
    <row r="1400" spans="2:11" x14ac:dyDescent="0.2">
      <c r="B1400" s="4"/>
      <c r="K1400" s="5"/>
    </row>
    <row r="1401" spans="2:11" x14ac:dyDescent="0.2">
      <c r="B1401" s="4"/>
      <c r="K1401" s="5"/>
    </row>
    <row r="1402" spans="2:11" x14ac:dyDescent="0.2">
      <c r="B1402" s="4"/>
      <c r="K1402" s="5"/>
    </row>
    <row r="1403" spans="2:11" x14ac:dyDescent="0.2">
      <c r="B1403" s="4"/>
      <c r="K1403" s="5"/>
    </row>
    <row r="1404" spans="2:11" x14ac:dyDescent="0.2">
      <c r="B1404" s="4"/>
      <c r="K1404" s="5"/>
    </row>
    <row r="1405" spans="2:11" x14ac:dyDescent="0.2">
      <c r="B1405" s="4"/>
      <c r="K1405" s="5"/>
    </row>
    <row r="1406" spans="2:11" x14ac:dyDescent="0.2">
      <c r="B1406" s="4"/>
      <c r="K1406" s="5"/>
    </row>
    <row r="1407" spans="2:11" x14ac:dyDescent="0.2">
      <c r="B1407" s="4"/>
      <c r="K1407" s="5"/>
    </row>
    <row r="1408" spans="2:11" x14ac:dyDescent="0.2">
      <c r="B1408" s="4"/>
      <c r="K1408" s="5"/>
    </row>
    <row r="1409" spans="2:11" x14ac:dyDescent="0.2">
      <c r="B1409" s="4"/>
      <c r="K1409" s="5"/>
    </row>
    <row r="1410" spans="2:11" x14ac:dyDescent="0.2">
      <c r="B1410" s="4"/>
      <c r="K1410" s="5"/>
    </row>
    <row r="1411" spans="2:11" x14ac:dyDescent="0.2">
      <c r="B1411" s="4"/>
      <c r="K1411" s="5"/>
    </row>
    <row r="1412" spans="2:11" x14ac:dyDescent="0.2">
      <c r="B1412" s="4"/>
      <c r="K1412" s="5"/>
    </row>
    <row r="1413" spans="2:11" x14ac:dyDescent="0.2">
      <c r="B1413" s="4"/>
      <c r="K1413" s="5"/>
    </row>
    <row r="1414" spans="2:11" x14ac:dyDescent="0.2">
      <c r="B1414" s="4"/>
      <c r="K1414" s="5"/>
    </row>
    <row r="1415" spans="2:11" x14ac:dyDescent="0.2">
      <c r="B1415" s="4"/>
      <c r="K1415" s="5"/>
    </row>
    <row r="1416" spans="2:11" x14ac:dyDescent="0.2">
      <c r="B1416" s="4"/>
      <c r="K1416" s="5"/>
    </row>
    <row r="1417" spans="2:11" x14ac:dyDescent="0.2">
      <c r="B1417" s="4"/>
      <c r="K1417" s="5"/>
    </row>
    <row r="1418" spans="2:11" x14ac:dyDescent="0.2">
      <c r="B1418" s="4"/>
      <c r="K1418" s="5"/>
    </row>
    <row r="1419" spans="2:11" x14ac:dyDescent="0.2">
      <c r="B1419" s="4"/>
      <c r="K1419" s="5"/>
    </row>
    <row r="1420" spans="2:11" x14ac:dyDescent="0.2">
      <c r="B1420" s="4"/>
      <c r="K1420" s="5"/>
    </row>
    <row r="1421" spans="2:11" x14ac:dyDescent="0.2">
      <c r="B1421" s="4"/>
      <c r="K1421" s="5"/>
    </row>
    <row r="1422" spans="2:11" x14ac:dyDescent="0.2">
      <c r="B1422" s="4"/>
      <c r="K1422" s="5"/>
    </row>
    <row r="1423" spans="2:11" x14ac:dyDescent="0.2">
      <c r="B1423" s="4"/>
      <c r="K1423" s="5"/>
    </row>
    <row r="1424" spans="2:11" x14ac:dyDescent="0.2">
      <c r="B1424" s="4"/>
      <c r="K1424" s="5"/>
    </row>
    <row r="1425" spans="2:11" x14ac:dyDescent="0.2">
      <c r="B1425" s="4"/>
      <c r="K1425" s="5"/>
    </row>
    <row r="1426" spans="2:11" x14ac:dyDescent="0.2">
      <c r="B1426" s="4"/>
      <c r="K1426" s="5"/>
    </row>
    <row r="1427" spans="2:11" x14ac:dyDescent="0.2">
      <c r="B1427" s="4"/>
      <c r="K1427" s="5"/>
    </row>
    <row r="1428" spans="2:11" x14ac:dyDescent="0.2">
      <c r="B1428" s="4"/>
      <c r="K1428" s="5"/>
    </row>
    <row r="1429" spans="2:11" x14ac:dyDescent="0.2">
      <c r="B1429" s="4"/>
      <c r="K1429" s="5"/>
    </row>
    <row r="1430" spans="2:11" x14ac:dyDescent="0.2">
      <c r="B1430" s="4"/>
      <c r="K1430" s="5"/>
    </row>
    <row r="1431" spans="2:11" x14ac:dyDescent="0.2">
      <c r="B1431" s="4"/>
      <c r="K1431" s="5"/>
    </row>
    <row r="1432" spans="2:11" x14ac:dyDescent="0.2">
      <c r="B1432" s="4"/>
      <c r="K1432" s="5"/>
    </row>
    <row r="1433" spans="2:11" x14ac:dyDescent="0.2">
      <c r="B1433" s="4"/>
      <c r="K1433" s="5"/>
    </row>
    <row r="1434" spans="2:11" x14ac:dyDescent="0.2">
      <c r="B1434" s="4"/>
      <c r="K1434" s="5"/>
    </row>
    <row r="1435" spans="2:11" x14ac:dyDescent="0.2">
      <c r="B1435" s="4"/>
      <c r="K1435" s="5"/>
    </row>
    <row r="1436" spans="2:11" x14ac:dyDescent="0.2">
      <c r="B1436" s="4"/>
      <c r="K1436" s="5"/>
    </row>
    <row r="1437" spans="2:11" x14ac:dyDescent="0.2">
      <c r="B1437" s="4"/>
      <c r="K1437" s="5"/>
    </row>
    <row r="1438" spans="2:11" x14ac:dyDescent="0.2">
      <c r="B1438" s="4"/>
      <c r="K1438" s="5"/>
    </row>
    <row r="1439" spans="2:11" x14ac:dyDescent="0.2">
      <c r="B1439" s="4"/>
      <c r="K1439" s="5"/>
    </row>
    <row r="1440" spans="2:11" x14ac:dyDescent="0.2">
      <c r="B1440" s="4"/>
      <c r="K1440" s="5"/>
    </row>
    <row r="1441" spans="2:11" x14ac:dyDescent="0.2">
      <c r="B1441" s="4"/>
      <c r="K1441" s="5"/>
    </row>
    <row r="1442" spans="2:11" x14ac:dyDescent="0.2">
      <c r="B1442" s="4"/>
      <c r="K1442" s="5"/>
    </row>
    <row r="1443" spans="2:11" x14ac:dyDescent="0.2">
      <c r="B1443" s="4"/>
      <c r="K1443" s="5"/>
    </row>
    <row r="1444" spans="2:11" x14ac:dyDescent="0.2">
      <c r="B1444" s="4"/>
      <c r="K1444" s="5"/>
    </row>
    <row r="1445" spans="2:11" x14ac:dyDescent="0.2">
      <c r="B1445" s="4"/>
      <c r="K1445" s="5"/>
    </row>
    <row r="1446" spans="2:11" x14ac:dyDescent="0.2">
      <c r="B1446" s="4"/>
      <c r="K1446" s="5"/>
    </row>
    <row r="1447" spans="2:11" x14ac:dyDescent="0.2">
      <c r="B1447" s="4"/>
      <c r="K1447" s="5"/>
    </row>
    <row r="1448" spans="2:11" x14ac:dyDescent="0.2">
      <c r="B1448" s="4"/>
      <c r="K1448" s="5"/>
    </row>
    <row r="1449" spans="2:11" x14ac:dyDescent="0.2">
      <c r="B1449" s="4"/>
      <c r="K1449" s="5"/>
    </row>
    <row r="1450" spans="2:11" x14ac:dyDescent="0.2">
      <c r="B1450" s="4"/>
      <c r="K1450" s="5"/>
    </row>
    <row r="1451" spans="2:11" x14ac:dyDescent="0.2">
      <c r="B1451" s="4"/>
      <c r="K1451" s="5"/>
    </row>
    <row r="1452" spans="2:11" x14ac:dyDescent="0.2">
      <c r="B1452" s="4"/>
      <c r="K1452" s="5"/>
    </row>
    <row r="1453" spans="2:11" x14ac:dyDescent="0.2">
      <c r="B1453" s="4"/>
      <c r="K1453" s="5"/>
    </row>
    <row r="1454" spans="2:11" x14ac:dyDescent="0.2">
      <c r="B1454" s="4"/>
      <c r="K1454" s="5"/>
    </row>
    <row r="1455" spans="2:11" x14ac:dyDescent="0.2">
      <c r="B1455" s="4"/>
      <c r="K1455" s="5"/>
    </row>
    <row r="1456" spans="2:11" x14ac:dyDescent="0.2">
      <c r="B1456" s="4"/>
      <c r="K1456" s="5"/>
    </row>
    <row r="1457" spans="2:11" x14ac:dyDescent="0.2">
      <c r="B1457" s="4"/>
      <c r="K1457" s="5"/>
    </row>
    <row r="1458" spans="2:11" x14ac:dyDescent="0.2">
      <c r="B1458" s="4"/>
      <c r="K1458" s="5"/>
    </row>
    <row r="1459" spans="2:11" x14ac:dyDescent="0.2">
      <c r="B1459" s="4"/>
      <c r="K1459" s="5"/>
    </row>
    <row r="1460" spans="2:11" x14ac:dyDescent="0.2">
      <c r="B1460" s="4"/>
      <c r="K1460" s="5"/>
    </row>
    <row r="1461" spans="2:11" x14ac:dyDescent="0.2">
      <c r="B1461" s="4"/>
      <c r="K1461" s="5"/>
    </row>
    <row r="1462" spans="2:11" x14ac:dyDescent="0.2">
      <c r="B1462" s="4"/>
      <c r="K1462" s="5"/>
    </row>
    <row r="1463" spans="2:11" x14ac:dyDescent="0.2">
      <c r="B1463" s="4"/>
      <c r="K1463" s="5"/>
    </row>
    <row r="1464" spans="2:11" x14ac:dyDescent="0.2">
      <c r="B1464" s="4"/>
      <c r="K1464" s="5"/>
    </row>
    <row r="1465" spans="2:11" x14ac:dyDescent="0.2">
      <c r="B1465" s="4"/>
      <c r="K1465" s="5"/>
    </row>
    <row r="1466" spans="2:11" x14ac:dyDescent="0.2">
      <c r="B1466" s="4"/>
      <c r="K1466" s="5"/>
    </row>
    <row r="1467" spans="2:11" x14ac:dyDescent="0.2">
      <c r="B1467" s="4"/>
      <c r="K1467" s="5"/>
    </row>
    <row r="1468" spans="2:11" x14ac:dyDescent="0.2">
      <c r="B1468" s="4"/>
      <c r="K1468" s="5"/>
    </row>
    <row r="1469" spans="2:11" x14ac:dyDescent="0.2">
      <c r="B1469" s="4"/>
      <c r="K1469" s="5"/>
    </row>
    <row r="1470" spans="2:11" x14ac:dyDescent="0.2">
      <c r="B1470" s="4"/>
      <c r="K1470" s="5"/>
    </row>
    <row r="1471" spans="2:11" x14ac:dyDescent="0.2">
      <c r="B1471" s="4"/>
      <c r="K1471" s="5"/>
    </row>
    <row r="1472" spans="2:11" x14ac:dyDescent="0.2">
      <c r="B1472" s="4"/>
      <c r="K1472" s="5"/>
    </row>
    <row r="1473" spans="2:11" x14ac:dyDescent="0.2">
      <c r="B1473" s="4"/>
      <c r="K1473" s="5"/>
    </row>
    <row r="1474" spans="2:11" x14ac:dyDescent="0.2">
      <c r="B1474" s="4"/>
      <c r="K1474" s="5"/>
    </row>
    <row r="1475" spans="2:11" x14ac:dyDescent="0.2">
      <c r="B1475" s="4"/>
      <c r="K1475" s="5"/>
    </row>
    <row r="1476" spans="2:11" x14ac:dyDescent="0.2">
      <c r="B1476" s="4"/>
      <c r="K1476" s="5"/>
    </row>
    <row r="1477" spans="2:11" x14ac:dyDescent="0.2">
      <c r="B1477" s="4"/>
      <c r="K1477" s="5"/>
    </row>
    <row r="1478" spans="2:11" x14ac:dyDescent="0.2">
      <c r="B1478" s="4"/>
      <c r="K1478" s="5"/>
    </row>
    <row r="1479" spans="2:11" x14ac:dyDescent="0.2">
      <c r="B1479" s="4"/>
      <c r="K1479" s="5"/>
    </row>
    <row r="1480" spans="2:11" x14ac:dyDescent="0.2">
      <c r="B1480" s="4"/>
      <c r="K1480" s="5"/>
    </row>
    <row r="1481" spans="2:11" x14ac:dyDescent="0.2">
      <c r="B1481" s="4"/>
      <c r="K1481" s="5"/>
    </row>
    <row r="1482" spans="2:11" x14ac:dyDescent="0.2">
      <c r="B1482" s="4"/>
      <c r="K1482" s="5"/>
    </row>
    <row r="1483" spans="2:11" x14ac:dyDescent="0.2">
      <c r="B1483" s="4"/>
      <c r="K1483" s="5"/>
    </row>
    <row r="1484" spans="2:11" x14ac:dyDescent="0.2">
      <c r="B1484" s="4"/>
      <c r="K1484" s="5"/>
    </row>
    <row r="1485" spans="2:11" x14ac:dyDescent="0.2">
      <c r="B1485" s="4"/>
      <c r="K1485" s="5"/>
    </row>
    <row r="1486" spans="2:11" x14ac:dyDescent="0.2">
      <c r="B1486" s="4"/>
      <c r="K1486" s="5"/>
    </row>
    <row r="1487" spans="2:11" x14ac:dyDescent="0.2">
      <c r="B1487" s="4"/>
      <c r="K1487" s="5"/>
    </row>
    <row r="1488" spans="2:11" x14ac:dyDescent="0.2">
      <c r="B1488" s="4"/>
      <c r="K1488" s="5"/>
    </row>
    <row r="1489" spans="2:11" x14ac:dyDescent="0.2">
      <c r="B1489" s="4"/>
      <c r="K1489" s="5"/>
    </row>
    <row r="1490" spans="2:11" x14ac:dyDescent="0.2">
      <c r="B1490" s="4"/>
      <c r="K1490" s="5"/>
    </row>
    <row r="1491" spans="2:11" x14ac:dyDescent="0.2">
      <c r="B1491" s="4"/>
      <c r="K1491" s="5"/>
    </row>
    <row r="1492" spans="2:11" x14ac:dyDescent="0.2">
      <c r="B1492" s="4"/>
      <c r="K1492" s="5"/>
    </row>
    <row r="1493" spans="2:11" x14ac:dyDescent="0.2">
      <c r="B1493" s="4"/>
      <c r="K1493" s="5"/>
    </row>
    <row r="1494" spans="2:11" x14ac:dyDescent="0.2">
      <c r="B1494" s="4"/>
      <c r="K1494" s="5"/>
    </row>
    <row r="1495" spans="2:11" x14ac:dyDescent="0.2">
      <c r="B1495" s="4"/>
      <c r="K1495" s="5"/>
    </row>
    <row r="1496" spans="2:11" x14ac:dyDescent="0.2">
      <c r="B1496" s="4"/>
      <c r="K1496" s="5"/>
    </row>
    <row r="1497" spans="2:11" x14ac:dyDescent="0.2">
      <c r="B1497" s="4"/>
      <c r="K1497" s="5"/>
    </row>
    <row r="1498" spans="2:11" x14ac:dyDescent="0.2">
      <c r="B1498" s="4"/>
      <c r="K1498" s="5"/>
    </row>
    <row r="1499" spans="2:11" x14ac:dyDescent="0.2">
      <c r="B1499" s="4"/>
      <c r="K1499" s="5"/>
    </row>
    <row r="1500" spans="2:11" x14ac:dyDescent="0.2">
      <c r="B1500" s="4"/>
      <c r="K1500" s="5"/>
    </row>
    <row r="1501" spans="2:11" x14ac:dyDescent="0.2">
      <c r="B1501" s="4"/>
      <c r="K1501" s="5"/>
    </row>
    <row r="1502" spans="2:11" x14ac:dyDescent="0.2">
      <c r="B1502" s="4"/>
      <c r="K1502" s="5"/>
    </row>
    <row r="1503" spans="2:11" x14ac:dyDescent="0.2">
      <c r="B1503" s="4"/>
      <c r="K1503" s="5"/>
    </row>
    <row r="1504" spans="2:11" x14ac:dyDescent="0.2">
      <c r="B1504" s="4"/>
      <c r="K1504" s="5"/>
    </row>
    <row r="1505" spans="2:11" x14ac:dyDescent="0.2">
      <c r="B1505" s="4"/>
      <c r="K1505" s="5"/>
    </row>
    <row r="1506" spans="2:11" x14ac:dyDescent="0.2">
      <c r="B1506" s="4"/>
      <c r="K1506" s="5"/>
    </row>
    <row r="1507" spans="2:11" x14ac:dyDescent="0.2">
      <c r="B1507" s="4"/>
      <c r="K1507" s="5"/>
    </row>
    <row r="1508" spans="2:11" x14ac:dyDescent="0.2">
      <c r="B1508" s="4"/>
      <c r="K1508" s="5"/>
    </row>
    <row r="1509" spans="2:11" x14ac:dyDescent="0.2">
      <c r="B1509" s="4"/>
      <c r="K1509" s="5"/>
    </row>
    <row r="1510" spans="2:11" x14ac:dyDescent="0.2">
      <c r="B1510" s="4"/>
      <c r="K1510" s="5"/>
    </row>
    <row r="1511" spans="2:11" x14ac:dyDescent="0.2">
      <c r="B1511" s="4"/>
      <c r="K1511" s="5"/>
    </row>
    <row r="1512" spans="2:11" x14ac:dyDescent="0.2">
      <c r="B1512" s="4"/>
      <c r="K1512" s="5"/>
    </row>
    <row r="1513" spans="2:11" x14ac:dyDescent="0.2">
      <c r="B1513" s="4"/>
      <c r="K1513" s="5"/>
    </row>
    <row r="1514" spans="2:11" x14ac:dyDescent="0.2">
      <c r="B1514" s="4"/>
      <c r="K1514" s="5"/>
    </row>
    <row r="1515" spans="2:11" x14ac:dyDescent="0.2">
      <c r="B1515" s="4"/>
      <c r="K1515" s="5"/>
    </row>
    <row r="1516" spans="2:11" x14ac:dyDescent="0.2">
      <c r="B1516" s="4"/>
      <c r="K1516" s="5"/>
    </row>
    <row r="1517" spans="2:11" x14ac:dyDescent="0.2">
      <c r="B1517" s="4"/>
      <c r="K1517" s="5"/>
    </row>
    <row r="1518" spans="2:11" x14ac:dyDescent="0.2">
      <c r="B1518" s="4"/>
      <c r="K1518" s="5"/>
    </row>
    <row r="1519" spans="2:11" x14ac:dyDescent="0.2">
      <c r="B1519" s="4"/>
      <c r="K1519" s="5"/>
    </row>
    <row r="1520" spans="2:11" x14ac:dyDescent="0.2">
      <c r="B1520" s="4"/>
      <c r="K1520" s="5"/>
    </row>
    <row r="1521" spans="2:11" x14ac:dyDescent="0.2">
      <c r="B1521" s="4"/>
      <c r="K1521" s="5"/>
    </row>
    <row r="1522" spans="2:11" x14ac:dyDescent="0.2">
      <c r="B1522" s="4"/>
      <c r="K1522" s="5"/>
    </row>
    <row r="1523" spans="2:11" x14ac:dyDescent="0.2">
      <c r="B1523" s="4"/>
      <c r="K1523" s="5"/>
    </row>
    <row r="1524" spans="2:11" x14ac:dyDescent="0.2">
      <c r="B1524" s="4"/>
      <c r="K1524" s="5"/>
    </row>
    <row r="1525" spans="2:11" x14ac:dyDescent="0.2">
      <c r="B1525" s="4"/>
      <c r="K1525" s="5"/>
    </row>
    <row r="1526" spans="2:11" x14ac:dyDescent="0.2">
      <c r="B1526" s="4"/>
      <c r="K1526" s="5"/>
    </row>
    <row r="1527" spans="2:11" x14ac:dyDescent="0.2">
      <c r="B1527" s="4"/>
      <c r="K1527" s="5"/>
    </row>
    <row r="1528" spans="2:11" x14ac:dyDescent="0.2">
      <c r="B1528" s="4"/>
      <c r="K1528" s="5"/>
    </row>
    <row r="1529" spans="2:11" x14ac:dyDescent="0.2">
      <c r="B1529" s="4"/>
      <c r="K1529" s="5"/>
    </row>
    <row r="1530" spans="2:11" x14ac:dyDescent="0.2">
      <c r="B1530" s="4"/>
      <c r="K1530" s="5"/>
    </row>
    <row r="1531" spans="2:11" x14ac:dyDescent="0.2">
      <c r="B1531" s="4"/>
      <c r="K1531" s="5"/>
    </row>
    <row r="1532" spans="2:11" x14ac:dyDescent="0.2">
      <c r="B1532" s="4"/>
      <c r="K1532" s="5"/>
    </row>
    <row r="1533" spans="2:11" x14ac:dyDescent="0.2">
      <c r="B1533" s="4"/>
      <c r="K1533" s="5"/>
    </row>
    <row r="1534" spans="2:11" x14ac:dyDescent="0.2">
      <c r="B1534" s="4"/>
      <c r="K1534" s="5"/>
    </row>
    <row r="1535" spans="2:11" x14ac:dyDescent="0.2">
      <c r="B1535" s="4"/>
      <c r="K1535" s="5"/>
    </row>
    <row r="1536" spans="2:11" x14ac:dyDescent="0.2">
      <c r="B1536" s="4"/>
      <c r="K1536" s="5"/>
    </row>
    <row r="1537" spans="2:11" x14ac:dyDescent="0.2">
      <c r="B1537" s="4"/>
      <c r="K1537" s="5"/>
    </row>
    <row r="1538" spans="2:11" x14ac:dyDescent="0.2">
      <c r="B1538" s="4"/>
      <c r="K1538" s="5"/>
    </row>
    <row r="1539" spans="2:11" x14ac:dyDescent="0.2">
      <c r="B1539" s="4"/>
      <c r="K1539" s="5"/>
    </row>
    <row r="1540" spans="2:11" x14ac:dyDescent="0.2">
      <c r="B1540" s="4"/>
      <c r="K1540" s="5"/>
    </row>
    <row r="1541" spans="2:11" x14ac:dyDescent="0.2">
      <c r="B1541" s="4"/>
      <c r="K1541" s="5"/>
    </row>
    <row r="1542" spans="2:11" x14ac:dyDescent="0.2">
      <c r="B1542" s="4"/>
      <c r="K1542" s="5"/>
    </row>
    <row r="1543" spans="2:11" x14ac:dyDescent="0.2">
      <c r="B1543" s="4"/>
      <c r="K1543" s="5"/>
    </row>
    <row r="1544" spans="2:11" x14ac:dyDescent="0.2">
      <c r="B1544" s="4"/>
      <c r="K1544" s="5"/>
    </row>
    <row r="1545" spans="2:11" x14ac:dyDescent="0.2">
      <c r="B1545" s="4"/>
      <c r="K1545" s="5"/>
    </row>
    <row r="1546" spans="2:11" x14ac:dyDescent="0.2">
      <c r="B1546" s="4"/>
      <c r="K1546" s="5"/>
    </row>
    <row r="1547" spans="2:11" x14ac:dyDescent="0.2">
      <c r="B1547" s="4"/>
      <c r="K1547" s="5"/>
    </row>
    <row r="1548" spans="2:11" x14ac:dyDescent="0.2">
      <c r="B1548" s="4"/>
      <c r="K1548" s="5"/>
    </row>
    <row r="1549" spans="2:11" x14ac:dyDescent="0.2">
      <c r="B1549" s="4"/>
      <c r="K1549" s="5"/>
    </row>
    <row r="1550" spans="2:11" x14ac:dyDescent="0.2">
      <c r="B1550" s="4"/>
      <c r="K1550" s="5"/>
    </row>
    <row r="1551" spans="2:11" x14ac:dyDescent="0.2">
      <c r="B1551" s="4"/>
      <c r="K1551" s="5"/>
    </row>
    <row r="1552" spans="2:11" x14ac:dyDescent="0.2">
      <c r="B1552" s="4"/>
      <c r="K1552" s="5"/>
    </row>
    <row r="1553" spans="2:11" x14ac:dyDescent="0.2">
      <c r="B1553" s="4"/>
      <c r="K1553" s="5"/>
    </row>
    <row r="1554" spans="2:11" x14ac:dyDescent="0.2">
      <c r="B1554" s="4"/>
      <c r="K1554" s="5"/>
    </row>
    <row r="1555" spans="2:11" x14ac:dyDescent="0.2">
      <c r="B1555" s="4"/>
      <c r="K1555" s="5"/>
    </row>
    <row r="1556" spans="2:11" x14ac:dyDescent="0.2">
      <c r="B1556" s="4"/>
      <c r="K1556" s="5"/>
    </row>
    <row r="1557" spans="2:11" x14ac:dyDescent="0.2">
      <c r="B1557" s="4"/>
      <c r="K1557" s="5"/>
    </row>
    <row r="1558" spans="2:11" x14ac:dyDescent="0.2">
      <c r="B1558" s="4"/>
      <c r="K1558" s="5"/>
    </row>
    <row r="1559" spans="2:11" x14ac:dyDescent="0.2">
      <c r="B1559" s="4"/>
      <c r="K1559" s="5"/>
    </row>
    <row r="1560" spans="2:11" x14ac:dyDescent="0.2">
      <c r="B1560" s="4"/>
      <c r="K1560" s="5"/>
    </row>
    <row r="1561" spans="2:11" x14ac:dyDescent="0.2">
      <c r="B1561" s="4"/>
      <c r="K1561" s="5"/>
    </row>
    <row r="1562" spans="2:11" x14ac:dyDescent="0.2">
      <c r="B1562" s="4"/>
      <c r="K1562" s="5"/>
    </row>
    <row r="1563" spans="2:11" x14ac:dyDescent="0.2">
      <c r="B1563" s="4"/>
      <c r="K1563" s="5"/>
    </row>
    <row r="1564" spans="2:11" x14ac:dyDescent="0.2">
      <c r="B1564" s="4"/>
      <c r="K1564" s="5"/>
    </row>
    <row r="1565" spans="2:11" x14ac:dyDescent="0.2">
      <c r="B1565" s="4"/>
      <c r="K1565" s="5"/>
    </row>
    <row r="1566" spans="2:11" x14ac:dyDescent="0.2">
      <c r="B1566" s="4"/>
      <c r="K1566" s="5"/>
    </row>
    <row r="1567" spans="2:11" x14ac:dyDescent="0.2">
      <c r="B1567" s="4"/>
      <c r="K1567" s="5"/>
    </row>
    <row r="1568" spans="2:11" x14ac:dyDescent="0.2">
      <c r="B1568" s="4"/>
      <c r="K1568" s="5"/>
    </row>
    <row r="1569" spans="2:11" x14ac:dyDescent="0.2">
      <c r="B1569" s="4"/>
      <c r="K1569" s="5"/>
    </row>
    <row r="1570" spans="2:11" x14ac:dyDescent="0.2">
      <c r="B1570" s="4"/>
      <c r="K1570" s="5"/>
    </row>
    <row r="1571" spans="2:11" x14ac:dyDescent="0.2">
      <c r="B1571" s="4"/>
      <c r="K1571" s="5"/>
    </row>
    <row r="1572" spans="2:11" x14ac:dyDescent="0.2">
      <c r="B1572" s="4"/>
      <c r="K1572" s="5"/>
    </row>
    <row r="1573" spans="2:11" x14ac:dyDescent="0.2">
      <c r="B1573" s="4"/>
      <c r="K1573" s="5"/>
    </row>
    <row r="1574" spans="2:11" x14ac:dyDescent="0.2">
      <c r="B1574" s="4"/>
      <c r="K1574" s="5"/>
    </row>
    <row r="1575" spans="2:11" x14ac:dyDescent="0.2">
      <c r="B1575" s="4"/>
      <c r="K1575" s="5"/>
    </row>
    <row r="1576" spans="2:11" x14ac:dyDescent="0.2">
      <c r="B1576" s="4"/>
      <c r="K1576" s="5"/>
    </row>
    <row r="1577" spans="2:11" x14ac:dyDescent="0.2">
      <c r="B1577" s="4"/>
      <c r="K1577" s="5"/>
    </row>
    <row r="1578" spans="2:11" x14ac:dyDescent="0.2">
      <c r="B1578" s="4"/>
      <c r="K1578" s="5"/>
    </row>
    <row r="1579" spans="2:11" x14ac:dyDescent="0.2">
      <c r="B1579" s="4"/>
      <c r="K1579" s="5"/>
    </row>
    <row r="1580" spans="2:11" x14ac:dyDescent="0.2">
      <c r="B1580" s="4"/>
      <c r="K1580" s="5"/>
    </row>
    <row r="1581" spans="2:11" x14ac:dyDescent="0.2">
      <c r="B1581" s="4"/>
      <c r="K1581" s="5"/>
    </row>
    <row r="1582" spans="2:11" x14ac:dyDescent="0.2">
      <c r="B1582" s="4"/>
      <c r="K1582" s="5"/>
    </row>
    <row r="1583" spans="2:11" x14ac:dyDescent="0.2">
      <c r="B1583" s="4"/>
      <c r="K1583" s="5"/>
    </row>
    <row r="1584" spans="2:11" x14ac:dyDescent="0.2">
      <c r="B1584" s="4"/>
      <c r="K1584" s="5"/>
    </row>
    <row r="1585" spans="2:11" x14ac:dyDescent="0.2">
      <c r="B1585" s="4"/>
      <c r="K1585" s="5"/>
    </row>
    <row r="1586" spans="2:11" x14ac:dyDescent="0.2">
      <c r="B1586" s="4"/>
      <c r="K1586" s="5"/>
    </row>
    <row r="1587" spans="2:11" x14ac:dyDescent="0.2">
      <c r="B1587" s="4"/>
      <c r="K1587" s="5"/>
    </row>
    <row r="1588" spans="2:11" x14ac:dyDescent="0.2">
      <c r="B1588" s="4"/>
      <c r="K1588" s="5"/>
    </row>
    <row r="1589" spans="2:11" x14ac:dyDescent="0.2">
      <c r="B1589" s="4"/>
      <c r="K1589" s="5"/>
    </row>
    <row r="1590" spans="2:11" x14ac:dyDescent="0.2">
      <c r="B1590" s="4"/>
      <c r="K1590" s="5"/>
    </row>
    <row r="1591" spans="2:11" x14ac:dyDescent="0.2">
      <c r="B1591" s="4"/>
      <c r="K1591" s="5"/>
    </row>
    <row r="1592" spans="2:11" x14ac:dyDescent="0.2">
      <c r="B1592" s="4"/>
      <c r="K1592" s="5"/>
    </row>
    <row r="1593" spans="2:11" x14ac:dyDescent="0.2">
      <c r="B1593" s="4"/>
      <c r="K1593" s="5"/>
    </row>
    <row r="1594" spans="2:11" x14ac:dyDescent="0.2">
      <c r="B1594" s="4"/>
      <c r="K1594" s="5"/>
    </row>
    <row r="1595" spans="2:11" x14ac:dyDescent="0.2">
      <c r="B1595" s="4"/>
      <c r="K1595" s="5"/>
    </row>
    <row r="1596" spans="2:11" x14ac:dyDescent="0.2">
      <c r="B1596" s="4"/>
      <c r="K1596" s="5"/>
    </row>
    <row r="1597" spans="2:11" x14ac:dyDescent="0.2">
      <c r="B1597" s="4"/>
      <c r="K1597" s="5"/>
    </row>
    <row r="1598" spans="2:11" x14ac:dyDescent="0.2">
      <c r="B1598" s="4"/>
      <c r="K1598" s="5"/>
    </row>
    <row r="1599" spans="2:11" x14ac:dyDescent="0.2">
      <c r="B1599" s="4"/>
      <c r="K1599" s="5"/>
    </row>
    <row r="1600" spans="2:11" x14ac:dyDescent="0.2">
      <c r="B1600" s="4"/>
      <c r="K1600" s="5"/>
    </row>
    <row r="1601" spans="2:11" x14ac:dyDescent="0.2">
      <c r="B1601" s="4"/>
      <c r="K1601" s="5"/>
    </row>
    <row r="1602" spans="2:11" x14ac:dyDescent="0.2">
      <c r="B1602" s="4"/>
      <c r="K1602" s="5"/>
    </row>
    <row r="1603" spans="2:11" x14ac:dyDescent="0.2">
      <c r="B1603" s="4"/>
      <c r="K1603" s="5"/>
    </row>
    <row r="1604" spans="2:11" x14ac:dyDescent="0.2">
      <c r="B1604" s="4"/>
      <c r="K1604" s="5"/>
    </row>
    <row r="1605" spans="2:11" x14ac:dyDescent="0.2">
      <c r="B1605" s="4"/>
      <c r="K1605" s="5"/>
    </row>
    <row r="1606" spans="2:11" x14ac:dyDescent="0.2">
      <c r="B1606" s="4"/>
      <c r="K1606" s="5"/>
    </row>
    <row r="1607" spans="2:11" x14ac:dyDescent="0.2">
      <c r="B1607" s="4"/>
      <c r="K1607" s="5"/>
    </row>
    <row r="1608" spans="2:11" x14ac:dyDescent="0.2">
      <c r="B1608" s="4"/>
      <c r="K1608" s="5"/>
    </row>
    <row r="1609" spans="2:11" x14ac:dyDescent="0.2">
      <c r="B1609" s="4"/>
      <c r="K1609" s="5"/>
    </row>
    <row r="1610" spans="2:11" x14ac:dyDescent="0.2">
      <c r="B1610" s="4"/>
      <c r="K1610" s="5"/>
    </row>
    <row r="1611" spans="2:11" x14ac:dyDescent="0.2">
      <c r="B1611" s="4"/>
      <c r="K1611" s="5"/>
    </row>
    <row r="1612" spans="2:11" x14ac:dyDescent="0.2">
      <c r="B1612" s="4"/>
      <c r="K1612" s="5"/>
    </row>
    <row r="1613" spans="2:11" x14ac:dyDescent="0.2">
      <c r="B1613" s="4"/>
      <c r="K1613" s="5"/>
    </row>
    <row r="1614" spans="2:11" x14ac:dyDescent="0.2">
      <c r="B1614" s="4"/>
      <c r="K1614" s="5"/>
    </row>
    <row r="1615" spans="2:11" x14ac:dyDescent="0.2">
      <c r="B1615" s="4"/>
      <c r="K1615" s="5"/>
    </row>
    <row r="1616" spans="2:11" x14ac:dyDescent="0.2">
      <c r="B1616" s="4"/>
      <c r="K1616" s="5"/>
    </row>
    <row r="1617" spans="2:11" x14ac:dyDescent="0.2">
      <c r="B1617" s="4"/>
      <c r="K1617" s="5"/>
    </row>
    <row r="1618" spans="2:11" x14ac:dyDescent="0.2">
      <c r="B1618" s="4"/>
      <c r="K1618" s="5"/>
    </row>
    <row r="1619" spans="2:11" x14ac:dyDescent="0.2">
      <c r="B1619" s="4"/>
      <c r="K1619" s="5"/>
    </row>
    <row r="1620" spans="2:11" x14ac:dyDescent="0.2">
      <c r="B1620" s="4"/>
      <c r="K1620" s="5"/>
    </row>
    <row r="1621" spans="2:11" x14ac:dyDescent="0.2">
      <c r="B1621" s="4"/>
      <c r="K1621" s="5"/>
    </row>
    <row r="1622" spans="2:11" x14ac:dyDescent="0.2">
      <c r="B1622" s="4"/>
      <c r="K1622" s="5"/>
    </row>
    <row r="1623" spans="2:11" x14ac:dyDescent="0.2">
      <c r="B1623" s="4"/>
      <c r="K1623" s="5"/>
    </row>
    <row r="1624" spans="2:11" x14ac:dyDescent="0.2">
      <c r="B1624" s="4"/>
      <c r="K1624" s="5"/>
    </row>
    <row r="1625" spans="2:11" x14ac:dyDescent="0.2">
      <c r="B1625" s="4"/>
      <c r="K1625" s="5"/>
    </row>
    <row r="1626" spans="2:11" x14ac:dyDescent="0.2">
      <c r="B1626" s="4"/>
      <c r="K1626" s="5"/>
    </row>
    <row r="1627" spans="2:11" x14ac:dyDescent="0.2">
      <c r="B1627" s="4"/>
      <c r="K1627" s="5"/>
    </row>
    <row r="1628" spans="2:11" x14ac:dyDescent="0.2">
      <c r="B1628" s="4"/>
      <c r="K1628" s="5"/>
    </row>
    <row r="1629" spans="2:11" x14ac:dyDescent="0.2">
      <c r="B1629" s="4"/>
      <c r="K1629" s="5"/>
    </row>
    <row r="1630" spans="2:11" x14ac:dyDescent="0.2">
      <c r="B1630" s="4"/>
      <c r="K1630" s="5"/>
    </row>
    <row r="1631" spans="2:11" x14ac:dyDescent="0.2">
      <c r="B1631" s="4"/>
      <c r="K1631" s="5"/>
    </row>
    <row r="1632" spans="2:11" x14ac:dyDescent="0.2">
      <c r="B1632" s="4"/>
      <c r="K1632" s="5"/>
    </row>
    <row r="1633" spans="2:11" x14ac:dyDescent="0.2">
      <c r="B1633" s="4"/>
      <c r="K1633" s="5"/>
    </row>
    <row r="1634" spans="2:11" x14ac:dyDescent="0.2">
      <c r="B1634" s="4"/>
      <c r="K1634" s="5"/>
    </row>
    <row r="1635" spans="2:11" x14ac:dyDescent="0.2">
      <c r="B1635" s="4"/>
      <c r="K1635" s="5"/>
    </row>
    <row r="1636" spans="2:11" x14ac:dyDescent="0.2">
      <c r="B1636" s="4"/>
      <c r="K1636" s="5"/>
    </row>
    <row r="1637" spans="2:11" x14ac:dyDescent="0.2">
      <c r="B1637" s="4"/>
      <c r="K1637" s="5"/>
    </row>
    <row r="1638" spans="2:11" x14ac:dyDescent="0.2">
      <c r="B1638" s="4"/>
      <c r="K1638" s="5"/>
    </row>
    <row r="1639" spans="2:11" x14ac:dyDescent="0.2">
      <c r="B1639" s="4"/>
      <c r="K1639" s="5"/>
    </row>
    <row r="1640" spans="2:11" x14ac:dyDescent="0.2">
      <c r="B1640" s="4"/>
      <c r="K1640" s="5"/>
    </row>
    <row r="1641" spans="2:11" x14ac:dyDescent="0.2">
      <c r="B1641" s="4"/>
      <c r="K1641" s="5"/>
    </row>
    <row r="1642" spans="2:11" x14ac:dyDescent="0.2">
      <c r="B1642" s="4"/>
      <c r="K1642" s="5"/>
    </row>
    <row r="1643" spans="2:11" x14ac:dyDescent="0.2">
      <c r="B1643" s="4"/>
      <c r="K1643" s="5"/>
    </row>
    <row r="1644" spans="2:11" x14ac:dyDescent="0.2">
      <c r="B1644" s="4"/>
      <c r="K1644" s="5"/>
    </row>
    <row r="1645" spans="2:11" x14ac:dyDescent="0.2">
      <c r="B1645" s="4"/>
      <c r="K1645" s="5"/>
    </row>
    <row r="1646" spans="2:11" x14ac:dyDescent="0.2">
      <c r="B1646" s="4"/>
      <c r="K1646" s="5"/>
    </row>
    <row r="1647" spans="2:11" x14ac:dyDescent="0.2">
      <c r="B1647" s="4"/>
      <c r="K1647" s="5"/>
    </row>
    <row r="1648" spans="2:11" x14ac:dyDescent="0.2">
      <c r="B1648" s="4"/>
      <c r="K1648" s="5"/>
    </row>
    <row r="1649" spans="2:11" x14ac:dyDescent="0.2">
      <c r="B1649" s="4"/>
      <c r="K1649" s="5"/>
    </row>
    <row r="1650" spans="2:11" x14ac:dyDescent="0.2">
      <c r="B1650" s="4"/>
      <c r="K1650" s="5"/>
    </row>
    <row r="1651" spans="2:11" x14ac:dyDescent="0.2">
      <c r="B1651" s="4"/>
      <c r="K1651" s="5"/>
    </row>
    <row r="1652" spans="2:11" x14ac:dyDescent="0.2">
      <c r="B1652" s="4"/>
      <c r="K1652" s="5"/>
    </row>
    <row r="1653" spans="2:11" x14ac:dyDescent="0.2">
      <c r="B1653" s="4"/>
      <c r="K1653" s="5"/>
    </row>
    <row r="1654" spans="2:11" x14ac:dyDescent="0.2">
      <c r="B1654" s="4"/>
      <c r="K1654" s="5"/>
    </row>
    <row r="1655" spans="2:11" x14ac:dyDescent="0.2">
      <c r="B1655" s="4"/>
      <c r="K1655" s="5"/>
    </row>
    <row r="1656" spans="2:11" x14ac:dyDescent="0.2">
      <c r="B1656" s="4"/>
      <c r="K1656" s="5"/>
    </row>
    <row r="1657" spans="2:11" x14ac:dyDescent="0.2">
      <c r="B1657" s="4"/>
      <c r="K1657" s="5"/>
    </row>
    <row r="1658" spans="2:11" x14ac:dyDescent="0.2">
      <c r="B1658" s="4"/>
      <c r="K1658" s="5"/>
    </row>
    <row r="1659" spans="2:11" x14ac:dyDescent="0.2">
      <c r="B1659" s="4"/>
      <c r="K1659" s="5"/>
    </row>
    <row r="1660" spans="2:11" x14ac:dyDescent="0.2">
      <c r="B1660" s="4"/>
      <c r="K1660" s="5"/>
    </row>
    <row r="1661" spans="2:11" x14ac:dyDescent="0.2">
      <c r="B1661" s="4"/>
      <c r="K1661" s="5"/>
    </row>
    <row r="1662" spans="2:11" x14ac:dyDescent="0.2">
      <c r="B1662" s="4"/>
      <c r="K1662" s="5"/>
    </row>
    <row r="1663" spans="2:11" x14ac:dyDescent="0.2">
      <c r="B1663" s="4"/>
      <c r="K1663" s="5"/>
    </row>
    <row r="1664" spans="2:11" x14ac:dyDescent="0.2">
      <c r="B1664" s="4"/>
      <c r="K1664" s="5"/>
    </row>
    <row r="1665" spans="2:11" x14ac:dyDescent="0.2">
      <c r="B1665" s="4"/>
      <c r="K1665" s="5"/>
    </row>
    <row r="1666" spans="2:11" x14ac:dyDescent="0.2">
      <c r="B1666" s="4"/>
      <c r="K1666" s="5"/>
    </row>
    <row r="1667" spans="2:11" x14ac:dyDescent="0.2">
      <c r="B1667" s="4"/>
      <c r="K1667" s="5"/>
    </row>
    <row r="1668" spans="2:11" x14ac:dyDescent="0.2">
      <c r="B1668" s="4"/>
      <c r="K1668" s="5"/>
    </row>
    <row r="1669" spans="2:11" x14ac:dyDescent="0.2">
      <c r="B1669" s="4"/>
      <c r="K1669" s="5"/>
    </row>
    <row r="1670" spans="2:11" x14ac:dyDescent="0.2">
      <c r="B1670" s="4"/>
      <c r="K1670" s="5"/>
    </row>
    <row r="1671" spans="2:11" x14ac:dyDescent="0.2">
      <c r="B1671" s="4"/>
      <c r="K1671" s="5"/>
    </row>
    <row r="1672" spans="2:11" x14ac:dyDescent="0.2">
      <c r="B1672" s="4"/>
      <c r="K1672" s="5"/>
    </row>
    <row r="1673" spans="2:11" x14ac:dyDescent="0.2">
      <c r="B1673" s="4"/>
      <c r="K1673" s="5"/>
    </row>
    <row r="1674" spans="2:11" x14ac:dyDescent="0.2">
      <c r="B1674" s="4"/>
      <c r="K1674" s="5"/>
    </row>
    <row r="1675" spans="2:11" x14ac:dyDescent="0.2">
      <c r="B1675" s="4"/>
      <c r="K1675" s="5"/>
    </row>
    <row r="1676" spans="2:11" x14ac:dyDescent="0.2">
      <c r="B1676" s="4"/>
      <c r="K1676" s="5"/>
    </row>
    <row r="1677" spans="2:11" x14ac:dyDescent="0.2">
      <c r="B1677" s="4"/>
      <c r="K1677" s="5"/>
    </row>
    <row r="1678" spans="2:11" x14ac:dyDescent="0.2">
      <c r="B1678" s="4"/>
      <c r="K1678" s="5"/>
    </row>
    <row r="1679" spans="2:11" x14ac:dyDescent="0.2">
      <c r="B1679" s="4"/>
      <c r="K1679" s="5"/>
    </row>
    <row r="1680" spans="2:11" x14ac:dyDescent="0.2">
      <c r="B1680" s="4"/>
      <c r="K1680" s="5"/>
    </row>
    <row r="1681" spans="2:11" x14ac:dyDescent="0.2">
      <c r="B1681" s="4"/>
      <c r="K1681" s="5"/>
    </row>
    <row r="1682" spans="2:11" x14ac:dyDescent="0.2">
      <c r="B1682" s="4"/>
      <c r="K1682" s="5"/>
    </row>
    <row r="1683" spans="2:11" x14ac:dyDescent="0.2">
      <c r="B1683" s="4"/>
      <c r="K1683" s="5"/>
    </row>
    <row r="1684" spans="2:11" x14ac:dyDescent="0.2">
      <c r="B1684" s="4"/>
      <c r="K1684" s="5"/>
    </row>
    <row r="1685" spans="2:11" x14ac:dyDescent="0.2">
      <c r="B1685" s="4"/>
      <c r="K1685" s="5"/>
    </row>
    <row r="1686" spans="2:11" x14ac:dyDescent="0.2">
      <c r="B1686" s="4"/>
      <c r="K1686" s="5"/>
    </row>
    <row r="1687" spans="2:11" x14ac:dyDescent="0.2">
      <c r="B1687" s="4"/>
      <c r="K1687" s="5"/>
    </row>
    <row r="1688" spans="2:11" x14ac:dyDescent="0.2">
      <c r="B1688" s="4"/>
      <c r="K1688" s="5"/>
    </row>
    <row r="1689" spans="2:11" x14ac:dyDescent="0.2">
      <c r="B1689" s="4"/>
      <c r="K1689" s="5"/>
    </row>
    <row r="1690" spans="2:11" x14ac:dyDescent="0.2">
      <c r="B1690" s="4"/>
      <c r="K1690" s="5"/>
    </row>
    <row r="1691" spans="2:11" x14ac:dyDescent="0.2">
      <c r="B1691" s="4"/>
      <c r="K1691" s="5"/>
    </row>
    <row r="1692" spans="2:11" x14ac:dyDescent="0.2">
      <c r="B1692" s="4"/>
      <c r="K1692" s="5"/>
    </row>
    <row r="1693" spans="2:11" x14ac:dyDescent="0.2">
      <c r="B1693" s="4"/>
      <c r="K1693" s="5"/>
    </row>
    <row r="1694" spans="2:11" x14ac:dyDescent="0.2">
      <c r="B1694" s="4"/>
      <c r="K1694" s="5"/>
    </row>
    <row r="1695" spans="2:11" x14ac:dyDescent="0.2">
      <c r="B1695" s="4"/>
      <c r="K1695" s="5"/>
    </row>
    <row r="1696" spans="2:11" x14ac:dyDescent="0.2">
      <c r="B1696" s="4"/>
      <c r="K1696" s="5"/>
    </row>
    <row r="1697" spans="2:11" x14ac:dyDescent="0.2">
      <c r="B1697" s="4"/>
      <c r="K1697" s="5"/>
    </row>
    <row r="1698" spans="2:11" x14ac:dyDescent="0.2">
      <c r="B1698" s="4"/>
      <c r="K1698" s="5"/>
    </row>
    <row r="1699" spans="2:11" x14ac:dyDescent="0.2">
      <c r="B1699" s="4"/>
      <c r="K1699" s="5"/>
    </row>
    <row r="1700" spans="2:11" x14ac:dyDescent="0.2">
      <c r="B1700" s="4"/>
      <c r="K1700" s="5"/>
    </row>
    <row r="1701" spans="2:11" x14ac:dyDescent="0.2">
      <c r="B1701" s="4"/>
      <c r="K1701" s="5"/>
    </row>
    <row r="1702" spans="2:11" x14ac:dyDescent="0.2">
      <c r="B1702" s="4"/>
      <c r="K1702" s="5"/>
    </row>
    <row r="1703" spans="2:11" x14ac:dyDescent="0.2">
      <c r="B1703" s="4"/>
      <c r="K1703" s="5"/>
    </row>
    <row r="1704" spans="2:11" x14ac:dyDescent="0.2">
      <c r="B1704" s="4"/>
      <c r="K1704" s="5"/>
    </row>
    <row r="1705" spans="2:11" x14ac:dyDescent="0.2">
      <c r="B1705" s="4"/>
      <c r="K1705" s="5"/>
    </row>
    <row r="1706" spans="2:11" x14ac:dyDescent="0.2">
      <c r="B1706" s="4"/>
      <c r="K1706" s="5"/>
    </row>
    <row r="1707" spans="2:11" x14ac:dyDescent="0.2">
      <c r="B1707" s="4"/>
      <c r="K1707" s="5"/>
    </row>
    <row r="1708" spans="2:11" x14ac:dyDescent="0.2">
      <c r="B1708" s="4"/>
      <c r="K1708" s="5"/>
    </row>
    <row r="1709" spans="2:11" x14ac:dyDescent="0.2">
      <c r="B1709" s="4"/>
      <c r="K1709" s="5"/>
    </row>
    <row r="1710" spans="2:11" x14ac:dyDescent="0.2">
      <c r="B1710" s="4"/>
      <c r="K1710" s="5"/>
    </row>
    <row r="1711" spans="2:11" x14ac:dyDescent="0.2">
      <c r="B1711" s="4"/>
      <c r="K1711" s="5"/>
    </row>
    <row r="1712" spans="2:11" x14ac:dyDescent="0.2">
      <c r="B1712" s="4"/>
      <c r="K1712" s="5"/>
    </row>
    <row r="1713" spans="2:11" x14ac:dyDescent="0.2">
      <c r="B1713" s="4"/>
      <c r="K1713" s="5"/>
    </row>
    <row r="1714" spans="2:11" x14ac:dyDescent="0.2">
      <c r="B1714" s="4"/>
      <c r="K1714" s="5"/>
    </row>
    <row r="1715" spans="2:11" x14ac:dyDescent="0.2">
      <c r="B1715" s="4"/>
      <c r="K1715" s="5"/>
    </row>
    <row r="1716" spans="2:11" x14ac:dyDescent="0.2">
      <c r="B1716" s="4"/>
      <c r="K1716" s="5"/>
    </row>
    <row r="1717" spans="2:11" x14ac:dyDescent="0.2">
      <c r="B1717" s="4"/>
      <c r="K1717" s="5"/>
    </row>
    <row r="1718" spans="2:11" x14ac:dyDescent="0.2">
      <c r="B1718" s="4"/>
      <c r="K1718" s="5"/>
    </row>
    <row r="1719" spans="2:11" x14ac:dyDescent="0.2">
      <c r="B1719" s="4"/>
      <c r="K1719" s="5"/>
    </row>
    <row r="1720" spans="2:11" x14ac:dyDescent="0.2">
      <c r="B1720" s="4"/>
      <c r="K1720" s="5"/>
    </row>
    <row r="1721" spans="2:11" x14ac:dyDescent="0.2">
      <c r="B1721" s="4"/>
      <c r="K1721" s="5"/>
    </row>
    <row r="1722" spans="2:11" x14ac:dyDescent="0.2">
      <c r="B1722" s="4"/>
      <c r="K1722" s="5"/>
    </row>
    <row r="1723" spans="2:11" x14ac:dyDescent="0.2">
      <c r="B1723" s="4"/>
      <c r="K1723" s="5"/>
    </row>
    <row r="1724" spans="2:11" x14ac:dyDescent="0.2">
      <c r="B1724" s="4"/>
      <c r="K1724" s="5"/>
    </row>
    <row r="1725" spans="2:11" x14ac:dyDescent="0.2">
      <c r="B1725" s="4"/>
      <c r="K1725" s="5"/>
    </row>
    <row r="1726" spans="2:11" x14ac:dyDescent="0.2">
      <c r="B1726" s="4"/>
      <c r="K1726" s="5"/>
    </row>
    <row r="1727" spans="2:11" x14ac:dyDescent="0.2">
      <c r="B1727" s="4"/>
      <c r="K1727" s="5"/>
    </row>
    <row r="1728" spans="2:11" x14ac:dyDescent="0.2">
      <c r="B1728" s="4"/>
      <c r="K1728" s="5"/>
    </row>
    <row r="1729" spans="2:11" x14ac:dyDescent="0.2">
      <c r="B1729" s="4"/>
      <c r="K1729" s="5"/>
    </row>
    <row r="1730" spans="2:11" x14ac:dyDescent="0.2">
      <c r="B1730" s="4"/>
      <c r="K1730" s="5"/>
    </row>
    <row r="1731" spans="2:11" x14ac:dyDescent="0.2">
      <c r="B1731" s="4"/>
      <c r="K1731" s="5"/>
    </row>
    <row r="1732" spans="2:11" x14ac:dyDescent="0.2">
      <c r="B1732" s="4"/>
      <c r="K1732" s="5"/>
    </row>
    <row r="1733" spans="2:11" x14ac:dyDescent="0.2">
      <c r="B1733" s="4"/>
      <c r="K1733" s="5"/>
    </row>
    <row r="1734" spans="2:11" x14ac:dyDescent="0.2">
      <c r="B1734" s="4"/>
      <c r="K1734" s="5"/>
    </row>
    <row r="1735" spans="2:11" x14ac:dyDescent="0.2">
      <c r="B1735" s="4"/>
      <c r="K1735" s="5"/>
    </row>
    <row r="1736" spans="2:11" x14ac:dyDescent="0.2">
      <c r="B1736" s="4"/>
      <c r="K1736" s="5"/>
    </row>
    <row r="1737" spans="2:11" x14ac:dyDescent="0.2">
      <c r="B1737" s="4"/>
      <c r="K1737" s="5"/>
    </row>
    <row r="1738" spans="2:11" x14ac:dyDescent="0.2">
      <c r="B1738" s="4"/>
      <c r="K1738" s="5"/>
    </row>
    <row r="1739" spans="2:11" x14ac:dyDescent="0.2">
      <c r="B1739" s="4"/>
      <c r="K1739" s="5"/>
    </row>
    <row r="1740" spans="2:11" x14ac:dyDescent="0.2">
      <c r="B1740" s="4"/>
      <c r="K1740" s="5"/>
    </row>
    <row r="1741" spans="2:11" x14ac:dyDescent="0.2">
      <c r="B1741" s="4"/>
      <c r="K1741" s="5"/>
    </row>
    <row r="1742" spans="2:11" x14ac:dyDescent="0.2">
      <c r="B1742" s="4"/>
      <c r="K1742" s="5"/>
    </row>
    <row r="1743" spans="2:11" x14ac:dyDescent="0.2">
      <c r="B1743" s="4"/>
      <c r="K1743" s="5"/>
    </row>
    <row r="1744" spans="2:11" x14ac:dyDescent="0.2">
      <c r="B1744" s="4"/>
      <c r="K1744" s="5"/>
    </row>
    <row r="1745" spans="2:11" x14ac:dyDescent="0.2">
      <c r="B1745" s="4"/>
      <c r="K1745" s="5"/>
    </row>
    <row r="1746" spans="2:11" x14ac:dyDescent="0.2">
      <c r="B1746" s="4"/>
      <c r="K1746" s="5"/>
    </row>
    <row r="1747" spans="2:11" x14ac:dyDescent="0.2">
      <c r="B1747" s="4"/>
      <c r="K1747" s="5"/>
    </row>
    <row r="1748" spans="2:11" x14ac:dyDescent="0.2">
      <c r="B1748" s="4"/>
      <c r="K1748" s="5"/>
    </row>
    <row r="1749" spans="2:11" x14ac:dyDescent="0.2">
      <c r="B1749" s="4"/>
      <c r="K1749" s="5"/>
    </row>
    <row r="1750" spans="2:11" x14ac:dyDescent="0.2">
      <c r="B1750" s="4"/>
      <c r="K1750" s="5"/>
    </row>
    <row r="1751" spans="2:11" x14ac:dyDescent="0.2">
      <c r="B1751" s="4"/>
      <c r="K1751" s="5"/>
    </row>
    <row r="1752" spans="2:11" x14ac:dyDescent="0.2">
      <c r="B1752" s="4"/>
      <c r="K1752" s="5"/>
    </row>
    <row r="1753" spans="2:11" x14ac:dyDescent="0.2">
      <c r="B1753" s="4"/>
      <c r="K1753" s="5"/>
    </row>
    <row r="1754" spans="2:11" x14ac:dyDescent="0.2">
      <c r="B1754" s="4"/>
      <c r="K1754" s="5"/>
    </row>
    <row r="1755" spans="2:11" x14ac:dyDescent="0.2">
      <c r="B1755" s="4"/>
      <c r="K1755" s="5"/>
    </row>
    <row r="1756" spans="2:11" x14ac:dyDescent="0.2">
      <c r="B1756" s="4"/>
      <c r="K1756" s="5"/>
    </row>
    <row r="1757" spans="2:11" x14ac:dyDescent="0.2">
      <c r="B1757" s="4"/>
      <c r="K1757" s="5"/>
    </row>
    <row r="1758" spans="2:11" x14ac:dyDescent="0.2">
      <c r="B1758" s="4"/>
      <c r="K1758" s="5"/>
    </row>
    <row r="1759" spans="2:11" x14ac:dyDescent="0.2">
      <c r="B1759" s="4"/>
      <c r="K1759" s="5"/>
    </row>
    <row r="1760" spans="2:11" x14ac:dyDescent="0.2">
      <c r="B1760" s="4"/>
      <c r="K1760" s="5"/>
    </row>
    <row r="1761" spans="2:11" x14ac:dyDescent="0.2">
      <c r="B1761" s="4"/>
      <c r="K1761" s="5"/>
    </row>
    <row r="1762" spans="2:11" x14ac:dyDescent="0.2">
      <c r="B1762" s="4"/>
      <c r="K1762" s="5"/>
    </row>
    <row r="1763" spans="2:11" x14ac:dyDescent="0.2">
      <c r="B1763" s="4"/>
      <c r="K1763" s="5"/>
    </row>
    <row r="1764" spans="2:11" x14ac:dyDescent="0.2">
      <c r="B1764" s="4"/>
      <c r="K1764" s="5"/>
    </row>
    <row r="1765" spans="2:11" x14ac:dyDescent="0.2">
      <c r="B1765" s="4"/>
      <c r="K1765" s="5"/>
    </row>
    <row r="1766" spans="2:11" x14ac:dyDescent="0.2">
      <c r="B1766" s="4"/>
      <c r="K1766" s="5"/>
    </row>
    <row r="1767" spans="2:11" x14ac:dyDescent="0.2">
      <c r="B1767" s="4"/>
      <c r="K1767" s="5"/>
    </row>
    <row r="1768" spans="2:11" x14ac:dyDescent="0.2">
      <c r="B1768" s="4"/>
      <c r="K1768" s="5"/>
    </row>
    <row r="1769" spans="2:11" x14ac:dyDescent="0.2">
      <c r="B1769" s="4"/>
      <c r="K1769" s="5"/>
    </row>
    <row r="1770" spans="2:11" x14ac:dyDescent="0.2">
      <c r="B1770" s="4"/>
      <c r="K1770" s="5"/>
    </row>
    <row r="1771" spans="2:11" x14ac:dyDescent="0.2">
      <c r="B1771" s="4"/>
      <c r="K1771" s="5"/>
    </row>
    <row r="1772" spans="2:11" x14ac:dyDescent="0.2">
      <c r="B1772" s="4"/>
      <c r="K1772" s="5"/>
    </row>
    <row r="1773" spans="2:11" x14ac:dyDescent="0.2">
      <c r="B1773" s="4"/>
      <c r="K1773" s="5"/>
    </row>
    <row r="1774" spans="2:11" x14ac:dyDescent="0.2">
      <c r="B1774" s="4"/>
      <c r="K1774" s="5"/>
    </row>
    <row r="1775" spans="2:11" x14ac:dyDescent="0.2">
      <c r="B1775" s="4"/>
      <c r="K1775" s="5"/>
    </row>
    <row r="1776" spans="2:11" x14ac:dyDescent="0.2">
      <c r="B1776" s="4"/>
      <c r="K1776" s="5"/>
    </row>
    <row r="1777" spans="2:11" x14ac:dyDescent="0.2">
      <c r="B1777" s="4"/>
      <c r="K1777" s="5"/>
    </row>
    <row r="1778" spans="2:11" x14ac:dyDescent="0.2">
      <c r="B1778" s="4"/>
      <c r="K1778" s="5"/>
    </row>
    <row r="1779" spans="2:11" x14ac:dyDescent="0.2">
      <c r="B1779" s="4"/>
      <c r="K1779" s="5"/>
    </row>
    <row r="1780" spans="2:11" x14ac:dyDescent="0.2">
      <c r="B1780" s="4"/>
      <c r="K1780" s="5"/>
    </row>
    <row r="1781" spans="2:11" x14ac:dyDescent="0.2">
      <c r="B1781" s="4"/>
      <c r="K1781" s="5"/>
    </row>
    <row r="1782" spans="2:11" x14ac:dyDescent="0.2">
      <c r="B1782" s="4"/>
      <c r="K1782" s="5"/>
    </row>
    <row r="1783" spans="2:11" x14ac:dyDescent="0.2">
      <c r="B1783" s="4"/>
      <c r="K1783" s="5"/>
    </row>
    <row r="1784" spans="2:11" x14ac:dyDescent="0.2">
      <c r="B1784" s="4"/>
      <c r="K1784" s="5"/>
    </row>
    <row r="1785" spans="2:11" x14ac:dyDescent="0.2">
      <c r="B1785" s="4"/>
      <c r="K1785" s="5"/>
    </row>
    <row r="1786" spans="2:11" x14ac:dyDescent="0.2">
      <c r="B1786" s="4"/>
      <c r="K1786" s="5"/>
    </row>
    <row r="1787" spans="2:11" x14ac:dyDescent="0.2">
      <c r="B1787" s="4"/>
      <c r="K1787" s="5"/>
    </row>
    <row r="1788" spans="2:11" x14ac:dyDescent="0.2">
      <c r="B1788" s="4"/>
      <c r="K1788" s="5"/>
    </row>
    <row r="1789" spans="2:11" x14ac:dyDescent="0.2">
      <c r="B1789" s="4"/>
      <c r="K1789" s="5"/>
    </row>
    <row r="1790" spans="2:11" x14ac:dyDescent="0.2">
      <c r="B1790" s="4"/>
      <c r="K1790" s="5"/>
    </row>
    <row r="1791" spans="2:11" x14ac:dyDescent="0.2">
      <c r="B1791" s="4"/>
      <c r="K1791" s="5"/>
    </row>
    <row r="1792" spans="2:11" x14ac:dyDescent="0.2">
      <c r="B1792" s="4"/>
      <c r="K1792" s="5"/>
    </row>
    <row r="1793" spans="2:11" x14ac:dyDescent="0.2">
      <c r="B1793" s="4"/>
      <c r="K1793" s="5"/>
    </row>
    <row r="1794" spans="2:11" x14ac:dyDescent="0.2">
      <c r="B1794" s="4"/>
      <c r="K1794" s="5"/>
    </row>
    <row r="1795" spans="2:11" x14ac:dyDescent="0.2">
      <c r="B1795" s="4"/>
      <c r="K1795" s="5"/>
    </row>
    <row r="1796" spans="2:11" x14ac:dyDescent="0.2">
      <c r="B1796" s="4"/>
      <c r="K1796" s="5"/>
    </row>
    <row r="1797" spans="2:11" x14ac:dyDescent="0.2">
      <c r="B1797" s="4"/>
      <c r="K1797" s="5"/>
    </row>
    <row r="1798" spans="2:11" x14ac:dyDescent="0.2">
      <c r="B1798" s="4"/>
      <c r="K1798" s="5"/>
    </row>
    <row r="1799" spans="2:11" x14ac:dyDescent="0.2">
      <c r="B1799" s="4"/>
      <c r="K1799" s="5"/>
    </row>
    <row r="1800" spans="2:11" x14ac:dyDescent="0.2">
      <c r="B1800" s="4"/>
      <c r="K1800" s="5"/>
    </row>
    <row r="1801" spans="2:11" x14ac:dyDescent="0.2">
      <c r="B1801" s="4"/>
      <c r="K1801" s="5"/>
    </row>
    <row r="1802" spans="2:11" x14ac:dyDescent="0.2">
      <c r="B1802" s="4"/>
      <c r="K1802" s="5"/>
    </row>
    <row r="1803" spans="2:11" x14ac:dyDescent="0.2">
      <c r="B1803" s="4"/>
      <c r="K1803" s="5"/>
    </row>
    <row r="1804" spans="2:11" x14ac:dyDescent="0.2">
      <c r="B1804" s="4"/>
      <c r="K1804" s="5"/>
    </row>
    <row r="1805" spans="2:11" x14ac:dyDescent="0.2">
      <c r="B1805" s="4"/>
      <c r="K1805" s="5"/>
    </row>
    <row r="1806" spans="2:11" x14ac:dyDescent="0.2">
      <c r="B1806" s="4"/>
      <c r="K1806" s="5"/>
    </row>
    <row r="1807" spans="2:11" x14ac:dyDescent="0.2">
      <c r="B1807" s="4"/>
      <c r="K1807" s="5"/>
    </row>
    <row r="1808" spans="2:11" x14ac:dyDescent="0.2">
      <c r="B1808" s="4"/>
      <c r="K1808" s="5"/>
    </row>
    <row r="1809" spans="2:11" x14ac:dyDescent="0.2">
      <c r="B1809" s="4"/>
      <c r="K1809" s="5"/>
    </row>
    <row r="1810" spans="2:11" x14ac:dyDescent="0.2">
      <c r="B1810" s="4"/>
      <c r="K1810" s="5"/>
    </row>
    <row r="1811" spans="2:11" x14ac:dyDescent="0.2">
      <c r="B1811" s="4"/>
      <c r="K1811" s="5"/>
    </row>
    <row r="1812" spans="2:11" x14ac:dyDescent="0.2">
      <c r="B1812" s="4"/>
      <c r="K1812" s="5"/>
    </row>
    <row r="1813" spans="2:11" x14ac:dyDescent="0.2">
      <c r="B1813" s="4"/>
      <c r="K1813" s="5"/>
    </row>
    <row r="1814" spans="2:11" x14ac:dyDescent="0.2">
      <c r="B1814" s="4"/>
      <c r="K1814" s="5"/>
    </row>
    <row r="1815" spans="2:11" x14ac:dyDescent="0.2">
      <c r="B1815" s="4"/>
      <c r="K1815" s="5"/>
    </row>
    <row r="1816" spans="2:11" x14ac:dyDescent="0.2">
      <c r="B1816" s="4"/>
      <c r="K1816" s="5"/>
    </row>
    <row r="1817" spans="2:11" x14ac:dyDescent="0.2">
      <c r="B1817" s="4"/>
      <c r="K1817" s="5"/>
    </row>
    <row r="1818" spans="2:11" x14ac:dyDescent="0.2">
      <c r="B1818" s="4"/>
      <c r="K1818" s="5"/>
    </row>
    <row r="1819" spans="2:11" x14ac:dyDescent="0.2">
      <c r="B1819" s="4"/>
      <c r="K1819" s="5"/>
    </row>
    <row r="1820" spans="2:11" x14ac:dyDescent="0.2">
      <c r="B1820" s="4"/>
      <c r="K1820" s="5"/>
    </row>
    <row r="1821" spans="2:11" x14ac:dyDescent="0.2">
      <c r="B1821" s="4"/>
      <c r="K1821" s="5"/>
    </row>
    <row r="1822" spans="2:11" x14ac:dyDescent="0.2">
      <c r="B1822" s="4"/>
      <c r="K1822" s="5"/>
    </row>
    <row r="1823" spans="2:11" x14ac:dyDescent="0.2">
      <c r="B1823" s="4"/>
      <c r="K1823" s="5"/>
    </row>
    <row r="1824" spans="2:11" x14ac:dyDescent="0.2">
      <c r="B1824" s="4"/>
      <c r="K1824" s="5"/>
    </row>
    <row r="1825" spans="2:11" x14ac:dyDescent="0.2">
      <c r="B1825" s="4"/>
      <c r="K1825" s="5"/>
    </row>
    <row r="1826" spans="2:11" x14ac:dyDescent="0.2">
      <c r="B1826" s="4"/>
      <c r="K1826" s="5"/>
    </row>
    <row r="1827" spans="2:11" x14ac:dyDescent="0.2">
      <c r="B1827" s="4"/>
      <c r="K1827" s="5"/>
    </row>
    <row r="1828" spans="2:11" x14ac:dyDescent="0.2">
      <c r="B1828" s="4"/>
      <c r="K1828" s="5"/>
    </row>
    <row r="1829" spans="2:11" x14ac:dyDescent="0.2">
      <c r="B1829" s="4"/>
      <c r="K1829" s="5"/>
    </row>
    <row r="1830" spans="2:11" x14ac:dyDescent="0.2">
      <c r="B1830" s="4"/>
      <c r="K1830" s="5"/>
    </row>
    <row r="1831" spans="2:11" x14ac:dyDescent="0.2">
      <c r="B1831" s="4"/>
      <c r="K1831" s="5"/>
    </row>
    <row r="1832" spans="2:11" x14ac:dyDescent="0.2">
      <c r="B1832" s="4"/>
      <c r="K1832" s="5"/>
    </row>
    <row r="1833" spans="2:11" x14ac:dyDescent="0.2">
      <c r="B1833" s="4"/>
      <c r="K1833" s="5"/>
    </row>
    <row r="1834" spans="2:11" x14ac:dyDescent="0.2">
      <c r="B1834" s="4"/>
      <c r="K1834" s="5"/>
    </row>
    <row r="1835" spans="2:11" x14ac:dyDescent="0.2">
      <c r="B1835" s="4"/>
      <c r="K1835" s="5"/>
    </row>
    <row r="1836" spans="2:11" x14ac:dyDescent="0.2">
      <c r="B1836" s="4"/>
      <c r="K1836" s="5"/>
    </row>
    <row r="1837" spans="2:11" x14ac:dyDescent="0.2">
      <c r="B1837" s="4"/>
      <c r="K1837" s="5"/>
    </row>
    <row r="1838" spans="2:11" x14ac:dyDescent="0.2">
      <c r="B1838" s="4"/>
      <c r="K1838" s="5"/>
    </row>
    <row r="1839" spans="2:11" x14ac:dyDescent="0.2">
      <c r="B1839" s="4"/>
      <c r="K1839" s="5"/>
    </row>
    <row r="1840" spans="2:11" x14ac:dyDescent="0.2">
      <c r="B1840" s="4"/>
      <c r="K1840" s="5"/>
    </row>
    <row r="1841" spans="2:11" x14ac:dyDescent="0.2">
      <c r="B1841" s="4"/>
      <c r="K1841" s="5"/>
    </row>
    <row r="1842" spans="2:11" x14ac:dyDescent="0.2">
      <c r="B1842" s="4"/>
      <c r="K1842" s="5"/>
    </row>
    <row r="1843" spans="2:11" x14ac:dyDescent="0.2">
      <c r="B1843" s="4"/>
      <c r="K1843" s="5"/>
    </row>
    <row r="1844" spans="2:11" x14ac:dyDescent="0.2">
      <c r="B1844" s="4"/>
      <c r="K1844" s="5"/>
    </row>
    <row r="1845" spans="2:11" x14ac:dyDescent="0.2">
      <c r="B1845" s="4"/>
      <c r="K1845" s="5"/>
    </row>
    <row r="1846" spans="2:11" x14ac:dyDescent="0.2">
      <c r="B1846" s="4"/>
      <c r="K1846" s="5"/>
    </row>
    <row r="1847" spans="2:11" x14ac:dyDescent="0.2">
      <c r="B1847" s="4"/>
      <c r="K1847" s="5"/>
    </row>
    <row r="1848" spans="2:11" x14ac:dyDescent="0.2">
      <c r="B1848" s="4"/>
      <c r="K1848" s="5"/>
    </row>
    <row r="1849" spans="2:11" x14ac:dyDescent="0.2">
      <c r="B1849" s="4"/>
      <c r="K1849" s="5"/>
    </row>
    <row r="1850" spans="2:11" x14ac:dyDescent="0.2">
      <c r="B1850" s="4"/>
      <c r="K1850" s="5"/>
    </row>
    <row r="1851" spans="2:11" x14ac:dyDescent="0.2">
      <c r="B1851" s="4"/>
      <c r="K1851" s="5"/>
    </row>
    <row r="1852" spans="2:11" x14ac:dyDescent="0.2">
      <c r="B1852" s="4"/>
      <c r="K1852" s="5"/>
    </row>
    <row r="1853" spans="2:11" x14ac:dyDescent="0.2">
      <c r="B1853" s="4"/>
      <c r="K1853" s="5"/>
    </row>
    <row r="1854" spans="2:11" x14ac:dyDescent="0.2">
      <c r="B1854" s="4"/>
      <c r="K1854" s="5"/>
    </row>
    <row r="1855" spans="2:11" x14ac:dyDescent="0.2">
      <c r="B1855" s="4"/>
      <c r="K1855" s="5"/>
    </row>
    <row r="1856" spans="2:11" x14ac:dyDescent="0.2">
      <c r="B1856" s="4"/>
      <c r="K1856" s="5"/>
    </row>
    <row r="1857" spans="2:11" x14ac:dyDescent="0.2">
      <c r="B1857" s="4"/>
      <c r="K1857" s="5"/>
    </row>
    <row r="1858" spans="2:11" x14ac:dyDescent="0.2">
      <c r="B1858" s="4"/>
      <c r="K1858" s="5"/>
    </row>
    <row r="1859" spans="2:11" x14ac:dyDescent="0.2">
      <c r="B1859" s="4"/>
      <c r="K1859" s="5"/>
    </row>
    <row r="1860" spans="2:11" x14ac:dyDescent="0.2">
      <c r="B1860" s="4"/>
      <c r="K1860" s="5"/>
    </row>
    <row r="1861" spans="2:11" x14ac:dyDescent="0.2">
      <c r="B1861" s="4"/>
      <c r="K1861" s="5"/>
    </row>
    <row r="1862" spans="2:11" x14ac:dyDescent="0.2">
      <c r="B1862" s="4"/>
      <c r="K1862" s="5"/>
    </row>
    <row r="1863" spans="2:11" x14ac:dyDescent="0.2">
      <c r="B1863" s="4"/>
      <c r="K1863" s="5"/>
    </row>
    <row r="1864" spans="2:11" x14ac:dyDescent="0.2">
      <c r="B1864" s="4"/>
      <c r="K1864" s="5"/>
    </row>
    <row r="1865" spans="2:11" x14ac:dyDescent="0.2">
      <c r="B1865" s="4"/>
      <c r="K1865" s="5"/>
    </row>
    <row r="1866" spans="2:11" x14ac:dyDescent="0.2">
      <c r="B1866" s="4"/>
      <c r="K1866" s="5"/>
    </row>
    <row r="1867" spans="2:11" x14ac:dyDescent="0.2">
      <c r="B1867" s="4"/>
      <c r="K1867" s="5"/>
    </row>
    <row r="1868" spans="2:11" x14ac:dyDescent="0.2">
      <c r="B1868" s="4"/>
      <c r="K1868" s="5"/>
    </row>
    <row r="1869" spans="2:11" x14ac:dyDescent="0.2">
      <c r="B1869" s="4"/>
      <c r="K1869" s="5"/>
    </row>
    <row r="1870" spans="2:11" x14ac:dyDescent="0.2">
      <c r="B1870" s="4"/>
      <c r="K1870" s="5"/>
    </row>
    <row r="1871" spans="2:11" x14ac:dyDescent="0.2">
      <c r="B1871" s="4"/>
      <c r="K1871" s="5"/>
    </row>
    <row r="1872" spans="2:11" x14ac:dyDescent="0.2">
      <c r="B1872" s="4"/>
      <c r="K1872" s="5"/>
    </row>
    <row r="1873" spans="2:11" x14ac:dyDescent="0.2">
      <c r="B1873" s="4"/>
      <c r="K1873" s="5"/>
    </row>
    <row r="1874" spans="2:11" x14ac:dyDescent="0.2">
      <c r="B1874" s="4"/>
      <c r="K1874" s="5"/>
    </row>
    <row r="1875" spans="2:11" x14ac:dyDescent="0.2">
      <c r="B1875" s="4"/>
      <c r="K1875" s="5"/>
    </row>
    <row r="1876" spans="2:11" x14ac:dyDescent="0.2">
      <c r="B1876" s="4"/>
      <c r="K1876" s="5"/>
    </row>
    <row r="1877" spans="2:11" x14ac:dyDescent="0.2">
      <c r="B1877" s="4"/>
      <c r="K1877" s="5"/>
    </row>
    <row r="1878" spans="2:11" x14ac:dyDescent="0.2">
      <c r="B1878" s="4"/>
      <c r="K1878" s="5"/>
    </row>
    <row r="1879" spans="2:11" x14ac:dyDescent="0.2">
      <c r="B1879" s="4"/>
      <c r="K1879" s="5"/>
    </row>
    <row r="1880" spans="2:11" x14ac:dyDescent="0.2">
      <c r="B1880" s="4"/>
      <c r="K1880" s="5"/>
    </row>
    <row r="1881" spans="2:11" x14ac:dyDescent="0.2">
      <c r="B1881" s="4"/>
      <c r="K1881" s="5"/>
    </row>
    <row r="1882" spans="2:11" x14ac:dyDescent="0.2">
      <c r="B1882" s="4"/>
      <c r="K1882" s="5"/>
    </row>
    <row r="1883" spans="2:11" x14ac:dyDescent="0.2">
      <c r="B1883" s="4"/>
      <c r="K1883" s="5"/>
    </row>
    <row r="1884" spans="2:11" x14ac:dyDescent="0.2">
      <c r="B1884" s="4"/>
      <c r="K1884" s="5"/>
    </row>
    <row r="1885" spans="2:11" x14ac:dyDescent="0.2">
      <c r="B1885" s="4"/>
      <c r="K1885" s="5"/>
    </row>
    <row r="1886" spans="2:11" x14ac:dyDescent="0.2">
      <c r="B1886" s="4"/>
      <c r="K1886" s="5"/>
    </row>
    <row r="1887" spans="2:11" x14ac:dyDescent="0.2">
      <c r="B1887" s="4"/>
      <c r="K1887" s="5"/>
    </row>
    <row r="1888" spans="2:11" x14ac:dyDescent="0.2">
      <c r="B1888" s="4"/>
      <c r="K1888" s="5"/>
    </row>
    <row r="1889" spans="2:11" x14ac:dyDescent="0.2">
      <c r="B1889" s="4"/>
      <c r="K1889" s="5"/>
    </row>
    <row r="1890" spans="2:11" x14ac:dyDescent="0.2">
      <c r="B1890" s="4"/>
      <c r="K1890" s="5"/>
    </row>
    <row r="1891" spans="2:11" x14ac:dyDescent="0.2">
      <c r="B1891" s="4"/>
      <c r="K1891" s="5"/>
    </row>
    <row r="1892" spans="2:11" x14ac:dyDescent="0.2">
      <c r="B1892" s="4"/>
      <c r="K1892" s="5"/>
    </row>
    <row r="1893" spans="2:11" x14ac:dyDescent="0.2">
      <c r="B1893" s="4"/>
      <c r="K1893" s="5"/>
    </row>
    <row r="1894" spans="2:11" x14ac:dyDescent="0.2">
      <c r="B1894" s="4"/>
      <c r="K1894" s="5"/>
    </row>
    <row r="1895" spans="2:11" x14ac:dyDescent="0.2">
      <c r="B1895" s="4"/>
      <c r="K1895" s="5"/>
    </row>
    <row r="1896" spans="2:11" x14ac:dyDescent="0.2">
      <c r="B1896" s="4"/>
      <c r="K1896" s="5"/>
    </row>
    <row r="1897" spans="2:11" x14ac:dyDescent="0.2">
      <c r="B1897" s="4"/>
      <c r="K1897" s="5"/>
    </row>
    <row r="1898" spans="2:11" x14ac:dyDescent="0.2">
      <c r="B1898" s="4"/>
      <c r="K1898" s="5"/>
    </row>
    <row r="1899" spans="2:11" x14ac:dyDescent="0.2">
      <c r="B1899" s="4"/>
      <c r="K1899" s="5"/>
    </row>
    <row r="1900" spans="2:11" x14ac:dyDescent="0.2">
      <c r="B1900" s="4"/>
      <c r="K1900" s="5"/>
    </row>
    <row r="1901" spans="2:11" x14ac:dyDescent="0.2">
      <c r="B1901" s="4"/>
      <c r="K1901" s="5"/>
    </row>
    <row r="1902" spans="2:11" x14ac:dyDescent="0.2">
      <c r="B1902" s="4"/>
      <c r="K1902" s="5"/>
    </row>
    <row r="1903" spans="2:11" x14ac:dyDescent="0.2">
      <c r="B1903" s="4"/>
      <c r="K1903" s="5"/>
    </row>
    <row r="1904" spans="2:11" x14ac:dyDescent="0.2">
      <c r="B1904" s="4"/>
      <c r="K1904" s="5"/>
    </row>
    <row r="1905" spans="2:11" x14ac:dyDescent="0.2">
      <c r="B1905" s="4"/>
      <c r="K1905" s="5"/>
    </row>
    <row r="1906" spans="2:11" x14ac:dyDescent="0.2">
      <c r="B1906" s="4"/>
      <c r="K1906" s="5"/>
    </row>
    <row r="1907" spans="2:11" x14ac:dyDescent="0.2">
      <c r="B1907" s="4"/>
      <c r="K1907" s="5"/>
    </row>
    <row r="1908" spans="2:11" x14ac:dyDescent="0.2">
      <c r="B1908" s="4"/>
      <c r="K1908" s="5"/>
    </row>
    <row r="1909" spans="2:11" x14ac:dyDescent="0.2">
      <c r="B1909" s="4"/>
      <c r="K1909" s="5"/>
    </row>
    <row r="1910" spans="2:11" x14ac:dyDescent="0.2">
      <c r="B1910" s="4"/>
      <c r="K1910" s="5"/>
    </row>
    <row r="1911" spans="2:11" x14ac:dyDescent="0.2">
      <c r="B1911" s="4"/>
      <c r="K1911" s="5"/>
    </row>
    <row r="1912" spans="2:11" x14ac:dyDescent="0.2">
      <c r="B1912" s="4"/>
      <c r="K1912" s="5"/>
    </row>
    <row r="1913" spans="2:11" x14ac:dyDescent="0.2">
      <c r="B1913" s="4"/>
      <c r="K1913" s="5"/>
    </row>
    <row r="1914" spans="2:11" x14ac:dyDescent="0.2">
      <c r="B1914" s="4"/>
      <c r="K1914" s="5"/>
    </row>
    <row r="1915" spans="2:11" x14ac:dyDescent="0.2">
      <c r="B1915" s="4"/>
      <c r="K1915" s="5"/>
    </row>
    <row r="1916" spans="2:11" x14ac:dyDescent="0.2">
      <c r="B1916" s="4"/>
      <c r="K1916" s="5"/>
    </row>
    <row r="1917" spans="2:11" x14ac:dyDescent="0.2">
      <c r="B1917" s="4"/>
      <c r="K1917" s="5"/>
    </row>
    <row r="1918" spans="2:11" x14ac:dyDescent="0.2">
      <c r="B1918" s="4"/>
      <c r="K1918" s="5"/>
    </row>
    <row r="1919" spans="2:11" x14ac:dyDescent="0.2">
      <c r="B1919" s="4"/>
      <c r="K1919" s="5"/>
    </row>
    <row r="1920" spans="2:11" x14ac:dyDescent="0.2">
      <c r="B1920" s="4"/>
      <c r="K1920" s="5"/>
    </row>
    <row r="1921" spans="2:11" x14ac:dyDescent="0.2">
      <c r="B1921" s="4"/>
      <c r="K1921" s="5"/>
    </row>
    <row r="1922" spans="2:11" x14ac:dyDescent="0.2">
      <c r="B1922" s="4"/>
      <c r="K1922" s="5"/>
    </row>
    <row r="1923" spans="2:11" x14ac:dyDescent="0.2">
      <c r="B1923" s="4"/>
      <c r="K1923" s="5"/>
    </row>
    <row r="1924" spans="2:11" x14ac:dyDescent="0.2">
      <c r="B1924" s="4"/>
      <c r="K1924" s="5"/>
    </row>
    <row r="1925" spans="2:11" x14ac:dyDescent="0.2">
      <c r="B1925" s="4"/>
      <c r="K1925" s="5"/>
    </row>
    <row r="1926" spans="2:11" x14ac:dyDescent="0.2">
      <c r="B1926" s="4"/>
      <c r="K1926" s="5"/>
    </row>
    <row r="1927" spans="2:11" x14ac:dyDescent="0.2">
      <c r="B1927" s="4"/>
      <c r="K1927" s="5"/>
    </row>
    <row r="1928" spans="2:11" x14ac:dyDescent="0.2">
      <c r="B1928" s="4"/>
      <c r="K1928" s="5"/>
    </row>
    <row r="1929" spans="2:11" x14ac:dyDescent="0.2">
      <c r="B1929" s="4"/>
      <c r="K1929" s="5"/>
    </row>
    <row r="1930" spans="2:11" x14ac:dyDescent="0.2">
      <c r="B1930" s="4"/>
      <c r="K1930" s="5"/>
    </row>
    <row r="1931" spans="2:11" x14ac:dyDescent="0.2">
      <c r="B1931" s="4"/>
      <c r="K1931" s="5"/>
    </row>
    <row r="1932" spans="2:11" x14ac:dyDescent="0.2">
      <c r="B1932" s="4"/>
      <c r="K1932" s="5"/>
    </row>
    <row r="1933" spans="2:11" x14ac:dyDescent="0.2">
      <c r="B1933" s="4"/>
      <c r="K1933" s="5"/>
    </row>
    <row r="1934" spans="2:11" x14ac:dyDescent="0.2">
      <c r="B1934" s="4"/>
      <c r="K1934" s="5"/>
    </row>
    <row r="1935" spans="2:11" x14ac:dyDescent="0.2">
      <c r="B1935" s="4"/>
      <c r="K1935" s="5"/>
    </row>
    <row r="1936" spans="2:11" x14ac:dyDescent="0.2">
      <c r="B1936" s="4"/>
      <c r="K1936" s="5"/>
    </row>
    <row r="1937" spans="2:11" x14ac:dyDescent="0.2">
      <c r="B1937" s="4"/>
      <c r="K1937" s="5"/>
    </row>
    <row r="1938" spans="2:11" x14ac:dyDescent="0.2">
      <c r="B1938" s="4"/>
      <c r="K1938" s="5"/>
    </row>
    <row r="1939" spans="2:11" x14ac:dyDescent="0.2">
      <c r="B1939" s="4"/>
      <c r="K1939" s="5"/>
    </row>
    <row r="1940" spans="2:11" x14ac:dyDescent="0.2">
      <c r="B1940" s="4"/>
      <c r="K1940" s="5"/>
    </row>
    <row r="1941" spans="2:11" x14ac:dyDescent="0.2">
      <c r="B1941" s="4"/>
      <c r="K1941" s="5"/>
    </row>
    <row r="1942" spans="2:11" x14ac:dyDescent="0.2">
      <c r="B1942" s="4"/>
      <c r="K1942" s="5"/>
    </row>
    <row r="1943" spans="2:11" x14ac:dyDescent="0.2">
      <c r="B1943" s="4"/>
      <c r="K1943" s="5"/>
    </row>
    <row r="1944" spans="2:11" x14ac:dyDescent="0.2">
      <c r="B1944" s="4"/>
      <c r="K1944" s="5"/>
    </row>
    <row r="1945" spans="2:11" x14ac:dyDescent="0.2">
      <c r="B1945" s="4"/>
      <c r="K1945" s="5"/>
    </row>
    <row r="1946" spans="2:11" x14ac:dyDescent="0.2">
      <c r="B1946" s="4"/>
      <c r="K1946" s="5"/>
    </row>
    <row r="1947" spans="2:11" x14ac:dyDescent="0.2">
      <c r="B1947" s="4"/>
      <c r="K1947" s="5"/>
    </row>
    <row r="1948" spans="2:11" x14ac:dyDescent="0.2">
      <c r="B1948" s="4"/>
      <c r="K1948" s="5"/>
    </row>
    <row r="1949" spans="2:11" x14ac:dyDescent="0.2">
      <c r="B1949" s="4"/>
      <c r="K1949" s="5"/>
    </row>
    <row r="1950" spans="2:11" x14ac:dyDescent="0.2">
      <c r="B1950" s="4"/>
      <c r="K1950" s="5"/>
    </row>
    <row r="1951" spans="2:11" x14ac:dyDescent="0.2">
      <c r="B1951" s="4"/>
      <c r="K1951" s="5"/>
    </row>
    <row r="1952" spans="2:11" x14ac:dyDescent="0.2">
      <c r="B1952" s="4"/>
      <c r="K1952" s="5"/>
    </row>
    <row r="1953" spans="2:11" x14ac:dyDescent="0.2">
      <c r="B1953" s="4"/>
      <c r="K1953" s="5"/>
    </row>
    <row r="1954" spans="2:11" x14ac:dyDescent="0.2">
      <c r="B1954" s="4"/>
      <c r="K1954" s="5"/>
    </row>
    <row r="1955" spans="2:11" x14ac:dyDescent="0.2">
      <c r="B1955" s="4"/>
      <c r="K1955" s="5"/>
    </row>
    <row r="1956" spans="2:11" x14ac:dyDescent="0.2">
      <c r="B1956" s="4"/>
      <c r="K1956" s="5"/>
    </row>
    <row r="1957" spans="2:11" x14ac:dyDescent="0.2">
      <c r="B1957" s="4"/>
      <c r="K1957" s="5"/>
    </row>
    <row r="1958" spans="2:11" x14ac:dyDescent="0.2">
      <c r="B1958" s="4"/>
      <c r="K1958" s="5"/>
    </row>
    <row r="1959" spans="2:11" x14ac:dyDescent="0.2">
      <c r="B1959" s="4"/>
      <c r="K1959" s="5"/>
    </row>
    <row r="1960" spans="2:11" x14ac:dyDescent="0.2">
      <c r="B1960" s="4"/>
      <c r="K1960" s="5"/>
    </row>
    <row r="1961" spans="2:11" x14ac:dyDescent="0.2">
      <c r="B1961" s="4"/>
      <c r="K1961" s="5"/>
    </row>
    <row r="1962" spans="2:11" x14ac:dyDescent="0.2">
      <c r="B1962" s="4"/>
      <c r="K1962" s="5"/>
    </row>
    <row r="1963" spans="2:11" x14ac:dyDescent="0.2">
      <c r="B1963" s="4"/>
      <c r="K1963" s="5"/>
    </row>
    <row r="1964" spans="2:11" x14ac:dyDescent="0.2">
      <c r="B1964" s="4"/>
      <c r="K1964" s="5"/>
    </row>
    <row r="1965" spans="2:11" x14ac:dyDescent="0.2">
      <c r="B1965" s="4"/>
      <c r="K1965" s="5"/>
    </row>
    <row r="1966" spans="2:11" x14ac:dyDescent="0.2">
      <c r="B1966" s="4"/>
      <c r="K1966" s="5"/>
    </row>
    <row r="1967" spans="2:11" x14ac:dyDescent="0.2">
      <c r="B1967" s="4"/>
      <c r="K1967" s="5"/>
    </row>
    <row r="1968" spans="2:11" x14ac:dyDescent="0.2">
      <c r="B1968" s="4"/>
      <c r="K1968" s="5"/>
    </row>
    <row r="1969" spans="2:11" x14ac:dyDescent="0.2">
      <c r="B1969" s="4"/>
      <c r="K1969" s="5"/>
    </row>
    <row r="1970" spans="2:11" x14ac:dyDescent="0.2">
      <c r="B1970" s="4"/>
      <c r="K1970" s="5"/>
    </row>
    <row r="1971" spans="2:11" x14ac:dyDescent="0.2">
      <c r="B1971" s="4"/>
      <c r="K1971" s="5"/>
    </row>
    <row r="1972" spans="2:11" x14ac:dyDescent="0.2">
      <c r="B1972" s="4"/>
      <c r="K1972" s="5"/>
    </row>
    <row r="1973" spans="2:11" x14ac:dyDescent="0.2">
      <c r="B1973" s="4"/>
      <c r="K1973" s="5"/>
    </row>
    <row r="1974" spans="2:11" x14ac:dyDescent="0.2">
      <c r="B1974" s="4"/>
      <c r="K1974" s="5"/>
    </row>
    <row r="1975" spans="2:11" x14ac:dyDescent="0.2">
      <c r="B1975" s="4"/>
      <c r="K1975" s="5"/>
    </row>
    <row r="1976" spans="2:11" x14ac:dyDescent="0.2">
      <c r="B1976" s="4"/>
      <c r="K1976" s="5"/>
    </row>
    <row r="1977" spans="2:11" x14ac:dyDescent="0.2">
      <c r="B1977" s="4"/>
      <c r="K1977" s="5"/>
    </row>
    <row r="1978" spans="2:11" x14ac:dyDescent="0.2">
      <c r="B1978" s="4"/>
      <c r="K1978" s="5"/>
    </row>
    <row r="1979" spans="2:11" x14ac:dyDescent="0.2">
      <c r="B1979" s="4"/>
      <c r="K1979" s="5"/>
    </row>
    <row r="1980" spans="2:11" x14ac:dyDescent="0.2">
      <c r="B1980" s="4"/>
      <c r="K1980" s="5"/>
    </row>
    <row r="1981" spans="2:11" x14ac:dyDescent="0.2">
      <c r="B1981" s="4"/>
      <c r="K1981" s="5"/>
    </row>
    <row r="1982" spans="2:11" x14ac:dyDescent="0.2">
      <c r="B1982" s="4"/>
      <c r="K1982" s="5"/>
    </row>
    <row r="1983" spans="2:11" x14ac:dyDescent="0.2">
      <c r="B1983" s="4"/>
      <c r="K1983" s="5"/>
    </row>
    <row r="1984" spans="2:11" x14ac:dyDescent="0.2">
      <c r="B1984" s="4"/>
      <c r="K1984" s="5"/>
    </row>
    <row r="1985" spans="2:11" x14ac:dyDescent="0.2">
      <c r="B1985" s="4"/>
      <c r="K1985" s="5"/>
    </row>
    <row r="1986" spans="2:11" x14ac:dyDescent="0.2">
      <c r="B1986" s="4"/>
      <c r="K1986" s="5"/>
    </row>
    <row r="1987" spans="2:11" x14ac:dyDescent="0.2">
      <c r="B1987" s="4"/>
      <c r="K1987" s="5"/>
    </row>
    <row r="1988" spans="2:11" x14ac:dyDescent="0.2">
      <c r="B1988" s="4"/>
      <c r="K1988" s="5"/>
    </row>
    <row r="1989" spans="2:11" x14ac:dyDescent="0.2">
      <c r="B1989" s="4"/>
      <c r="K1989" s="5"/>
    </row>
    <row r="1990" spans="2:11" x14ac:dyDescent="0.2">
      <c r="B1990" s="4"/>
      <c r="K1990" s="5"/>
    </row>
    <row r="1991" spans="2:11" x14ac:dyDescent="0.2">
      <c r="B1991" s="4"/>
      <c r="K1991" s="5"/>
    </row>
    <row r="1992" spans="2:11" x14ac:dyDescent="0.2">
      <c r="B1992" s="4"/>
      <c r="K1992" s="5"/>
    </row>
    <row r="1993" spans="2:11" x14ac:dyDescent="0.2">
      <c r="B1993" s="4"/>
      <c r="K1993" s="5"/>
    </row>
    <row r="1994" spans="2:11" x14ac:dyDescent="0.2">
      <c r="B1994" s="4"/>
      <c r="K1994" s="5"/>
    </row>
    <row r="1995" spans="2:11" x14ac:dyDescent="0.2">
      <c r="B1995" s="4"/>
      <c r="K1995" s="5"/>
    </row>
    <row r="1996" spans="2:11" x14ac:dyDescent="0.2">
      <c r="B1996" s="4"/>
      <c r="K1996" s="5"/>
    </row>
    <row r="1997" spans="2:11" x14ac:dyDescent="0.2">
      <c r="B1997" s="4"/>
      <c r="K1997" s="5"/>
    </row>
    <row r="1998" spans="2:11" x14ac:dyDescent="0.2">
      <c r="B1998" s="4"/>
      <c r="K1998" s="5"/>
    </row>
    <row r="1999" spans="2:11" x14ac:dyDescent="0.2">
      <c r="B1999" s="4"/>
      <c r="K1999" s="5"/>
    </row>
    <row r="2000" spans="2:11" x14ac:dyDescent="0.2">
      <c r="B2000" s="4"/>
      <c r="K2000" s="5"/>
    </row>
    <row r="2001" spans="2:11" x14ac:dyDescent="0.2">
      <c r="B2001" s="4"/>
      <c r="K2001" s="5"/>
    </row>
    <row r="2002" spans="2:11" x14ac:dyDescent="0.2">
      <c r="B2002" s="4"/>
      <c r="K2002" s="5"/>
    </row>
    <row r="2003" spans="2:11" x14ac:dyDescent="0.2">
      <c r="B2003" s="4"/>
      <c r="K2003" s="5"/>
    </row>
    <row r="2004" spans="2:11" x14ac:dyDescent="0.2">
      <c r="B2004" s="4"/>
      <c r="K2004" s="5"/>
    </row>
    <row r="2005" spans="2:11" x14ac:dyDescent="0.2">
      <c r="B2005" s="4"/>
      <c r="K2005" s="5"/>
    </row>
    <row r="2006" spans="2:11" x14ac:dyDescent="0.2">
      <c r="B2006" s="4"/>
      <c r="K2006" s="5"/>
    </row>
    <row r="2007" spans="2:11" x14ac:dyDescent="0.2">
      <c r="B2007" s="4"/>
      <c r="K2007" s="5"/>
    </row>
    <row r="2008" spans="2:11" x14ac:dyDescent="0.2">
      <c r="B2008" s="4"/>
      <c r="K2008" s="5"/>
    </row>
    <row r="2009" spans="2:11" x14ac:dyDescent="0.2">
      <c r="B2009" s="4"/>
      <c r="K2009" s="5"/>
    </row>
    <row r="2010" spans="2:11" x14ac:dyDescent="0.2">
      <c r="B2010" s="4"/>
      <c r="K2010" s="5"/>
    </row>
    <row r="2011" spans="2:11" x14ac:dyDescent="0.2">
      <c r="B2011" s="4"/>
      <c r="K2011" s="5"/>
    </row>
    <row r="2012" spans="2:11" x14ac:dyDescent="0.2">
      <c r="B2012" s="4"/>
      <c r="K2012" s="5"/>
    </row>
    <row r="2013" spans="2:11" x14ac:dyDescent="0.2">
      <c r="B2013" s="4"/>
      <c r="K2013" s="5"/>
    </row>
    <row r="2014" spans="2:11" x14ac:dyDescent="0.2">
      <c r="B2014" s="4"/>
      <c r="K2014" s="5"/>
    </row>
    <row r="2015" spans="2:11" x14ac:dyDescent="0.2">
      <c r="B2015" s="4"/>
      <c r="K2015" s="5"/>
    </row>
    <row r="2016" spans="2:11" x14ac:dyDescent="0.2">
      <c r="B2016" s="4"/>
      <c r="K2016" s="5"/>
    </row>
    <row r="2017" spans="2:11" x14ac:dyDescent="0.2">
      <c r="B2017" s="4"/>
      <c r="K2017" s="5"/>
    </row>
    <row r="2018" spans="2:11" x14ac:dyDescent="0.2">
      <c r="B2018" s="4"/>
      <c r="K2018" s="5"/>
    </row>
    <row r="2019" spans="2:11" x14ac:dyDescent="0.2">
      <c r="B2019" s="4"/>
      <c r="K2019" s="5"/>
    </row>
    <row r="2020" spans="2:11" x14ac:dyDescent="0.2">
      <c r="B2020" s="4"/>
      <c r="K2020" s="5"/>
    </row>
    <row r="2021" spans="2:11" x14ac:dyDescent="0.2">
      <c r="B2021" s="4"/>
      <c r="K2021" s="5"/>
    </row>
    <row r="2022" spans="2:11" x14ac:dyDescent="0.2">
      <c r="B2022" s="4"/>
      <c r="K2022" s="5"/>
    </row>
    <row r="2023" spans="2:11" x14ac:dyDescent="0.2">
      <c r="B2023" s="4"/>
      <c r="K2023" s="5"/>
    </row>
    <row r="2024" spans="2:11" x14ac:dyDescent="0.2">
      <c r="B2024" s="4"/>
      <c r="K2024" s="5"/>
    </row>
    <row r="2025" spans="2:11" x14ac:dyDescent="0.2">
      <c r="B2025" s="4"/>
      <c r="K2025" s="5"/>
    </row>
    <row r="2026" spans="2:11" x14ac:dyDescent="0.2">
      <c r="B2026" s="4"/>
      <c r="K2026" s="5"/>
    </row>
    <row r="2027" spans="2:11" x14ac:dyDescent="0.2">
      <c r="B2027" s="4"/>
      <c r="K2027" s="5"/>
    </row>
    <row r="2028" spans="2:11" x14ac:dyDescent="0.2">
      <c r="B2028" s="4"/>
      <c r="K2028" s="5"/>
    </row>
    <row r="2029" spans="2:11" x14ac:dyDescent="0.2">
      <c r="B2029" s="4"/>
      <c r="K2029" s="5"/>
    </row>
    <row r="2030" spans="2:11" x14ac:dyDescent="0.2">
      <c r="B2030" s="4"/>
      <c r="K2030" s="5"/>
    </row>
    <row r="2031" spans="2:11" x14ac:dyDescent="0.2">
      <c r="B2031" s="4"/>
      <c r="K2031" s="5"/>
    </row>
    <row r="2032" spans="2:11" x14ac:dyDescent="0.2">
      <c r="B2032" s="4"/>
      <c r="K2032" s="5"/>
    </row>
    <row r="2033" spans="2:11" x14ac:dyDescent="0.2">
      <c r="B2033" s="4"/>
      <c r="K2033" s="5"/>
    </row>
    <row r="2034" spans="2:11" x14ac:dyDescent="0.2">
      <c r="B2034" s="4"/>
      <c r="K2034" s="5"/>
    </row>
    <row r="2035" spans="2:11" x14ac:dyDescent="0.2">
      <c r="B2035" s="4"/>
      <c r="K2035" s="5"/>
    </row>
    <row r="2036" spans="2:11" x14ac:dyDescent="0.2">
      <c r="B2036" s="4"/>
      <c r="K2036" s="5"/>
    </row>
    <row r="2037" spans="2:11" x14ac:dyDescent="0.2">
      <c r="B2037" s="4"/>
      <c r="K2037" s="5"/>
    </row>
    <row r="2038" spans="2:11" x14ac:dyDescent="0.2">
      <c r="B2038" s="4"/>
      <c r="K2038" s="5"/>
    </row>
    <row r="2039" spans="2:11" x14ac:dyDescent="0.2">
      <c r="B2039" s="4"/>
      <c r="K2039" s="5"/>
    </row>
    <row r="2040" spans="2:11" x14ac:dyDescent="0.2">
      <c r="B2040" s="4"/>
      <c r="K2040" s="5"/>
    </row>
    <row r="2041" spans="2:11" x14ac:dyDescent="0.2">
      <c r="B2041" s="4"/>
      <c r="K2041" s="5"/>
    </row>
    <row r="2042" spans="2:11" x14ac:dyDescent="0.2">
      <c r="B2042" s="4"/>
      <c r="K2042" s="5"/>
    </row>
    <row r="2043" spans="2:11" x14ac:dyDescent="0.2">
      <c r="B2043" s="4"/>
      <c r="K2043" s="5"/>
    </row>
    <row r="2044" spans="2:11" x14ac:dyDescent="0.2">
      <c r="B2044" s="4"/>
      <c r="K2044" s="5"/>
    </row>
    <row r="2045" spans="2:11" x14ac:dyDescent="0.2">
      <c r="B2045" s="4"/>
      <c r="K2045" s="5"/>
    </row>
    <row r="2046" spans="2:11" x14ac:dyDescent="0.2">
      <c r="B2046" s="4"/>
      <c r="K2046" s="5"/>
    </row>
    <row r="2047" spans="2:11" x14ac:dyDescent="0.2">
      <c r="B2047" s="4"/>
      <c r="K2047" s="5"/>
    </row>
    <row r="2048" spans="2:11" x14ac:dyDescent="0.2">
      <c r="B2048" s="4"/>
      <c r="K2048" s="5"/>
    </row>
    <row r="2049" spans="2:11" x14ac:dyDescent="0.2">
      <c r="B2049" s="4"/>
      <c r="K2049" s="5"/>
    </row>
    <row r="2050" spans="2:11" x14ac:dyDescent="0.2">
      <c r="B2050" s="4"/>
      <c r="K2050" s="5"/>
    </row>
    <row r="2051" spans="2:11" x14ac:dyDescent="0.2">
      <c r="B2051" s="4"/>
      <c r="K2051" s="5"/>
    </row>
    <row r="2052" spans="2:11" x14ac:dyDescent="0.2">
      <c r="B2052" s="4"/>
      <c r="K2052" s="5"/>
    </row>
    <row r="2053" spans="2:11" x14ac:dyDescent="0.2">
      <c r="B2053" s="4"/>
      <c r="K2053" s="5"/>
    </row>
    <row r="2054" spans="2:11" x14ac:dyDescent="0.2">
      <c r="B2054" s="4"/>
      <c r="K2054" s="5"/>
    </row>
    <row r="2055" spans="2:11" x14ac:dyDescent="0.2">
      <c r="B2055" s="4"/>
      <c r="K2055" s="5"/>
    </row>
    <row r="2056" spans="2:11" x14ac:dyDescent="0.2">
      <c r="B2056" s="4"/>
      <c r="K2056" s="5"/>
    </row>
    <row r="2057" spans="2:11" x14ac:dyDescent="0.2">
      <c r="B2057" s="4"/>
      <c r="K2057" s="5"/>
    </row>
    <row r="2058" spans="2:11" x14ac:dyDescent="0.2">
      <c r="B2058" s="4"/>
      <c r="K2058" s="5"/>
    </row>
    <row r="2059" spans="2:11" x14ac:dyDescent="0.2">
      <c r="B2059" s="4"/>
      <c r="K2059" s="5"/>
    </row>
    <row r="2060" spans="2:11" x14ac:dyDescent="0.2">
      <c r="B2060" s="4"/>
      <c r="K2060" s="5"/>
    </row>
    <row r="2061" spans="2:11" x14ac:dyDescent="0.2">
      <c r="B2061" s="4"/>
      <c r="K2061" s="5"/>
    </row>
    <row r="2062" spans="2:11" x14ac:dyDescent="0.2">
      <c r="B2062" s="4"/>
      <c r="K2062" s="5"/>
    </row>
    <row r="2063" spans="2:11" x14ac:dyDescent="0.2">
      <c r="B2063" s="4"/>
      <c r="K2063" s="5"/>
    </row>
    <row r="2064" spans="2:11" x14ac:dyDescent="0.2">
      <c r="B2064" s="4"/>
      <c r="K2064" s="5"/>
    </row>
    <row r="2065" spans="2:11" x14ac:dyDescent="0.2">
      <c r="B2065" s="4"/>
      <c r="K2065" s="5"/>
    </row>
    <row r="2066" spans="2:11" x14ac:dyDescent="0.2">
      <c r="B2066" s="4"/>
      <c r="K2066" s="5"/>
    </row>
    <row r="2067" spans="2:11" x14ac:dyDescent="0.2">
      <c r="B2067" s="4"/>
      <c r="K2067" s="5"/>
    </row>
    <row r="2068" spans="2:11" x14ac:dyDescent="0.2">
      <c r="B2068" s="4"/>
      <c r="K2068" s="5"/>
    </row>
    <row r="2069" spans="2:11" x14ac:dyDescent="0.2">
      <c r="B2069" s="4"/>
      <c r="K2069" s="5"/>
    </row>
    <row r="2070" spans="2:11" x14ac:dyDescent="0.2">
      <c r="B2070" s="4"/>
      <c r="K2070" s="5"/>
    </row>
    <row r="2071" spans="2:11" x14ac:dyDescent="0.2">
      <c r="B2071" s="4"/>
      <c r="K2071" s="5"/>
    </row>
    <row r="2072" spans="2:11" x14ac:dyDescent="0.2">
      <c r="B2072" s="4"/>
      <c r="K2072" s="5"/>
    </row>
    <row r="2073" spans="2:11" x14ac:dyDescent="0.2">
      <c r="B2073" s="4"/>
      <c r="K2073" s="5"/>
    </row>
    <row r="2074" spans="2:11" x14ac:dyDescent="0.2">
      <c r="B2074" s="4"/>
      <c r="K2074" s="5"/>
    </row>
    <row r="2075" spans="2:11" x14ac:dyDescent="0.2">
      <c r="B2075" s="4"/>
      <c r="K2075" s="5"/>
    </row>
    <row r="2076" spans="2:11" x14ac:dyDescent="0.2">
      <c r="B2076" s="4"/>
      <c r="K2076" s="5"/>
    </row>
    <row r="2077" spans="2:11" x14ac:dyDescent="0.2">
      <c r="B2077" s="4"/>
      <c r="K2077" s="5"/>
    </row>
    <row r="2078" spans="2:11" x14ac:dyDescent="0.2">
      <c r="B2078" s="4"/>
      <c r="K2078" s="5"/>
    </row>
    <row r="2079" spans="2:11" x14ac:dyDescent="0.2">
      <c r="B2079" s="4"/>
      <c r="K2079" s="5"/>
    </row>
    <row r="2080" spans="2:11" x14ac:dyDescent="0.2">
      <c r="B2080" s="4"/>
      <c r="K2080" s="5"/>
    </row>
    <row r="2081" spans="2:11" x14ac:dyDescent="0.2">
      <c r="B2081" s="4"/>
      <c r="K2081" s="5"/>
    </row>
    <row r="2082" spans="2:11" x14ac:dyDescent="0.2">
      <c r="B2082" s="4"/>
      <c r="K2082" s="5"/>
    </row>
    <row r="2083" spans="2:11" x14ac:dyDescent="0.2">
      <c r="B2083" s="4"/>
      <c r="K2083" s="5"/>
    </row>
    <row r="2084" spans="2:11" x14ac:dyDescent="0.2">
      <c r="B2084" s="4"/>
      <c r="K2084" s="5"/>
    </row>
    <row r="2085" spans="2:11" x14ac:dyDescent="0.2">
      <c r="B2085" s="4"/>
      <c r="K2085" s="5"/>
    </row>
    <row r="2086" spans="2:11" x14ac:dyDescent="0.2">
      <c r="B2086" s="4"/>
      <c r="K2086" s="5"/>
    </row>
    <row r="2087" spans="2:11" x14ac:dyDescent="0.2">
      <c r="B2087" s="4"/>
      <c r="K2087" s="5"/>
    </row>
    <row r="2088" spans="2:11" x14ac:dyDescent="0.2">
      <c r="B2088" s="4"/>
      <c r="K2088" s="5"/>
    </row>
    <row r="2089" spans="2:11" x14ac:dyDescent="0.2">
      <c r="B2089" s="4"/>
      <c r="K2089" s="5"/>
    </row>
    <row r="2090" spans="2:11" x14ac:dyDescent="0.2">
      <c r="B2090" s="4"/>
      <c r="K2090" s="5"/>
    </row>
    <row r="2091" spans="2:11" x14ac:dyDescent="0.2">
      <c r="B2091" s="4"/>
      <c r="K2091" s="5"/>
    </row>
    <row r="2092" spans="2:11" x14ac:dyDescent="0.2">
      <c r="B2092" s="4"/>
      <c r="K2092" s="5"/>
    </row>
    <row r="2093" spans="2:11" x14ac:dyDescent="0.2">
      <c r="B2093" s="4"/>
      <c r="K2093" s="5"/>
    </row>
    <row r="2094" spans="2:11" x14ac:dyDescent="0.2">
      <c r="B2094" s="4"/>
      <c r="K2094" s="5"/>
    </row>
    <row r="2095" spans="2:11" x14ac:dyDescent="0.2">
      <c r="B2095" s="4"/>
      <c r="K2095" s="5"/>
    </row>
    <row r="2096" spans="2:11" x14ac:dyDescent="0.2">
      <c r="B2096" s="4"/>
      <c r="K2096" s="5"/>
    </row>
    <row r="2097" spans="2:11" x14ac:dyDescent="0.2">
      <c r="B2097" s="4"/>
      <c r="K2097" s="5"/>
    </row>
    <row r="2098" spans="2:11" x14ac:dyDescent="0.2">
      <c r="B2098" s="4"/>
      <c r="K2098" s="5"/>
    </row>
    <row r="2099" spans="2:11" x14ac:dyDescent="0.2">
      <c r="B2099" s="4"/>
      <c r="K2099" s="5"/>
    </row>
    <row r="2100" spans="2:11" x14ac:dyDescent="0.2">
      <c r="B2100" s="4"/>
      <c r="K2100" s="5"/>
    </row>
    <row r="2101" spans="2:11" x14ac:dyDescent="0.2">
      <c r="B2101" s="4"/>
      <c r="K2101" s="5"/>
    </row>
    <row r="2102" spans="2:11" x14ac:dyDescent="0.2">
      <c r="B2102" s="4"/>
      <c r="K2102" s="5"/>
    </row>
    <row r="2103" spans="2:11" x14ac:dyDescent="0.2">
      <c r="B2103" s="4"/>
      <c r="K2103" s="5"/>
    </row>
    <row r="2104" spans="2:11" x14ac:dyDescent="0.2">
      <c r="B2104" s="4"/>
      <c r="K2104" s="5"/>
    </row>
    <row r="2105" spans="2:11" x14ac:dyDescent="0.2">
      <c r="B2105" s="4"/>
      <c r="K2105" s="5"/>
    </row>
    <row r="2106" spans="2:11" x14ac:dyDescent="0.2">
      <c r="B2106" s="4"/>
      <c r="K2106" s="5"/>
    </row>
    <row r="2107" spans="2:11" x14ac:dyDescent="0.2">
      <c r="B2107" s="4"/>
      <c r="K2107" s="5"/>
    </row>
    <row r="2108" spans="2:11" x14ac:dyDescent="0.2">
      <c r="B2108" s="4"/>
      <c r="K2108" s="5"/>
    </row>
    <row r="2109" spans="2:11" x14ac:dyDescent="0.2">
      <c r="B2109" s="4"/>
      <c r="K2109" s="5"/>
    </row>
    <row r="2110" spans="2:11" x14ac:dyDescent="0.2">
      <c r="B2110" s="4"/>
      <c r="K2110" s="5"/>
    </row>
    <row r="2111" spans="2:11" x14ac:dyDescent="0.2">
      <c r="B2111" s="4"/>
      <c r="K2111" s="5"/>
    </row>
    <row r="2112" spans="2:11" x14ac:dyDescent="0.2">
      <c r="B2112" s="4"/>
      <c r="K2112" s="5"/>
    </row>
    <row r="2113" spans="2:11" x14ac:dyDescent="0.2">
      <c r="B2113" s="4"/>
      <c r="K2113" s="5"/>
    </row>
    <row r="2114" spans="2:11" x14ac:dyDescent="0.2">
      <c r="B2114" s="4"/>
      <c r="K2114" s="5"/>
    </row>
    <row r="2115" spans="2:11" x14ac:dyDescent="0.2">
      <c r="B2115" s="4"/>
      <c r="K2115" s="5"/>
    </row>
    <row r="2116" spans="2:11" x14ac:dyDescent="0.2">
      <c r="B2116" s="4"/>
      <c r="K2116" s="5"/>
    </row>
    <row r="2117" spans="2:11" x14ac:dyDescent="0.2">
      <c r="B2117" s="4"/>
      <c r="K2117" s="5"/>
    </row>
    <row r="2118" spans="2:11" x14ac:dyDescent="0.2">
      <c r="B2118" s="4"/>
      <c r="K2118" s="5"/>
    </row>
    <row r="2119" spans="2:11" x14ac:dyDescent="0.2">
      <c r="B2119" s="4"/>
      <c r="K2119" s="5"/>
    </row>
    <row r="2120" spans="2:11" x14ac:dyDescent="0.2">
      <c r="B2120" s="4"/>
      <c r="K2120" s="5"/>
    </row>
    <row r="2121" spans="2:11" x14ac:dyDescent="0.2">
      <c r="B2121" s="4"/>
      <c r="K2121" s="5"/>
    </row>
    <row r="2122" spans="2:11" x14ac:dyDescent="0.2">
      <c r="B2122" s="4"/>
      <c r="K2122" s="5"/>
    </row>
    <row r="2123" spans="2:11" x14ac:dyDescent="0.2">
      <c r="B2123" s="4"/>
      <c r="K2123" s="5"/>
    </row>
    <row r="2124" spans="2:11" x14ac:dyDescent="0.2">
      <c r="B2124" s="4"/>
      <c r="K2124" s="5"/>
    </row>
    <row r="2125" spans="2:11" x14ac:dyDescent="0.2">
      <c r="B2125" s="4"/>
      <c r="K2125" s="5"/>
    </row>
    <row r="2126" spans="2:11" x14ac:dyDescent="0.2">
      <c r="B2126" s="4"/>
      <c r="K2126" s="5"/>
    </row>
    <row r="2127" spans="2:11" x14ac:dyDescent="0.2">
      <c r="B2127" s="4"/>
      <c r="K2127" s="5"/>
    </row>
    <row r="2128" spans="2:11" x14ac:dyDescent="0.2">
      <c r="B2128" s="4"/>
      <c r="K2128" s="5"/>
    </row>
    <row r="2129" spans="2:11" x14ac:dyDescent="0.2">
      <c r="B2129" s="4"/>
      <c r="K2129" s="5"/>
    </row>
    <row r="2130" spans="2:11" x14ac:dyDescent="0.2">
      <c r="B2130" s="4"/>
      <c r="K2130" s="5"/>
    </row>
    <row r="2131" spans="2:11" x14ac:dyDescent="0.2">
      <c r="B2131" s="4"/>
      <c r="K2131" s="5"/>
    </row>
    <row r="2132" spans="2:11" x14ac:dyDescent="0.2">
      <c r="B2132" s="4"/>
      <c r="K2132" s="5"/>
    </row>
    <row r="2133" spans="2:11" x14ac:dyDescent="0.2">
      <c r="B2133" s="4"/>
      <c r="K2133" s="5"/>
    </row>
    <row r="2134" spans="2:11" x14ac:dyDescent="0.2">
      <c r="B2134" s="4"/>
      <c r="K2134" s="5"/>
    </row>
    <row r="2135" spans="2:11" x14ac:dyDescent="0.2">
      <c r="B2135" s="4"/>
      <c r="K2135" s="5"/>
    </row>
    <row r="2136" spans="2:11" x14ac:dyDescent="0.2">
      <c r="B2136" s="4"/>
      <c r="K2136" s="5"/>
    </row>
    <row r="2137" spans="2:11" x14ac:dyDescent="0.2">
      <c r="B2137" s="4"/>
      <c r="K2137" s="5"/>
    </row>
    <row r="2138" spans="2:11" x14ac:dyDescent="0.2">
      <c r="B2138" s="4"/>
      <c r="K2138" s="5"/>
    </row>
    <row r="2139" spans="2:11" x14ac:dyDescent="0.2">
      <c r="B2139" s="4"/>
      <c r="K2139" s="5"/>
    </row>
    <row r="2140" spans="2:11" x14ac:dyDescent="0.2">
      <c r="B2140" s="4"/>
      <c r="K2140" s="5"/>
    </row>
    <row r="2141" spans="2:11" x14ac:dyDescent="0.2">
      <c r="B2141" s="4"/>
      <c r="K2141" s="5"/>
    </row>
    <row r="2142" spans="2:11" x14ac:dyDescent="0.2">
      <c r="B2142" s="4"/>
      <c r="K2142" s="5"/>
    </row>
    <row r="2143" spans="2:11" x14ac:dyDescent="0.2">
      <c r="B2143" s="4"/>
      <c r="K2143" s="5"/>
    </row>
    <row r="2144" spans="2:11" x14ac:dyDescent="0.2">
      <c r="B2144" s="4"/>
      <c r="K2144" s="5"/>
    </row>
    <row r="2145" spans="2:11" x14ac:dyDescent="0.2">
      <c r="B2145" s="4"/>
      <c r="K2145" s="5"/>
    </row>
    <row r="2146" spans="2:11" x14ac:dyDescent="0.2">
      <c r="B2146" s="4"/>
      <c r="K2146" s="5"/>
    </row>
    <row r="2147" spans="2:11" x14ac:dyDescent="0.2">
      <c r="B2147" s="4"/>
      <c r="K2147" s="5"/>
    </row>
    <row r="2148" spans="2:11" x14ac:dyDescent="0.2">
      <c r="B2148" s="4"/>
      <c r="K2148" s="5"/>
    </row>
    <row r="2149" spans="2:11" x14ac:dyDescent="0.2">
      <c r="B2149" s="4"/>
      <c r="K2149" s="5"/>
    </row>
    <row r="2150" spans="2:11" x14ac:dyDescent="0.2">
      <c r="B2150" s="4"/>
      <c r="K2150" s="5"/>
    </row>
    <row r="2151" spans="2:11" x14ac:dyDescent="0.2">
      <c r="B2151" s="4"/>
      <c r="K2151" s="5"/>
    </row>
    <row r="2152" spans="2:11" x14ac:dyDescent="0.2">
      <c r="B2152" s="4"/>
      <c r="K2152" s="5"/>
    </row>
    <row r="2153" spans="2:11" x14ac:dyDescent="0.2">
      <c r="B2153" s="4"/>
      <c r="K2153" s="5"/>
    </row>
    <row r="2154" spans="2:11" x14ac:dyDescent="0.2">
      <c r="B2154" s="4"/>
      <c r="K2154" s="5"/>
    </row>
    <row r="2155" spans="2:11" x14ac:dyDescent="0.2">
      <c r="B2155" s="4"/>
      <c r="K2155" s="5"/>
    </row>
    <row r="2156" spans="2:11" x14ac:dyDescent="0.2">
      <c r="B2156" s="4"/>
      <c r="K2156" s="5"/>
    </row>
    <row r="2157" spans="2:11" x14ac:dyDescent="0.2">
      <c r="B2157" s="4"/>
      <c r="K2157" s="5"/>
    </row>
    <row r="2158" spans="2:11" x14ac:dyDescent="0.2">
      <c r="B2158" s="4"/>
      <c r="K2158" s="5"/>
    </row>
    <row r="2159" spans="2:11" x14ac:dyDescent="0.2">
      <c r="B2159" s="4"/>
      <c r="K2159" s="5"/>
    </row>
    <row r="2160" spans="2:11" x14ac:dyDescent="0.2">
      <c r="B2160" s="4"/>
      <c r="K2160" s="5"/>
    </row>
    <row r="2161" spans="2:11" x14ac:dyDescent="0.2">
      <c r="B2161" s="4"/>
      <c r="K2161" s="5"/>
    </row>
    <row r="2162" spans="2:11" x14ac:dyDescent="0.2">
      <c r="B2162" s="4"/>
      <c r="K2162" s="5"/>
    </row>
    <row r="2163" spans="2:11" x14ac:dyDescent="0.2">
      <c r="B2163" s="4"/>
      <c r="K2163" s="5"/>
    </row>
    <row r="2164" spans="2:11" x14ac:dyDescent="0.2">
      <c r="B2164" s="4"/>
      <c r="K2164" s="5"/>
    </row>
    <row r="2165" spans="2:11" x14ac:dyDescent="0.2">
      <c r="B2165" s="4"/>
      <c r="K2165" s="5"/>
    </row>
    <row r="2166" spans="2:11" x14ac:dyDescent="0.2">
      <c r="B2166" s="4"/>
      <c r="K2166" s="5"/>
    </row>
    <row r="2167" spans="2:11" x14ac:dyDescent="0.2">
      <c r="B2167" s="4"/>
      <c r="K2167" s="5"/>
    </row>
    <row r="2168" spans="2:11" x14ac:dyDescent="0.2">
      <c r="B2168" s="4"/>
      <c r="K2168" s="5"/>
    </row>
    <row r="2169" spans="2:11" x14ac:dyDescent="0.2">
      <c r="B2169" s="4"/>
      <c r="K2169" s="5"/>
    </row>
    <row r="2170" spans="2:11" x14ac:dyDescent="0.2">
      <c r="B2170" s="4"/>
      <c r="K2170" s="5"/>
    </row>
    <row r="2171" spans="2:11" x14ac:dyDescent="0.2">
      <c r="B2171" s="4"/>
      <c r="K2171" s="5"/>
    </row>
    <row r="2172" spans="2:11" x14ac:dyDescent="0.2">
      <c r="B2172" s="4"/>
      <c r="K2172" s="5"/>
    </row>
    <row r="2173" spans="2:11" x14ac:dyDescent="0.2">
      <c r="B2173" s="4"/>
      <c r="K2173" s="5"/>
    </row>
    <row r="2174" spans="2:11" x14ac:dyDescent="0.2">
      <c r="B2174" s="4"/>
      <c r="K2174" s="5"/>
    </row>
    <row r="2175" spans="2:11" x14ac:dyDescent="0.2">
      <c r="B2175" s="4"/>
      <c r="K2175" s="5"/>
    </row>
    <row r="2176" spans="2:11" x14ac:dyDescent="0.2">
      <c r="B2176" s="4"/>
      <c r="K2176" s="5"/>
    </row>
    <row r="2177" spans="2:11" x14ac:dyDescent="0.2">
      <c r="B2177" s="4"/>
      <c r="K2177" s="5"/>
    </row>
    <row r="2178" spans="2:11" x14ac:dyDescent="0.2">
      <c r="B2178" s="4"/>
      <c r="K2178" s="5"/>
    </row>
    <row r="2179" spans="2:11" x14ac:dyDescent="0.2">
      <c r="B2179" s="4"/>
      <c r="K2179" s="5"/>
    </row>
    <row r="2180" spans="2:11" x14ac:dyDescent="0.2">
      <c r="B2180" s="4"/>
      <c r="K2180" s="5"/>
    </row>
    <row r="2181" spans="2:11" x14ac:dyDescent="0.2">
      <c r="B2181" s="4"/>
      <c r="K2181" s="5"/>
    </row>
    <row r="2182" spans="2:11" x14ac:dyDescent="0.2">
      <c r="B2182" s="4"/>
      <c r="K2182" s="5"/>
    </row>
    <row r="2183" spans="2:11" x14ac:dyDescent="0.2">
      <c r="B2183" s="4"/>
      <c r="K2183" s="5"/>
    </row>
    <row r="2184" spans="2:11" x14ac:dyDescent="0.2">
      <c r="B2184" s="4"/>
      <c r="K2184" s="5"/>
    </row>
    <row r="2185" spans="2:11" x14ac:dyDescent="0.2">
      <c r="B2185" s="4"/>
      <c r="K2185" s="5"/>
    </row>
    <row r="2186" spans="2:11" x14ac:dyDescent="0.2">
      <c r="B2186" s="4"/>
      <c r="K2186" s="5"/>
    </row>
    <row r="2187" spans="2:11" x14ac:dyDescent="0.2">
      <c r="B2187" s="4"/>
      <c r="K2187" s="5"/>
    </row>
    <row r="2188" spans="2:11" x14ac:dyDescent="0.2">
      <c r="B2188" s="4"/>
      <c r="K2188" s="5"/>
    </row>
    <row r="2189" spans="2:11" x14ac:dyDescent="0.2">
      <c r="B2189" s="4"/>
      <c r="K2189" s="5"/>
    </row>
    <row r="2190" spans="2:11" x14ac:dyDescent="0.2">
      <c r="B2190" s="4"/>
      <c r="K2190" s="5"/>
    </row>
    <row r="2191" spans="2:11" x14ac:dyDescent="0.2">
      <c r="B2191" s="4"/>
      <c r="K2191" s="5"/>
    </row>
    <row r="2192" spans="2:11" x14ac:dyDescent="0.2">
      <c r="B2192" s="4"/>
      <c r="K2192" s="5"/>
    </row>
    <row r="2193" spans="2:11" x14ac:dyDescent="0.2">
      <c r="B2193" s="4"/>
      <c r="K2193" s="5"/>
    </row>
    <row r="2194" spans="2:11" x14ac:dyDescent="0.2">
      <c r="B2194" s="4"/>
      <c r="K2194" s="5"/>
    </row>
    <row r="2195" spans="2:11" x14ac:dyDescent="0.2">
      <c r="B2195" s="4"/>
      <c r="K2195" s="5"/>
    </row>
    <row r="2196" spans="2:11" x14ac:dyDescent="0.2">
      <c r="B2196" s="4"/>
      <c r="K2196" s="5"/>
    </row>
    <row r="2197" spans="2:11" x14ac:dyDescent="0.2">
      <c r="B2197" s="4"/>
      <c r="K2197" s="5"/>
    </row>
    <row r="2198" spans="2:11" x14ac:dyDescent="0.2">
      <c r="B2198" s="4"/>
      <c r="K2198" s="5"/>
    </row>
    <row r="2199" spans="2:11" x14ac:dyDescent="0.2">
      <c r="B2199" s="4"/>
      <c r="K2199" s="5"/>
    </row>
    <row r="2200" spans="2:11" x14ac:dyDescent="0.2">
      <c r="B2200" s="4"/>
      <c r="K2200" s="5"/>
    </row>
    <row r="2201" spans="2:11" x14ac:dyDescent="0.2">
      <c r="B2201" s="4"/>
      <c r="K2201" s="5"/>
    </row>
    <row r="2202" spans="2:11" x14ac:dyDescent="0.2">
      <c r="B2202" s="4"/>
      <c r="K2202" s="5"/>
    </row>
    <row r="2203" spans="2:11" x14ac:dyDescent="0.2">
      <c r="B2203" s="4"/>
      <c r="K2203" s="5"/>
    </row>
    <row r="2204" spans="2:11" x14ac:dyDescent="0.2">
      <c r="B2204" s="4"/>
      <c r="K2204" s="5"/>
    </row>
    <row r="2205" spans="2:11" x14ac:dyDescent="0.2">
      <c r="B2205" s="4"/>
      <c r="K2205" s="5"/>
    </row>
    <row r="2206" spans="2:11" x14ac:dyDescent="0.2">
      <c r="B2206" s="4"/>
      <c r="K2206" s="5"/>
    </row>
    <row r="2207" spans="2:11" x14ac:dyDescent="0.2">
      <c r="B2207" s="4"/>
      <c r="K2207" s="5"/>
    </row>
    <row r="2208" spans="2:11" x14ac:dyDescent="0.2">
      <c r="B2208" s="4"/>
      <c r="K2208" s="5"/>
    </row>
    <row r="2209" spans="2:11" x14ac:dyDescent="0.2">
      <c r="B2209" s="4"/>
      <c r="K2209" s="5"/>
    </row>
    <row r="2210" spans="2:11" x14ac:dyDescent="0.2">
      <c r="B2210" s="4"/>
      <c r="K2210" s="5"/>
    </row>
    <row r="2211" spans="2:11" x14ac:dyDescent="0.2">
      <c r="B2211" s="4"/>
      <c r="K2211" s="5"/>
    </row>
    <row r="2212" spans="2:11" x14ac:dyDescent="0.2">
      <c r="B2212" s="4"/>
      <c r="K2212" s="5"/>
    </row>
    <row r="2213" spans="2:11" x14ac:dyDescent="0.2">
      <c r="B2213" s="4"/>
      <c r="K2213" s="5"/>
    </row>
    <row r="2214" spans="2:11" x14ac:dyDescent="0.2">
      <c r="B2214" s="4"/>
      <c r="K2214" s="5"/>
    </row>
    <row r="2215" spans="2:11" x14ac:dyDescent="0.2">
      <c r="B2215" s="4"/>
      <c r="K2215" s="5"/>
    </row>
    <row r="2216" spans="2:11" x14ac:dyDescent="0.2">
      <c r="B2216" s="4"/>
      <c r="K2216" s="5"/>
    </row>
    <row r="2217" spans="2:11" x14ac:dyDescent="0.2">
      <c r="B2217" s="4"/>
      <c r="K2217" s="5"/>
    </row>
    <row r="2218" spans="2:11" x14ac:dyDescent="0.2">
      <c r="B2218" s="4"/>
      <c r="K2218" s="5"/>
    </row>
    <row r="2219" spans="2:11" x14ac:dyDescent="0.2">
      <c r="B2219" s="4"/>
      <c r="K2219" s="5"/>
    </row>
    <row r="2220" spans="2:11" x14ac:dyDescent="0.2">
      <c r="B2220" s="4"/>
      <c r="K2220" s="5"/>
    </row>
    <row r="2221" spans="2:11" x14ac:dyDescent="0.2">
      <c r="B2221" s="4"/>
      <c r="K2221" s="5"/>
    </row>
    <row r="2222" spans="2:11" x14ac:dyDescent="0.2">
      <c r="B2222" s="4"/>
      <c r="K2222" s="5"/>
    </row>
    <row r="2223" spans="2:11" x14ac:dyDescent="0.2">
      <c r="B2223" s="4"/>
      <c r="K2223" s="5"/>
    </row>
    <row r="2224" spans="2:11" x14ac:dyDescent="0.2">
      <c r="B2224" s="4"/>
      <c r="K2224" s="5"/>
    </row>
    <row r="2225" spans="2:11" x14ac:dyDescent="0.2">
      <c r="B2225" s="4"/>
      <c r="K2225" s="5"/>
    </row>
    <row r="2226" spans="2:11" x14ac:dyDescent="0.2">
      <c r="B2226" s="4"/>
      <c r="K2226" s="5"/>
    </row>
    <row r="2227" spans="2:11" x14ac:dyDescent="0.2">
      <c r="B2227" s="4"/>
      <c r="K2227" s="5"/>
    </row>
    <row r="2228" spans="2:11" x14ac:dyDescent="0.2">
      <c r="B2228" s="4"/>
      <c r="K2228" s="5"/>
    </row>
    <row r="2229" spans="2:11" x14ac:dyDescent="0.2">
      <c r="B2229" s="4"/>
      <c r="K2229" s="5"/>
    </row>
    <row r="2230" spans="2:11" x14ac:dyDescent="0.2">
      <c r="B2230" s="4"/>
      <c r="K2230" s="5"/>
    </row>
    <row r="2231" spans="2:11" x14ac:dyDescent="0.2">
      <c r="B2231" s="4"/>
      <c r="K2231" s="5"/>
    </row>
    <row r="2232" spans="2:11" x14ac:dyDescent="0.2">
      <c r="B2232" s="4"/>
      <c r="K2232" s="5"/>
    </row>
    <row r="2233" spans="2:11" x14ac:dyDescent="0.2">
      <c r="B2233" s="4"/>
      <c r="K2233" s="5"/>
    </row>
    <row r="2234" spans="2:11" x14ac:dyDescent="0.2">
      <c r="B2234" s="4"/>
      <c r="K2234" s="5"/>
    </row>
    <row r="2235" spans="2:11" x14ac:dyDescent="0.2">
      <c r="B2235" s="4"/>
      <c r="K2235" s="5"/>
    </row>
    <row r="2236" spans="2:11" x14ac:dyDescent="0.2">
      <c r="B2236" s="4"/>
      <c r="K2236" s="5"/>
    </row>
    <row r="2237" spans="2:11" x14ac:dyDescent="0.2">
      <c r="B2237" s="4"/>
      <c r="K2237" s="5"/>
    </row>
    <row r="2238" spans="2:11" x14ac:dyDescent="0.2">
      <c r="B2238" s="4"/>
      <c r="K2238" s="5"/>
    </row>
    <row r="2239" spans="2:11" x14ac:dyDescent="0.2">
      <c r="B2239" s="4"/>
      <c r="K2239" s="5"/>
    </row>
    <row r="2240" spans="2:11" x14ac:dyDescent="0.2">
      <c r="B2240" s="4"/>
      <c r="K2240" s="5"/>
    </row>
    <row r="2241" spans="2:11" x14ac:dyDescent="0.2">
      <c r="B2241" s="4"/>
      <c r="K2241" s="5"/>
    </row>
    <row r="2242" spans="2:11" x14ac:dyDescent="0.2">
      <c r="B2242" s="4"/>
      <c r="K2242" s="5"/>
    </row>
    <row r="2243" spans="2:11" x14ac:dyDescent="0.2">
      <c r="B2243" s="4"/>
      <c r="K2243" s="5"/>
    </row>
    <row r="2244" spans="2:11" x14ac:dyDescent="0.2">
      <c r="B2244" s="4"/>
      <c r="K2244" s="5"/>
    </row>
    <row r="2245" spans="2:11" x14ac:dyDescent="0.2">
      <c r="B2245" s="4"/>
      <c r="K2245" s="5"/>
    </row>
    <row r="2246" spans="2:11" x14ac:dyDescent="0.2">
      <c r="B2246" s="4"/>
      <c r="K2246" s="5"/>
    </row>
    <row r="2247" spans="2:11" x14ac:dyDescent="0.2">
      <c r="B2247" s="4"/>
      <c r="K2247" s="5"/>
    </row>
    <row r="2248" spans="2:11" x14ac:dyDescent="0.2">
      <c r="B2248" s="4"/>
      <c r="K2248" s="5"/>
    </row>
    <row r="2249" spans="2:11" x14ac:dyDescent="0.2">
      <c r="B2249" s="4"/>
      <c r="K2249" s="5"/>
    </row>
    <row r="2250" spans="2:11" x14ac:dyDescent="0.2">
      <c r="B2250" s="4"/>
      <c r="K2250" s="5"/>
    </row>
    <row r="2251" spans="2:11" x14ac:dyDescent="0.2">
      <c r="B2251" s="4"/>
      <c r="K2251" s="5"/>
    </row>
    <row r="2252" spans="2:11" x14ac:dyDescent="0.2">
      <c r="B2252" s="4"/>
      <c r="K2252" s="5"/>
    </row>
    <row r="2253" spans="2:11" x14ac:dyDescent="0.2">
      <c r="B2253" s="4"/>
      <c r="K2253" s="5"/>
    </row>
    <row r="2254" spans="2:11" x14ac:dyDescent="0.2">
      <c r="B2254" s="4"/>
      <c r="K2254" s="5"/>
    </row>
    <row r="2255" spans="2:11" x14ac:dyDescent="0.2">
      <c r="B2255" s="4"/>
      <c r="K2255" s="5"/>
    </row>
    <row r="2256" spans="2:11" x14ac:dyDescent="0.2">
      <c r="B2256" s="4"/>
      <c r="K2256" s="5"/>
    </row>
    <row r="2257" spans="2:11" x14ac:dyDescent="0.2">
      <c r="B2257" s="4"/>
      <c r="K2257" s="5"/>
    </row>
    <row r="2258" spans="2:11" x14ac:dyDescent="0.2">
      <c r="B2258" s="4"/>
      <c r="K2258" s="5"/>
    </row>
    <row r="2259" spans="2:11" x14ac:dyDescent="0.2">
      <c r="B2259" s="4"/>
      <c r="K2259" s="5"/>
    </row>
    <row r="2260" spans="2:11" x14ac:dyDescent="0.2">
      <c r="B2260" s="4"/>
      <c r="K2260" s="5"/>
    </row>
    <row r="2261" spans="2:11" x14ac:dyDescent="0.2">
      <c r="B2261" s="4"/>
      <c r="K2261" s="5"/>
    </row>
    <row r="2262" spans="2:11" x14ac:dyDescent="0.2">
      <c r="B2262" s="4"/>
      <c r="K2262" s="5"/>
    </row>
    <row r="2263" spans="2:11" x14ac:dyDescent="0.2">
      <c r="B2263" s="4"/>
      <c r="K2263" s="5"/>
    </row>
    <row r="2264" spans="2:11" x14ac:dyDescent="0.2">
      <c r="B2264" s="4"/>
      <c r="K2264" s="5"/>
    </row>
    <row r="2265" spans="2:11" x14ac:dyDescent="0.2">
      <c r="B2265" s="4"/>
      <c r="K2265" s="5"/>
    </row>
    <row r="2266" spans="2:11" x14ac:dyDescent="0.2">
      <c r="B2266" s="4"/>
      <c r="K2266" s="5"/>
    </row>
    <row r="2267" spans="2:11" x14ac:dyDescent="0.2">
      <c r="B2267" s="4"/>
      <c r="K2267" s="5"/>
    </row>
    <row r="2268" spans="2:11" x14ac:dyDescent="0.2">
      <c r="B2268" s="4"/>
      <c r="K2268" s="5"/>
    </row>
    <row r="2269" spans="2:11" x14ac:dyDescent="0.2">
      <c r="B2269" s="4"/>
      <c r="K2269" s="5"/>
    </row>
    <row r="2270" spans="2:11" x14ac:dyDescent="0.2">
      <c r="B2270" s="4"/>
      <c r="K2270" s="5"/>
    </row>
    <row r="2271" spans="2:11" x14ac:dyDescent="0.2">
      <c r="B2271" s="4"/>
      <c r="K2271" s="5"/>
    </row>
    <row r="2272" spans="2:11" x14ac:dyDescent="0.2">
      <c r="B2272" s="4"/>
      <c r="K2272" s="5"/>
    </row>
    <row r="2273" spans="2:11" x14ac:dyDescent="0.2">
      <c r="B2273" s="4"/>
      <c r="K2273" s="5"/>
    </row>
    <row r="2274" spans="2:11" x14ac:dyDescent="0.2">
      <c r="B2274" s="4"/>
      <c r="K2274" s="5"/>
    </row>
    <row r="2275" spans="2:11" x14ac:dyDescent="0.2">
      <c r="B2275" s="4"/>
      <c r="K2275" s="5"/>
    </row>
    <row r="2276" spans="2:11" x14ac:dyDescent="0.2">
      <c r="B2276" s="4"/>
      <c r="K2276" s="5"/>
    </row>
    <row r="2277" spans="2:11" x14ac:dyDescent="0.2">
      <c r="B2277" s="4"/>
      <c r="K2277" s="5"/>
    </row>
    <row r="2278" spans="2:11" x14ac:dyDescent="0.2">
      <c r="B2278" s="4"/>
      <c r="K2278" s="5"/>
    </row>
    <row r="2279" spans="2:11" x14ac:dyDescent="0.2">
      <c r="B2279" s="4"/>
      <c r="K2279" s="5"/>
    </row>
    <row r="2280" spans="2:11" x14ac:dyDescent="0.2">
      <c r="B2280" s="4"/>
      <c r="K2280" s="5"/>
    </row>
    <row r="2281" spans="2:11" x14ac:dyDescent="0.2">
      <c r="B2281" s="4"/>
      <c r="K2281" s="5"/>
    </row>
    <row r="2282" spans="2:11" x14ac:dyDescent="0.2">
      <c r="B2282" s="4"/>
      <c r="K2282" s="5"/>
    </row>
    <row r="2283" spans="2:11" x14ac:dyDescent="0.2">
      <c r="B2283" s="4"/>
      <c r="K2283" s="5"/>
    </row>
    <row r="2284" spans="2:11" x14ac:dyDescent="0.2">
      <c r="B2284" s="4"/>
      <c r="K2284" s="5"/>
    </row>
    <row r="2285" spans="2:11" x14ac:dyDescent="0.2">
      <c r="B2285" s="4"/>
      <c r="K2285" s="5"/>
    </row>
    <row r="2286" spans="2:11" x14ac:dyDescent="0.2">
      <c r="B2286" s="4"/>
      <c r="K2286" s="5"/>
    </row>
    <row r="2287" spans="2:11" x14ac:dyDescent="0.2">
      <c r="B2287" s="4"/>
      <c r="K2287" s="5"/>
    </row>
    <row r="2288" spans="2:11" x14ac:dyDescent="0.2">
      <c r="B2288" s="4"/>
      <c r="K2288" s="5"/>
    </row>
    <row r="2289" spans="2:11" x14ac:dyDescent="0.2">
      <c r="B2289" s="4"/>
      <c r="K2289" s="5"/>
    </row>
    <row r="2290" spans="2:11" x14ac:dyDescent="0.2">
      <c r="B2290" s="4"/>
      <c r="K2290" s="5"/>
    </row>
    <row r="2291" spans="2:11" x14ac:dyDescent="0.2">
      <c r="B2291" s="4"/>
      <c r="K2291" s="5"/>
    </row>
    <row r="2292" spans="2:11" x14ac:dyDescent="0.2">
      <c r="B2292" s="4"/>
      <c r="K2292" s="5"/>
    </row>
    <row r="2293" spans="2:11" x14ac:dyDescent="0.2">
      <c r="B2293" s="4"/>
      <c r="K2293" s="5"/>
    </row>
    <row r="2294" spans="2:11" x14ac:dyDescent="0.2">
      <c r="B2294" s="4"/>
      <c r="K2294" s="5"/>
    </row>
    <row r="2295" spans="2:11" x14ac:dyDescent="0.2">
      <c r="B2295" s="4"/>
      <c r="K2295" s="5"/>
    </row>
    <row r="2296" spans="2:11" x14ac:dyDescent="0.2">
      <c r="B2296" s="4"/>
      <c r="K2296" s="5"/>
    </row>
    <row r="2297" spans="2:11" x14ac:dyDescent="0.2">
      <c r="B2297" s="4"/>
      <c r="K2297" s="5"/>
    </row>
    <row r="2298" spans="2:11" x14ac:dyDescent="0.2">
      <c r="B2298" s="4"/>
      <c r="K2298" s="5"/>
    </row>
    <row r="2299" spans="2:11" x14ac:dyDescent="0.2">
      <c r="B2299" s="4"/>
      <c r="K2299" s="5"/>
    </row>
    <row r="2300" spans="2:11" x14ac:dyDescent="0.2">
      <c r="B2300" s="4"/>
      <c r="K2300" s="5"/>
    </row>
    <row r="2301" spans="2:11" x14ac:dyDescent="0.2">
      <c r="B2301" s="4"/>
      <c r="K2301" s="5"/>
    </row>
    <row r="2302" spans="2:11" x14ac:dyDescent="0.2">
      <c r="B2302" s="4"/>
      <c r="K2302" s="5"/>
    </row>
    <row r="2303" spans="2:11" x14ac:dyDescent="0.2">
      <c r="B2303" s="4"/>
      <c r="K2303" s="5"/>
    </row>
    <row r="2304" spans="2:11" x14ac:dyDescent="0.2">
      <c r="B2304" s="4"/>
      <c r="K2304" s="5"/>
    </row>
    <row r="2305" spans="2:11" x14ac:dyDescent="0.2">
      <c r="B2305" s="4"/>
      <c r="K2305" s="5"/>
    </row>
    <row r="2306" spans="2:11" x14ac:dyDescent="0.2">
      <c r="B2306" s="4"/>
      <c r="K2306" s="5"/>
    </row>
    <row r="2307" spans="2:11" x14ac:dyDescent="0.2">
      <c r="B2307" s="4"/>
      <c r="K2307" s="5"/>
    </row>
    <row r="2308" spans="2:11" x14ac:dyDescent="0.2">
      <c r="B2308" s="4"/>
      <c r="K2308" s="5"/>
    </row>
    <row r="2309" spans="2:11" x14ac:dyDescent="0.2">
      <c r="B2309" s="4"/>
      <c r="K2309" s="5"/>
    </row>
    <row r="2310" spans="2:11" x14ac:dyDescent="0.2">
      <c r="B2310" s="4"/>
      <c r="K2310" s="5"/>
    </row>
    <row r="2311" spans="2:11" x14ac:dyDescent="0.2">
      <c r="B2311" s="4"/>
      <c r="K2311" s="5"/>
    </row>
    <row r="2312" spans="2:11" x14ac:dyDescent="0.2">
      <c r="B2312" s="4"/>
      <c r="K2312" s="5"/>
    </row>
    <row r="2313" spans="2:11" x14ac:dyDescent="0.2">
      <c r="B2313" s="4"/>
      <c r="K2313" s="5"/>
    </row>
    <row r="2314" spans="2:11" x14ac:dyDescent="0.2">
      <c r="B2314" s="4"/>
      <c r="K2314" s="5"/>
    </row>
    <row r="2315" spans="2:11" x14ac:dyDescent="0.2">
      <c r="B2315" s="4"/>
      <c r="K2315" s="5"/>
    </row>
    <row r="2316" spans="2:11" x14ac:dyDescent="0.2">
      <c r="B2316" s="4"/>
      <c r="K2316" s="5"/>
    </row>
    <row r="2317" spans="2:11" x14ac:dyDescent="0.2">
      <c r="B2317" s="4"/>
      <c r="K2317" s="5"/>
    </row>
    <row r="2318" spans="2:11" x14ac:dyDescent="0.2">
      <c r="B2318" s="4"/>
      <c r="K2318" s="5"/>
    </row>
    <row r="2319" spans="2:11" x14ac:dyDescent="0.2">
      <c r="B2319" s="4"/>
      <c r="K2319" s="5"/>
    </row>
    <row r="2320" spans="2:11" x14ac:dyDescent="0.2">
      <c r="B2320" s="4"/>
      <c r="K2320" s="5"/>
    </row>
    <row r="2321" spans="2:11" x14ac:dyDescent="0.2">
      <c r="B2321" s="4"/>
      <c r="K2321" s="5"/>
    </row>
    <row r="2322" spans="2:11" x14ac:dyDescent="0.2">
      <c r="B2322" s="4"/>
      <c r="K2322" s="5"/>
    </row>
    <row r="2323" spans="2:11" x14ac:dyDescent="0.2">
      <c r="B2323" s="4"/>
      <c r="K2323" s="5"/>
    </row>
    <row r="2324" spans="2:11" x14ac:dyDescent="0.2">
      <c r="B2324" s="4"/>
      <c r="K2324" s="5"/>
    </row>
    <row r="2325" spans="2:11" x14ac:dyDescent="0.2">
      <c r="B2325" s="4"/>
      <c r="K2325" s="5"/>
    </row>
    <row r="2326" spans="2:11" x14ac:dyDescent="0.2">
      <c r="B2326" s="4"/>
      <c r="K2326" s="5"/>
    </row>
    <row r="2327" spans="2:11" x14ac:dyDescent="0.2">
      <c r="B2327" s="4"/>
      <c r="K2327" s="5"/>
    </row>
    <row r="2328" spans="2:11" x14ac:dyDescent="0.2">
      <c r="B2328" s="4"/>
      <c r="K2328" s="5"/>
    </row>
    <row r="2329" spans="2:11" x14ac:dyDescent="0.2">
      <c r="B2329" s="4"/>
      <c r="K2329" s="5"/>
    </row>
    <row r="2330" spans="2:11" x14ac:dyDescent="0.2">
      <c r="B2330" s="4"/>
      <c r="K2330" s="5"/>
    </row>
    <row r="2331" spans="2:11" x14ac:dyDescent="0.2">
      <c r="B2331" s="4"/>
      <c r="K2331" s="5"/>
    </row>
    <row r="2332" spans="2:11" x14ac:dyDescent="0.2">
      <c r="B2332" s="4"/>
      <c r="K2332" s="5"/>
    </row>
    <row r="2333" spans="2:11" x14ac:dyDescent="0.2">
      <c r="B2333" s="4"/>
      <c r="K2333" s="5"/>
    </row>
    <row r="2334" spans="2:11" x14ac:dyDescent="0.2">
      <c r="B2334" s="4"/>
      <c r="K2334" s="5"/>
    </row>
    <row r="2335" spans="2:11" x14ac:dyDescent="0.2">
      <c r="B2335" s="4"/>
      <c r="K2335" s="5"/>
    </row>
    <row r="2336" spans="2:11" x14ac:dyDescent="0.2">
      <c r="B2336" s="4"/>
      <c r="K2336" s="5"/>
    </row>
    <row r="2337" spans="2:11" x14ac:dyDescent="0.2">
      <c r="B2337" s="4"/>
      <c r="K2337" s="5"/>
    </row>
    <row r="2338" spans="2:11" x14ac:dyDescent="0.2">
      <c r="B2338" s="4"/>
      <c r="K2338" s="5"/>
    </row>
    <row r="2339" spans="2:11" x14ac:dyDescent="0.2">
      <c r="B2339" s="4"/>
      <c r="K2339" s="5"/>
    </row>
    <row r="2340" spans="2:11" x14ac:dyDescent="0.2">
      <c r="B2340" s="4"/>
      <c r="K2340" s="5"/>
    </row>
    <row r="2341" spans="2:11" x14ac:dyDescent="0.2">
      <c r="B2341" s="4"/>
      <c r="K2341" s="5"/>
    </row>
    <row r="2342" spans="2:11" x14ac:dyDescent="0.2">
      <c r="B2342" s="4"/>
      <c r="K2342" s="5"/>
    </row>
    <row r="2343" spans="2:11" x14ac:dyDescent="0.2">
      <c r="B2343" s="4"/>
      <c r="K2343" s="5"/>
    </row>
    <row r="2344" spans="2:11" x14ac:dyDescent="0.2">
      <c r="B2344" s="4"/>
      <c r="K2344" s="5"/>
    </row>
    <row r="2345" spans="2:11" x14ac:dyDescent="0.2">
      <c r="B2345" s="4"/>
      <c r="K2345" s="5"/>
    </row>
    <row r="2346" spans="2:11" x14ac:dyDescent="0.2">
      <c r="B2346" s="4"/>
      <c r="K2346" s="5"/>
    </row>
    <row r="2347" spans="2:11" x14ac:dyDescent="0.2">
      <c r="B2347" s="4"/>
      <c r="K2347" s="5"/>
    </row>
    <row r="2348" spans="2:11" x14ac:dyDescent="0.2">
      <c r="B2348" s="4"/>
      <c r="K2348" s="5"/>
    </row>
    <row r="2349" spans="2:11" x14ac:dyDescent="0.2">
      <c r="B2349" s="4"/>
      <c r="K2349" s="5"/>
    </row>
    <row r="2350" spans="2:11" x14ac:dyDescent="0.2">
      <c r="B2350" s="4"/>
      <c r="K2350" s="5"/>
    </row>
    <row r="2351" spans="2:11" x14ac:dyDescent="0.2">
      <c r="B2351" s="4"/>
      <c r="K2351" s="5"/>
    </row>
    <row r="2352" spans="2:11" x14ac:dyDescent="0.2">
      <c r="B2352" s="4"/>
      <c r="K2352" s="5"/>
    </row>
    <row r="2353" spans="2:11" x14ac:dyDescent="0.2">
      <c r="B2353" s="4"/>
      <c r="K2353" s="5"/>
    </row>
    <row r="2354" spans="2:11" x14ac:dyDescent="0.2">
      <c r="B2354" s="4"/>
      <c r="K2354" s="5"/>
    </row>
    <row r="2355" spans="2:11" x14ac:dyDescent="0.2">
      <c r="B2355" s="4"/>
      <c r="K2355" s="5"/>
    </row>
    <row r="2356" spans="2:11" x14ac:dyDescent="0.2">
      <c r="B2356" s="4"/>
      <c r="K2356" s="5"/>
    </row>
    <row r="2357" spans="2:11" x14ac:dyDescent="0.2">
      <c r="B2357" s="4"/>
      <c r="K2357" s="5"/>
    </row>
    <row r="2358" spans="2:11" x14ac:dyDescent="0.2">
      <c r="B2358" s="4"/>
      <c r="K2358" s="5"/>
    </row>
    <row r="2359" spans="2:11" x14ac:dyDescent="0.2">
      <c r="B2359" s="4"/>
      <c r="K2359" s="5"/>
    </row>
    <row r="2360" spans="2:11" x14ac:dyDescent="0.2">
      <c r="B2360" s="4"/>
      <c r="K2360" s="5"/>
    </row>
    <row r="2361" spans="2:11" x14ac:dyDescent="0.2">
      <c r="B2361" s="4"/>
      <c r="K2361" s="5"/>
    </row>
    <row r="2362" spans="2:11" x14ac:dyDescent="0.2">
      <c r="B2362" s="4"/>
      <c r="K2362" s="5"/>
    </row>
    <row r="2363" spans="2:11" x14ac:dyDescent="0.2">
      <c r="B2363" s="4"/>
      <c r="K2363" s="5"/>
    </row>
    <row r="2364" spans="2:11" x14ac:dyDescent="0.2">
      <c r="B2364" s="4"/>
      <c r="K2364" s="5"/>
    </row>
    <row r="2365" spans="2:11" x14ac:dyDescent="0.2">
      <c r="B2365" s="4"/>
      <c r="K2365" s="5"/>
    </row>
    <row r="2366" spans="2:11" x14ac:dyDescent="0.2">
      <c r="B2366" s="4"/>
      <c r="K2366" s="5"/>
    </row>
    <row r="2367" spans="2:11" x14ac:dyDescent="0.2">
      <c r="B2367" s="4"/>
      <c r="K2367" s="5"/>
    </row>
    <row r="2368" spans="2:11" x14ac:dyDescent="0.2">
      <c r="B2368" s="4"/>
      <c r="K2368" s="5"/>
    </row>
    <row r="2369" spans="2:11" x14ac:dyDescent="0.2">
      <c r="B2369" s="4"/>
      <c r="K2369" s="5"/>
    </row>
    <row r="2370" spans="2:11" x14ac:dyDescent="0.2">
      <c r="B2370" s="4"/>
      <c r="K2370" s="5"/>
    </row>
    <row r="2371" spans="2:11" x14ac:dyDescent="0.2">
      <c r="B2371" s="4"/>
      <c r="K2371" s="5"/>
    </row>
    <row r="2372" spans="2:11" x14ac:dyDescent="0.2">
      <c r="B2372" s="4"/>
      <c r="K2372" s="5"/>
    </row>
    <row r="2373" spans="2:11" x14ac:dyDescent="0.2">
      <c r="B2373" s="4"/>
      <c r="K2373" s="5"/>
    </row>
    <row r="2374" spans="2:11" x14ac:dyDescent="0.2">
      <c r="B2374" s="4"/>
      <c r="K2374" s="5"/>
    </row>
    <row r="2375" spans="2:11" x14ac:dyDescent="0.2">
      <c r="B2375" s="4"/>
      <c r="K2375" s="5"/>
    </row>
    <row r="2376" spans="2:11" x14ac:dyDescent="0.2">
      <c r="B2376" s="4"/>
      <c r="K2376" s="5"/>
    </row>
    <row r="2377" spans="2:11" x14ac:dyDescent="0.2">
      <c r="B2377" s="4"/>
      <c r="K2377" s="5"/>
    </row>
    <row r="2378" spans="2:11" x14ac:dyDescent="0.2">
      <c r="B2378" s="4"/>
      <c r="K2378" s="5"/>
    </row>
    <row r="2379" spans="2:11" x14ac:dyDescent="0.2">
      <c r="B2379" s="4"/>
      <c r="K2379" s="5"/>
    </row>
    <row r="2380" spans="2:11" x14ac:dyDescent="0.2">
      <c r="B2380" s="4"/>
      <c r="K2380" s="5"/>
    </row>
    <row r="2381" spans="2:11" x14ac:dyDescent="0.2">
      <c r="B2381" s="4"/>
      <c r="K2381" s="5"/>
    </row>
    <row r="2382" spans="2:11" x14ac:dyDescent="0.2">
      <c r="B2382" s="4"/>
      <c r="K2382" s="5"/>
    </row>
    <row r="2383" spans="2:11" x14ac:dyDescent="0.2">
      <c r="B2383" s="4"/>
      <c r="K2383" s="5"/>
    </row>
    <row r="2384" spans="2:11" x14ac:dyDescent="0.2">
      <c r="B2384" s="4"/>
      <c r="K2384" s="5"/>
    </row>
    <row r="2385" spans="2:11" x14ac:dyDescent="0.2">
      <c r="B2385" s="4"/>
      <c r="K2385" s="5"/>
    </row>
    <row r="2386" spans="2:11" x14ac:dyDescent="0.2">
      <c r="B2386" s="4"/>
      <c r="K2386" s="5"/>
    </row>
    <row r="2387" spans="2:11" x14ac:dyDescent="0.2">
      <c r="B2387" s="4"/>
      <c r="K2387" s="5"/>
    </row>
    <row r="2388" spans="2:11" x14ac:dyDescent="0.2">
      <c r="B2388" s="4"/>
      <c r="K2388" s="5"/>
    </row>
    <row r="2389" spans="2:11" x14ac:dyDescent="0.2">
      <c r="B2389" s="4"/>
      <c r="K2389" s="5"/>
    </row>
    <row r="2390" spans="2:11" x14ac:dyDescent="0.2">
      <c r="B2390" s="4"/>
      <c r="K2390" s="5"/>
    </row>
    <row r="2391" spans="2:11" x14ac:dyDescent="0.2">
      <c r="B2391" s="4"/>
      <c r="K2391" s="5"/>
    </row>
    <row r="2392" spans="2:11" x14ac:dyDescent="0.2">
      <c r="B2392" s="4"/>
      <c r="K2392" s="5"/>
    </row>
    <row r="2393" spans="2:11" x14ac:dyDescent="0.2">
      <c r="B2393" s="4"/>
      <c r="K2393" s="5"/>
    </row>
    <row r="2394" spans="2:11" x14ac:dyDescent="0.2">
      <c r="B2394" s="4"/>
      <c r="K2394" s="5"/>
    </row>
    <row r="2395" spans="2:11" x14ac:dyDescent="0.2">
      <c r="B2395" s="4"/>
      <c r="K2395" s="5"/>
    </row>
    <row r="2396" spans="2:11" x14ac:dyDescent="0.2">
      <c r="B2396" s="4"/>
      <c r="K2396" s="5"/>
    </row>
    <row r="2397" spans="2:11" x14ac:dyDescent="0.2">
      <c r="B2397" s="4"/>
      <c r="K2397" s="5"/>
    </row>
    <row r="2398" spans="2:11" x14ac:dyDescent="0.2">
      <c r="B2398" s="4"/>
      <c r="K2398" s="5"/>
    </row>
    <row r="2399" spans="2:11" x14ac:dyDescent="0.2">
      <c r="B2399" s="4"/>
      <c r="K2399" s="5"/>
    </row>
    <row r="2400" spans="2:11" x14ac:dyDescent="0.2">
      <c r="B2400" s="4"/>
      <c r="K2400" s="5"/>
    </row>
    <row r="2401" spans="2:11" x14ac:dyDescent="0.2">
      <c r="B2401" s="4"/>
      <c r="K2401" s="5"/>
    </row>
    <row r="2402" spans="2:11" x14ac:dyDescent="0.2">
      <c r="B2402" s="4"/>
      <c r="K2402" s="5"/>
    </row>
    <row r="2403" spans="2:11" x14ac:dyDescent="0.2">
      <c r="B2403" s="4"/>
      <c r="K2403" s="5"/>
    </row>
    <row r="2404" spans="2:11" x14ac:dyDescent="0.2">
      <c r="B2404" s="4"/>
      <c r="K2404" s="5"/>
    </row>
    <row r="2405" spans="2:11" x14ac:dyDescent="0.2">
      <c r="B2405" s="4"/>
      <c r="K2405" s="5"/>
    </row>
    <row r="2406" spans="2:11" x14ac:dyDescent="0.2">
      <c r="B2406" s="4"/>
      <c r="K2406" s="5"/>
    </row>
    <row r="2407" spans="2:11" x14ac:dyDescent="0.2">
      <c r="B2407" s="4"/>
      <c r="K2407" s="5"/>
    </row>
    <row r="2408" spans="2:11" x14ac:dyDescent="0.2">
      <c r="B2408" s="4"/>
      <c r="K2408" s="5"/>
    </row>
    <row r="2409" spans="2:11" x14ac:dyDescent="0.2">
      <c r="B2409" s="4"/>
      <c r="K2409" s="5"/>
    </row>
    <row r="2410" spans="2:11" x14ac:dyDescent="0.2">
      <c r="B2410" s="4"/>
      <c r="K2410" s="5"/>
    </row>
    <row r="2411" spans="2:11" x14ac:dyDescent="0.2">
      <c r="B2411" s="4"/>
      <c r="K2411" s="5"/>
    </row>
    <row r="2412" spans="2:11" x14ac:dyDescent="0.2">
      <c r="B2412" s="4"/>
      <c r="K2412" s="5"/>
    </row>
    <row r="2413" spans="2:11" x14ac:dyDescent="0.2">
      <c r="B2413" s="4"/>
      <c r="K2413" s="5"/>
    </row>
    <row r="2414" spans="2:11" x14ac:dyDescent="0.2">
      <c r="B2414" s="4"/>
      <c r="K2414" s="5"/>
    </row>
    <row r="2415" spans="2:11" x14ac:dyDescent="0.2">
      <c r="B2415" s="4"/>
      <c r="K2415" s="5"/>
    </row>
    <row r="2416" spans="2:11" x14ac:dyDescent="0.2">
      <c r="B2416" s="4"/>
      <c r="K2416" s="5"/>
    </row>
    <row r="2417" spans="2:11" x14ac:dyDescent="0.2">
      <c r="B2417" s="4"/>
      <c r="K2417" s="5"/>
    </row>
    <row r="2418" spans="2:11" x14ac:dyDescent="0.2">
      <c r="B2418" s="4"/>
      <c r="K2418" s="5"/>
    </row>
    <row r="2419" spans="2:11" x14ac:dyDescent="0.2">
      <c r="B2419" s="4"/>
      <c r="K2419" s="5"/>
    </row>
    <row r="2420" spans="2:11" x14ac:dyDescent="0.2">
      <c r="B2420" s="4"/>
      <c r="K2420" s="5"/>
    </row>
    <row r="2421" spans="2:11" x14ac:dyDescent="0.2">
      <c r="B2421" s="4"/>
      <c r="K2421" s="5"/>
    </row>
    <row r="2422" spans="2:11" x14ac:dyDescent="0.2">
      <c r="B2422" s="4"/>
      <c r="K2422" s="5"/>
    </row>
    <row r="2423" spans="2:11" x14ac:dyDescent="0.2">
      <c r="B2423" s="4"/>
      <c r="K2423" s="5"/>
    </row>
    <row r="2424" spans="2:11" x14ac:dyDescent="0.2">
      <c r="B2424" s="4"/>
      <c r="K2424" s="5"/>
    </row>
    <row r="2425" spans="2:11" x14ac:dyDescent="0.2">
      <c r="B2425" s="4"/>
      <c r="K2425" s="5"/>
    </row>
    <row r="2426" spans="2:11" x14ac:dyDescent="0.2">
      <c r="B2426" s="4"/>
      <c r="K2426" s="5"/>
    </row>
    <row r="2427" spans="2:11" x14ac:dyDescent="0.2">
      <c r="B2427" s="4"/>
      <c r="K2427" s="5"/>
    </row>
    <row r="2428" spans="2:11" x14ac:dyDescent="0.2">
      <c r="B2428" s="4"/>
      <c r="K2428" s="5"/>
    </row>
    <row r="2429" spans="2:11" x14ac:dyDescent="0.2">
      <c r="B2429" s="4"/>
      <c r="K2429" s="5"/>
    </row>
    <row r="2430" spans="2:11" x14ac:dyDescent="0.2">
      <c r="B2430" s="4"/>
      <c r="K2430" s="5"/>
    </row>
    <row r="2431" spans="2:11" x14ac:dyDescent="0.2">
      <c r="B2431" s="4"/>
      <c r="K2431" s="5"/>
    </row>
    <row r="2432" spans="2:11" x14ac:dyDescent="0.2">
      <c r="B2432" s="4"/>
      <c r="K2432" s="5"/>
    </row>
    <row r="2433" spans="2:11" x14ac:dyDescent="0.2">
      <c r="B2433" s="4"/>
      <c r="K2433" s="5"/>
    </row>
    <row r="2434" spans="2:11" x14ac:dyDescent="0.2">
      <c r="B2434" s="4"/>
      <c r="K2434" s="5"/>
    </row>
    <row r="2435" spans="2:11" x14ac:dyDescent="0.2">
      <c r="B2435" s="4"/>
      <c r="K2435" s="5"/>
    </row>
    <row r="2436" spans="2:11" x14ac:dyDescent="0.2">
      <c r="B2436" s="4"/>
      <c r="K2436" s="5"/>
    </row>
    <row r="2437" spans="2:11" x14ac:dyDescent="0.2">
      <c r="B2437" s="4"/>
      <c r="K2437" s="5"/>
    </row>
    <row r="2438" spans="2:11" x14ac:dyDescent="0.2">
      <c r="B2438" s="4"/>
      <c r="K2438" s="5"/>
    </row>
    <row r="2439" spans="2:11" x14ac:dyDescent="0.2">
      <c r="B2439" s="4"/>
      <c r="K2439" s="5"/>
    </row>
    <row r="2440" spans="2:11" x14ac:dyDescent="0.2">
      <c r="B2440" s="4"/>
      <c r="K2440" s="5"/>
    </row>
    <row r="2441" spans="2:11" x14ac:dyDescent="0.2">
      <c r="B2441" s="4"/>
      <c r="K2441" s="5"/>
    </row>
    <row r="2442" spans="2:11" x14ac:dyDescent="0.2">
      <c r="B2442" s="4"/>
      <c r="K2442" s="5"/>
    </row>
    <row r="2443" spans="2:11" x14ac:dyDescent="0.2">
      <c r="B2443" s="4"/>
      <c r="K2443" s="5"/>
    </row>
    <row r="2444" spans="2:11" x14ac:dyDescent="0.2">
      <c r="B2444" s="4"/>
      <c r="K2444" s="5"/>
    </row>
    <row r="2445" spans="2:11" x14ac:dyDescent="0.2">
      <c r="B2445" s="4"/>
      <c r="K2445" s="5"/>
    </row>
    <row r="2446" spans="2:11" x14ac:dyDescent="0.2">
      <c r="B2446" s="4"/>
      <c r="K2446" s="5"/>
    </row>
    <row r="2447" spans="2:11" x14ac:dyDescent="0.2">
      <c r="B2447" s="4"/>
      <c r="K2447" s="5"/>
    </row>
    <row r="2448" spans="2:11" x14ac:dyDescent="0.2">
      <c r="B2448" s="4"/>
      <c r="K2448" s="5"/>
    </row>
    <row r="2449" spans="2:11" x14ac:dyDescent="0.2">
      <c r="B2449" s="4"/>
      <c r="K2449" s="5"/>
    </row>
    <row r="2450" spans="2:11" x14ac:dyDescent="0.2">
      <c r="B2450" s="4"/>
      <c r="K2450" s="5"/>
    </row>
    <row r="2451" spans="2:11" x14ac:dyDescent="0.2">
      <c r="B2451" s="4"/>
      <c r="K2451" s="5"/>
    </row>
    <row r="2452" spans="2:11" x14ac:dyDescent="0.2">
      <c r="B2452" s="4"/>
      <c r="K2452" s="5"/>
    </row>
    <row r="2453" spans="2:11" x14ac:dyDescent="0.2">
      <c r="B2453" s="4"/>
      <c r="K2453" s="5"/>
    </row>
    <row r="2454" spans="2:11" x14ac:dyDescent="0.2">
      <c r="B2454" s="4"/>
      <c r="K2454" s="5"/>
    </row>
    <row r="2455" spans="2:11" x14ac:dyDescent="0.2">
      <c r="B2455" s="4"/>
      <c r="K2455" s="5"/>
    </row>
    <row r="2456" spans="2:11" x14ac:dyDescent="0.2">
      <c r="B2456" s="4"/>
      <c r="K2456" s="5"/>
    </row>
    <row r="2457" spans="2:11" x14ac:dyDescent="0.2">
      <c r="B2457" s="4"/>
      <c r="K2457" s="5"/>
    </row>
    <row r="2458" spans="2:11" x14ac:dyDescent="0.2">
      <c r="B2458" s="4"/>
      <c r="K2458" s="5"/>
    </row>
    <row r="2459" spans="2:11" x14ac:dyDescent="0.2">
      <c r="B2459" s="4"/>
      <c r="K2459" s="5"/>
    </row>
    <row r="2460" spans="2:11" x14ac:dyDescent="0.2">
      <c r="B2460" s="4"/>
      <c r="K2460" s="5"/>
    </row>
    <row r="2461" spans="2:11" x14ac:dyDescent="0.2">
      <c r="B2461" s="4"/>
      <c r="K2461" s="5"/>
    </row>
    <row r="2462" spans="2:11" x14ac:dyDescent="0.2">
      <c r="B2462" s="4"/>
      <c r="K2462" s="5"/>
    </row>
    <row r="2463" spans="2:11" x14ac:dyDescent="0.2">
      <c r="B2463" s="4"/>
      <c r="K2463" s="5"/>
    </row>
    <row r="2464" spans="2:11" x14ac:dyDescent="0.2">
      <c r="B2464" s="4"/>
      <c r="K2464" s="5"/>
    </row>
    <row r="2465" spans="2:11" x14ac:dyDescent="0.2">
      <c r="B2465" s="4"/>
      <c r="K2465" s="5"/>
    </row>
    <row r="2466" spans="2:11" x14ac:dyDescent="0.2">
      <c r="B2466" s="4"/>
      <c r="K2466" s="5"/>
    </row>
    <row r="2467" spans="2:11" x14ac:dyDescent="0.2">
      <c r="B2467" s="4"/>
      <c r="K2467" s="5"/>
    </row>
    <row r="2468" spans="2:11" x14ac:dyDescent="0.2">
      <c r="B2468" s="4"/>
      <c r="K2468" s="5"/>
    </row>
    <row r="2469" spans="2:11" x14ac:dyDescent="0.2">
      <c r="B2469" s="4"/>
      <c r="K2469" s="5"/>
    </row>
    <row r="2470" spans="2:11" x14ac:dyDescent="0.2">
      <c r="B2470" s="4"/>
      <c r="K2470" s="5"/>
    </row>
    <row r="2471" spans="2:11" x14ac:dyDescent="0.2">
      <c r="B2471" s="4"/>
      <c r="K2471" s="5"/>
    </row>
    <row r="2472" spans="2:11" x14ac:dyDescent="0.2">
      <c r="B2472" s="4"/>
      <c r="K2472" s="5"/>
    </row>
    <row r="2473" spans="2:11" x14ac:dyDescent="0.2">
      <c r="B2473" s="4"/>
      <c r="K2473" s="5"/>
    </row>
    <row r="2474" spans="2:11" x14ac:dyDescent="0.2">
      <c r="B2474" s="4"/>
      <c r="K2474" s="5"/>
    </row>
    <row r="2475" spans="2:11" x14ac:dyDescent="0.2">
      <c r="B2475" s="4"/>
      <c r="K2475" s="5"/>
    </row>
    <row r="2476" spans="2:11" x14ac:dyDescent="0.2">
      <c r="B2476" s="4"/>
      <c r="K2476" s="5"/>
    </row>
    <row r="2477" spans="2:11" x14ac:dyDescent="0.2">
      <c r="B2477" s="4"/>
      <c r="K2477" s="5"/>
    </row>
    <row r="2478" spans="2:11" x14ac:dyDescent="0.2">
      <c r="B2478" s="4"/>
      <c r="K2478" s="5"/>
    </row>
    <row r="2479" spans="2:11" x14ac:dyDescent="0.2">
      <c r="B2479" s="4"/>
      <c r="K2479" s="5"/>
    </row>
    <row r="2480" spans="2:11" x14ac:dyDescent="0.2">
      <c r="B2480" s="4"/>
      <c r="K2480" s="5"/>
    </row>
    <row r="2481" spans="2:11" x14ac:dyDescent="0.2">
      <c r="B2481" s="4"/>
      <c r="K2481" s="5"/>
    </row>
    <row r="2482" spans="2:11" x14ac:dyDescent="0.2">
      <c r="B2482" s="4"/>
      <c r="K2482" s="5"/>
    </row>
    <row r="2483" spans="2:11" x14ac:dyDescent="0.2">
      <c r="B2483" s="4"/>
      <c r="K2483" s="5"/>
    </row>
    <row r="2484" spans="2:11" x14ac:dyDescent="0.2">
      <c r="B2484" s="4"/>
      <c r="K2484" s="5"/>
    </row>
    <row r="2485" spans="2:11" x14ac:dyDescent="0.2">
      <c r="B2485" s="4"/>
      <c r="K2485" s="5"/>
    </row>
    <row r="2486" spans="2:11" x14ac:dyDescent="0.2">
      <c r="B2486" s="4"/>
      <c r="K2486" s="5"/>
    </row>
    <row r="2487" spans="2:11" x14ac:dyDescent="0.2">
      <c r="B2487" s="4"/>
      <c r="K2487" s="5"/>
    </row>
    <row r="2488" spans="2:11" x14ac:dyDescent="0.2">
      <c r="B2488" s="4"/>
      <c r="K2488" s="5"/>
    </row>
    <row r="2489" spans="2:11" x14ac:dyDescent="0.2">
      <c r="B2489" s="4"/>
      <c r="K2489" s="5"/>
    </row>
    <row r="2490" spans="2:11" x14ac:dyDescent="0.2">
      <c r="B2490" s="4"/>
      <c r="K2490" s="5"/>
    </row>
    <row r="2491" spans="2:11" x14ac:dyDescent="0.2">
      <c r="B2491" s="4"/>
      <c r="K2491" s="5"/>
    </row>
    <row r="2492" spans="2:11" x14ac:dyDescent="0.2">
      <c r="B2492" s="4"/>
      <c r="K2492" s="5"/>
    </row>
    <row r="2493" spans="2:11" x14ac:dyDescent="0.2">
      <c r="B2493" s="4"/>
      <c r="K2493" s="5"/>
    </row>
    <row r="2494" spans="2:11" x14ac:dyDescent="0.2">
      <c r="B2494" s="4"/>
      <c r="K2494" s="5"/>
    </row>
    <row r="2495" spans="2:11" x14ac:dyDescent="0.2">
      <c r="B2495" s="4"/>
      <c r="K2495" s="5"/>
    </row>
    <row r="2496" spans="2:11" x14ac:dyDescent="0.2">
      <c r="B2496" s="4"/>
      <c r="K2496" s="5"/>
    </row>
    <row r="2497" spans="2:11" x14ac:dyDescent="0.2">
      <c r="B2497" s="4"/>
      <c r="K2497" s="5"/>
    </row>
    <row r="2498" spans="2:11" x14ac:dyDescent="0.2">
      <c r="B2498" s="4"/>
      <c r="K2498" s="5"/>
    </row>
    <row r="2499" spans="2:11" x14ac:dyDescent="0.2">
      <c r="B2499" s="4"/>
      <c r="K2499" s="5"/>
    </row>
    <row r="2500" spans="2:11" x14ac:dyDescent="0.2">
      <c r="B2500" s="4"/>
      <c r="K2500" s="5"/>
    </row>
    <row r="2501" spans="2:11" x14ac:dyDescent="0.2">
      <c r="B2501" s="4"/>
      <c r="K2501" s="5"/>
    </row>
    <row r="2502" spans="2:11" x14ac:dyDescent="0.2">
      <c r="B2502" s="4"/>
      <c r="K2502" s="5"/>
    </row>
    <row r="2503" spans="2:11" x14ac:dyDescent="0.2">
      <c r="B2503" s="4"/>
      <c r="K2503" s="5"/>
    </row>
    <row r="2504" spans="2:11" x14ac:dyDescent="0.2">
      <c r="B2504" s="4"/>
      <c r="K2504" s="5"/>
    </row>
    <row r="2505" spans="2:11" x14ac:dyDescent="0.2">
      <c r="B2505" s="4"/>
      <c r="K2505" s="5"/>
    </row>
    <row r="2506" spans="2:11" x14ac:dyDescent="0.2">
      <c r="B2506" s="4"/>
      <c r="K2506" s="5"/>
    </row>
    <row r="2507" spans="2:11" x14ac:dyDescent="0.2">
      <c r="B2507" s="4"/>
      <c r="K2507" s="5"/>
    </row>
    <row r="2508" spans="2:11" x14ac:dyDescent="0.2">
      <c r="B2508" s="4"/>
      <c r="K2508" s="5"/>
    </row>
    <row r="2509" spans="2:11" x14ac:dyDescent="0.2">
      <c r="B2509" s="4"/>
      <c r="K2509" s="5"/>
    </row>
    <row r="2510" spans="2:11" x14ac:dyDescent="0.2">
      <c r="B2510" s="4"/>
      <c r="K2510" s="5"/>
    </row>
    <row r="2511" spans="2:11" x14ac:dyDescent="0.2">
      <c r="B2511" s="4"/>
      <c r="K2511" s="5"/>
    </row>
    <row r="2512" spans="2:11" x14ac:dyDescent="0.2">
      <c r="B2512" s="4"/>
      <c r="K2512" s="5"/>
    </row>
    <row r="2513" spans="2:11" x14ac:dyDescent="0.2">
      <c r="B2513" s="4"/>
      <c r="K2513" s="5"/>
    </row>
    <row r="2514" spans="2:11" x14ac:dyDescent="0.2">
      <c r="B2514" s="4"/>
      <c r="K2514" s="5"/>
    </row>
    <row r="2515" spans="2:11" x14ac:dyDescent="0.2">
      <c r="B2515" s="4"/>
      <c r="K2515" s="5"/>
    </row>
    <row r="2516" spans="2:11" x14ac:dyDescent="0.2">
      <c r="B2516" s="4"/>
      <c r="K2516" s="5"/>
    </row>
    <row r="2517" spans="2:11" x14ac:dyDescent="0.2">
      <c r="B2517" s="4"/>
      <c r="K2517" s="5"/>
    </row>
    <row r="2518" spans="2:11" x14ac:dyDescent="0.2">
      <c r="B2518" s="4"/>
      <c r="K2518" s="5"/>
    </row>
    <row r="2519" spans="2:11" x14ac:dyDescent="0.2">
      <c r="B2519" s="4"/>
      <c r="K2519" s="5"/>
    </row>
    <row r="2520" spans="2:11" x14ac:dyDescent="0.2">
      <c r="B2520" s="4"/>
      <c r="K2520" s="5"/>
    </row>
    <row r="2521" spans="2:11" x14ac:dyDescent="0.2">
      <c r="B2521" s="4"/>
      <c r="K2521" s="5"/>
    </row>
    <row r="2522" spans="2:11" x14ac:dyDescent="0.2">
      <c r="B2522" s="4"/>
      <c r="K2522" s="5"/>
    </row>
    <row r="2523" spans="2:11" x14ac:dyDescent="0.2">
      <c r="B2523" s="4"/>
      <c r="K2523" s="5"/>
    </row>
    <row r="2524" spans="2:11" x14ac:dyDescent="0.2">
      <c r="B2524" s="4"/>
      <c r="K2524" s="5"/>
    </row>
    <row r="2525" spans="2:11" x14ac:dyDescent="0.2">
      <c r="B2525" s="4"/>
      <c r="K2525" s="5"/>
    </row>
    <row r="2526" spans="2:11" x14ac:dyDescent="0.2">
      <c r="B2526" s="4"/>
      <c r="K2526" s="5"/>
    </row>
    <row r="2527" spans="2:11" x14ac:dyDescent="0.2">
      <c r="B2527" s="4"/>
      <c r="K2527" s="5"/>
    </row>
    <row r="2528" spans="2:11" x14ac:dyDescent="0.2">
      <c r="B2528" s="4"/>
      <c r="K2528" s="5"/>
    </row>
    <row r="2529" spans="2:11" x14ac:dyDescent="0.2">
      <c r="B2529" s="4"/>
      <c r="K2529" s="5"/>
    </row>
    <row r="2530" spans="2:11" x14ac:dyDescent="0.2">
      <c r="B2530" s="4"/>
      <c r="K2530" s="5"/>
    </row>
    <row r="2531" spans="2:11" x14ac:dyDescent="0.2">
      <c r="B2531" s="4"/>
      <c r="K2531" s="5"/>
    </row>
    <row r="2532" spans="2:11" x14ac:dyDescent="0.2">
      <c r="B2532" s="4"/>
      <c r="K2532" s="5"/>
    </row>
    <row r="2533" spans="2:11" x14ac:dyDescent="0.2">
      <c r="B2533" s="4"/>
      <c r="K2533" s="5"/>
    </row>
    <row r="2534" spans="2:11" x14ac:dyDescent="0.2">
      <c r="B2534" s="4"/>
      <c r="K2534" s="5"/>
    </row>
    <row r="2535" spans="2:11" x14ac:dyDescent="0.2">
      <c r="B2535" s="4"/>
      <c r="K2535" s="5"/>
    </row>
    <row r="2536" spans="2:11" x14ac:dyDescent="0.2">
      <c r="B2536" s="4"/>
      <c r="K2536" s="5"/>
    </row>
    <row r="2537" spans="2:11" x14ac:dyDescent="0.2">
      <c r="B2537" s="4"/>
      <c r="K2537" s="5"/>
    </row>
    <row r="2538" spans="2:11" x14ac:dyDescent="0.2">
      <c r="B2538" s="4"/>
      <c r="K2538" s="5"/>
    </row>
    <row r="2539" spans="2:11" x14ac:dyDescent="0.2">
      <c r="B2539" s="4"/>
      <c r="K2539" s="5"/>
    </row>
    <row r="2540" spans="2:11" x14ac:dyDescent="0.2">
      <c r="B2540" s="4"/>
      <c r="K2540" s="5"/>
    </row>
    <row r="2541" spans="2:11" x14ac:dyDescent="0.2">
      <c r="B2541" s="4"/>
      <c r="K2541" s="5"/>
    </row>
    <row r="2542" spans="2:11" x14ac:dyDescent="0.2">
      <c r="B2542" s="4"/>
      <c r="K2542" s="5"/>
    </row>
    <row r="2543" spans="2:11" x14ac:dyDescent="0.2">
      <c r="B2543" s="4"/>
      <c r="K2543" s="5"/>
    </row>
    <row r="2544" spans="2:11" x14ac:dyDescent="0.2">
      <c r="B2544" s="4"/>
      <c r="K2544" s="5"/>
    </row>
    <row r="2545" spans="2:11" x14ac:dyDescent="0.2">
      <c r="B2545" s="4"/>
      <c r="K2545" s="5"/>
    </row>
    <row r="2546" spans="2:11" x14ac:dyDescent="0.2">
      <c r="B2546" s="4"/>
      <c r="K2546" s="5"/>
    </row>
    <row r="2547" spans="2:11" x14ac:dyDescent="0.2">
      <c r="B2547" s="4"/>
      <c r="K2547" s="5"/>
    </row>
    <row r="2548" spans="2:11" x14ac:dyDescent="0.2">
      <c r="B2548" s="4"/>
      <c r="K2548" s="5"/>
    </row>
    <row r="2549" spans="2:11" x14ac:dyDescent="0.2">
      <c r="B2549" s="4"/>
      <c r="K2549" s="5"/>
    </row>
    <row r="2550" spans="2:11" x14ac:dyDescent="0.2">
      <c r="B2550" s="4"/>
      <c r="K2550" s="5"/>
    </row>
    <row r="2551" spans="2:11" x14ac:dyDescent="0.2">
      <c r="B2551" s="4"/>
      <c r="K2551" s="5"/>
    </row>
    <row r="2552" spans="2:11" x14ac:dyDescent="0.2">
      <c r="B2552" s="4"/>
      <c r="K2552" s="5"/>
    </row>
    <row r="2553" spans="2:11" x14ac:dyDescent="0.2">
      <c r="B2553" s="4"/>
      <c r="K2553" s="5"/>
    </row>
    <row r="2554" spans="2:11" x14ac:dyDescent="0.2">
      <c r="B2554" s="4"/>
      <c r="K2554" s="5"/>
    </row>
    <row r="2555" spans="2:11" x14ac:dyDescent="0.2">
      <c r="B2555" s="4"/>
      <c r="K2555" s="5"/>
    </row>
    <row r="2556" spans="2:11" x14ac:dyDescent="0.2">
      <c r="B2556" s="4"/>
      <c r="K2556" s="5"/>
    </row>
    <row r="2557" spans="2:11" x14ac:dyDescent="0.2">
      <c r="B2557" s="4"/>
      <c r="K2557" s="5"/>
    </row>
    <row r="2558" spans="2:11" x14ac:dyDescent="0.2">
      <c r="B2558" s="4"/>
      <c r="K2558" s="5"/>
    </row>
    <row r="2559" spans="2:11" x14ac:dyDescent="0.2">
      <c r="B2559" s="4"/>
      <c r="K2559" s="5"/>
    </row>
    <row r="2560" spans="2:11" x14ac:dyDescent="0.2">
      <c r="B2560" s="4"/>
      <c r="K2560" s="5"/>
    </row>
    <row r="2561" spans="2:11" x14ac:dyDescent="0.2">
      <c r="B2561" s="4"/>
      <c r="K2561" s="5"/>
    </row>
    <row r="2562" spans="2:11" x14ac:dyDescent="0.2">
      <c r="B2562" s="4"/>
      <c r="K2562" s="5"/>
    </row>
    <row r="2563" spans="2:11" x14ac:dyDescent="0.2">
      <c r="B2563" s="4"/>
      <c r="K2563" s="5"/>
    </row>
    <row r="2564" spans="2:11" x14ac:dyDescent="0.2">
      <c r="B2564" s="4"/>
      <c r="K2564" s="5"/>
    </row>
    <row r="2565" spans="2:11" x14ac:dyDescent="0.2">
      <c r="B2565" s="4"/>
      <c r="K2565" s="5"/>
    </row>
    <row r="2566" spans="2:11" x14ac:dyDescent="0.2">
      <c r="B2566" s="4"/>
      <c r="K2566" s="5"/>
    </row>
    <row r="2567" spans="2:11" x14ac:dyDescent="0.2">
      <c r="B2567" s="4"/>
      <c r="K2567" s="5"/>
    </row>
    <row r="2568" spans="2:11" x14ac:dyDescent="0.2">
      <c r="B2568" s="4"/>
      <c r="K2568" s="5"/>
    </row>
    <row r="2569" spans="2:11" x14ac:dyDescent="0.2">
      <c r="B2569" s="4"/>
      <c r="K2569" s="5"/>
    </row>
    <row r="2570" spans="2:11" x14ac:dyDescent="0.2">
      <c r="B2570" s="4"/>
      <c r="K2570" s="5"/>
    </row>
    <row r="2571" spans="2:11" x14ac:dyDescent="0.2">
      <c r="B2571" s="4"/>
      <c r="K2571" s="5"/>
    </row>
    <row r="2572" spans="2:11" x14ac:dyDescent="0.2">
      <c r="B2572" s="4"/>
      <c r="K2572" s="5"/>
    </row>
    <row r="2573" spans="2:11" x14ac:dyDescent="0.2">
      <c r="B2573" s="4"/>
      <c r="K2573" s="5"/>
    </row>
    <row r="2574" spans="2:11" x14ac:dyDescent="0.2">
      <c r="B2574" s="4"/>
      <c r="K2574" s="5"/>
    </row>
    <row r="2575" spans="2:11" x14ac:dyDescent="0.2">
      <c r="B2575" s="4"/>
      <c r="K2575" s="5"/>
    </row>
    <row r="2576" spans="2:11" x14ac:dyDescent="0.2">
      <c r="B2576" s="4"/>
      <c r="K2576" s="5"/>
    </row>
    <row r="2577" spans="2:11" x14ac:dyDescent="0.2">
      <c r="B2577" s="4"/>
      <c r="K2577" s="5"/>
    </row>
    <row r="2578" spans="2:11" x14ac:dyDescent="0.2">
      <c r="B2578" s="4"/>
      <c r="K2578" s="5"/>
    </row>
    <row r="2579" spans="2:11" x14ac:dyDescent="0.2">
      <c r="B2579" s="4"/>
      <c r="K2579" s="5"/>
    </row>
    <row r="2580" spans="2:11" x14ac:dyDescent="0.2">
      <c r="B2580" s="4"/>
      <c r="K2580" s="5"/>
    </row>
    <row r="2581" spans="2:11" x14ac:dyDescent="0.2">
      <c r="B2581" s="4"/>
      <c r="K2581" s="5"/>
    </row>
    <row r="2582" spans="2:11" x14ac:dyDescent="0.2">
      <c r="B2582" s="4"/>
      <c r="K2582" s="5"/>
    </row>
    <row r="2583" spans="2:11" x14ac:dyDescent="0.2">
      <c r="B2583" s="4"/>
      <c r="K2583" s="5"/>
    </row>
    <row r="2584" spans="2:11" x14ac:dyDescent="0.2">
      <c r="B2584" s="4"/>
      <c r="K2584" s="5"/>
    </row>
    <row r="2585" spans="2:11" x14ac:dyDescent="0.2">
      <c r="B2585" s="4"/>
      <c r="K2585" s="5"/>
    </row>
    <row r="2586" spans="2:11" x14ac:dyDescent="0.2">
      <c r="B2586" s="4"/>
      <c r="K2586" s="5"/>
    </row>
    <row r="2587" spans="2:11" x14ac:dyDescent="0.2">
      <c r="B2587" s="4"/>
      <c r="K2587" s="5"/>
    </row>
    <row r="2588" spans="2:11" x14ac:dyDescent="0.2">
      <c r="B2588" s="4"/>
      <c r="K2588" s="5"/>
    </row>
    <row r="2589" spans="2:11" x14ac:dyDescent="0.2">
      <c r="B2589" s="4"/>
      <c r="K2589" s="5"/>
    </row>
    <row r="2590" spans="2:11" x14ac:dyDescent="0.2">
      <c r="B2590" s="4"/>
      <c r="K2590" s="5"/>
    </row>
    <row r="2591" spans="2:11" x14ac:dyDescent="0.2">
      <c r="B2591" s="4"/>
      <c r="K2591" s="5"/>
    </row>
    <row r="2592" spans="2:11" x14ac:dyDescent="0.2">
      <c r="B2592" s="4"/>
      <c r="K2592" s="5"/>
    </row>
    <row r="2593" spans="2:11" x14ac:dyDescent="0.2">
      <c r="B2593" s="4"/>
      <c r="K2593" s="5"/>
    </row>
    <row r="2594" spans="2:11" x14ac:dyDescent="0.2">
      <c r="B2594" s="4"/>
      <c r="K2594" s="5"/>
    </row>
    <row r="2595" spans="2:11" x14ac:dyDescent="0.2">
      <c r="B2595" s="4"/>
      <c r="K2595" s="5"/>
    </row>
    <row r="2596" spans="2:11" x14ac:dyDescent="0.2">
      <c r="B2596" s="4"/>
      <c r="K2596" s="5"/>
    </row>
    <row r="2597" spans="2:11" x14ac:dyDescent="0.2">
      <c r="B2597" s="4"/>
      <c r="K2597" s="5"/>
    </row>
    <row r="2598" spans="2:11" x14ac:dyDescent="0.2">
      <c r="B2598" s="4"/>
      <c r="K2598" s="5"/>
    </row>
    <row r="2599" spans="2:11" x14ac:dyDescent="0.2">
      <c r="B2599" s="4"/>
      <c r="K2599" s="5"/>
    </row>
    <row r="2600" spans="2:11" x14ac:dyDescent="0.2">
      <c r="B2600" s="4"/>
      <c r="K2600" s="5"/>
    </row>
    <row r="2601" spans="2:11" x14ac:dyDescent="0.2">
      <c r="B2601" s="4"/>
      <c r="K2601" s="5"/>
    </row>
    <row r="2602" spans="2:11" x14ac:dyDescent="0.2">
      <c r="B2602" s="4"/>
      <c r="K2602" s="5"/>
    </row>
    <row r="2603" spans="2:11" x14ac:dyDescent="0.2">
      <c r="B2603" s="4"/>
      <c r="K2603" s="5"/>
    </row>
    <row r="2604" spans="2:11" x14ac:dyDescent="0.2">
      <c r="B2604" s="4"/>
      <c r="K2604" s="5"/>
    </row>
    <row r="2605" spans="2:11" x14ac:dyDescent="0.2">
      <c r="B2605" s="4"/>
      <c r="K2605" s="5"/>
    </row>
    <row r="2606" spans="2:11" x14ac:dyDescent="0.2">
      <c r="B2606" s="4"/>
      <c r="K2606" s="5"/>
    </row>
    <row r="2607" spans="2:11" x14ac:dyDescent="0.2">
      <c r="B2607" s="4"/>
      <c r="K2607" s="5"/>
    </row>
    <row r="2608" spans="2:11" x14ac:dyDescent="0.2">
      <c r="B2608" s="4"/>
      <c r="K2608" s="5"/>
    </row>
    <row r="2609" spans="2:11" x14ac:dyDescent="0.2">
      <c r="B2609" s="4"/>
      <c r="K2609" s="5"/>
    </row>
    <row r="2610" spans="2:11" x14ac:dyDescent="0.2">
      <c r="B2610" s="4"/>
      <c r="K2610" s="5"/>
    </row>
    <row r="2611" spans="2:11" x14ac:dyDescent="0.2">
      <c r="B2611" s="4"/>
      <c r="K2611" s="5"/>
    </row>
    <row r="2612" spans="2:11" x14ac:dyDescent="0.2">
      <c r="B2612" s="4"/>
      <c r="K2612" s="5"/>
    </row>
    <row r="2613" spans="2:11" x14ac:dyDescent="0.2">
      <c r="B2613" s="4"/>
      <c r="K2613" s="5"/>
    </row>
    <row r="2614" spans="2:11" x14ac:dyDescent="0.2">
      <c r="B2614" s="4"/>
      <c r="K2614" s="5"/>
    </row>
    <row r="2615" spans="2:11" x14ac:dyDescent="0.2">
      <c r="B2615" s="4"/>
      <c r="K2615" s="5"/>
    </row>
    <row r="2616" spans="2:11" x14ac:dyDescent="0.2">
      <c r="B2616" s="4"/>
      <c r="K2616" s="5"/>
    </row>
    <row r="2617" spans="2:11" x14ac:dyDescent="0.2">
      <c r="B2617" s="4"/>
      <c r="K2617" s="5"/>
    </row>
    <row r="2618" spans="2:11" x14ac:dyDescent="0.2">
      <c r="B2618" s="4"/>
      <c r="K2618" s="5"/>
    </row>
    <row r="2619" spans="2:11" x14ac:dyDescent="0.2">
      <c r="B2619" s="4"/>
      <c r="K2619" s="5"/>
    </row>
    <row r="2620" spans="2:11" x14ac:dyDescent="0.2">
      <c r="B2620" s="4"/>
      <c r="K2620" s="5"/>
    </row>
    <row r="2621" spans="2:11" x14ac:dyDescent="0.2">
      <c r="B2621" s="4"/>
      <c r="K2621" s="5"/>
    </row>
    <row r="2622" spans="2:11" x14ac:dyDescent="0.2">
      <c r="B2622" s="4"/>
      <c r="K2622" s="5"/>
    </row>
    <row r="2623" spans="2:11" x14ac:dyDescent="0.2">
      <c r="B2623" s="4"/>
      <c r="K2623" s="5"/>
    </row>
    <row r="2624" spans="2:11" x14ac:dyDescent="0.2">
      <c r="B2624" s="4"/>
      <c r="K2624" s="5"/>
    </row>
    <row r="2625" spans="2:11" x14ac:dyDescent="0.2">
      <c r="B2625" s="4"/>
      <c r="K2625" s="5"/>
    </row>
    <row r="2626" spans="2:11" x14ac:dyDescent="0.2">
      <c r="B2626" s="4"/>
      <c r="K2626" s="5"/>
    </row>
    <row r="2627" spans="2:11" x14ac:dyDescent="0.2">
      <c r="B2627" s="4"/>
      <c r="K2627" s="5"/>
    </row>
    <row r="2628" spans="2:11" x14ac:dyDescent="0.2">
      <c r="B2628" s="4"/>
      <c r="K2628" s="5"/>
    </row>
    <row r="2629" spans="2:11" x14ac:dyDescent="0.2">
      <c r="B2629" s="4"/>
      <c r="K2629" s="5"/>
    </row>
    <row r="2630" spans="2:11" x14ac:dyDescent="0.2">
      <c r="B2630" s="4"/>
      <c r="K2630" s="5"/>
    </row>
    <row r="2631" spans="2:11" x14ac:dyDescent="0.2">
      <c r="B2631" s="4"/>
      <c r="K2631" s="5"/>
    </row>
    <row r="2632" spans="2:11" x14ac:dyDescent="0.2">
      <c r="B2632" s="4"/>
      <c r="K2632" s="5"/>
    </row>
    <row r="2633" spans="2:11" x14ac:dyDescent="0.2">
      <c r="B2633" s="4"/>
      <c r="K2633" s="5"/>
    </row>
    <row r="2634" spans="2:11" x14ac:dyDescent="0.2">
      <c r="B2634" s="4"/>
      <c r="K2634" s="5"/>
    </row>
    <row r="2635" spans="2:11" x14ac:dyDescent="0.2">
      <c r="B2635" s="4"/>
      <c r="K2635" s="5"/>
    </row>
    <row r="2636" spans="2:11" x14ac:dyDescent="0.2">
      <c r="B2636" s="4"/>
      <c r="K2636" s="5"/>
    </row>
    <row r="2637" spans="2:11" x14ac:dyDescent="0.2">
      <c r="B2637" s="4"/>
      <c r="K2637" s="5"/>
    </row>
    <row r="2638" spans="2:11" x14ac:dyDescent="0.2">
      <c r="B2638" s="4"/>
      <c r="K2638" s="5"/>
    </row>
    <row r="2639" spans="2:11" x14ac:dyDescent="0.2">
      <c r="B2639" s="4"/>
      <c r="K2639" s="5"/>
    </row>
    <row r="2640" spans="2:11" x14ac:dyDescent="0.2">
      <c r="B2640" s="4"/>
      <c r="K2640" s="5"/>
    </row>
    <row r="2641" spans="2:11" x14ac:dyDescent="0.2">
      <c r="B2641" s="4"/>
      <c r="K2641" s="5"/>
    </row>
    <row r="2642" spans="2:11" x14ac:dyDescent="0.2">
      <c r="B2642" s="4"/>
      <c r="K2642" s="5"/>
    </row>
    <row r="2643" spans="2:11" x14ac:dyDescent="0.2">
      <c r="B2643" s="4"/>
      <c r="K2643" s="5"/>
    </row>
    <row r="2644" spans="2:11" x14ac:dyDescent="0.2">
      <c r="B2644" s="4"/>
      <c r="K2644" s="5"/>
    </row>
    <row r="2645" spans="2:11" x14ac:dyDescent="0.2">
      <c r="B2645" s="4"/>
      <c r="K2645" s="5"/>
    </row>
    <row r="2646" spans="2:11" x14ac:dyDescent="0.2">
      <c r="B2646" s="4"/>
      <c r="K2646" s="5"/>
    </row>
    <row r="2647" spans="2:11" x14ac:dyDescent="0.2">
      <c r="B2647" s="4"/>
      <c r="K2647" s="5"/>
    </row>
    <row r="2648" spans="2:11" x14ac:dyDescent="0.2">
      <c r="B2648" s="4"/>
      <c r="K2648" s="5"/>
    </row>
    <row r="2649" spans="2:11" x14ac:dyDescent="0.2">
      <c r="B2649" s="4"/>
      <c r="K2649" s="5"/>
    </row>
    <row r="2650" spans="2:11" x14ac:dyDescent="0.2">
      <c r="B2650" s="4"/>
      <c r="K2650" s="5"/>
    </row>
    <row r="2651" spans="2:11" x14ac:dyDescent="0.2">
      <c r="B2651" s="4"/>
      <c r="K2651" s="5"/>
    </row>
    <row r="2652" spans="2:11" x14ac:dyDescent="0.2">
      <c r="B2652" s="4"/>
      <c r="K2652" s="5"/>
    </row>
    <row r="2653" spans="2:11" x14ac:dyDescent="0.2">
      <c r="B2653" s="4"/>
      <c r="K2653" s="5"/>
    </row>
    <row r="2654" spans="2:11" x14ac:dyDescent="0.2">
      <c r="B2654" s="4"/>
      <c r="K2654" s="5"/>
    </row>
    <row r="2655" spans="2:11" x14ac:dyDescent="0.2">
      <c r="B2655" s="4"/>
      <c r="K2655" s="5"/>
    </row>
    <row r="2656" spans="2:11" x14ac:dyDescent="0.2">
      <c r="B2656" s="4"/>
      <c r="K2656" s="5"/>
    </row>
    <row r="2657" spans="2:11" x14ac:dyDescent="0.2">
      <c r="B2657" s="4"/>
      <c r="K2657" s="5"/>
    </row>
    <row r="2658" spans="2:11" x14ac:dyDescent="0.2">
      <c r="B2658" s="4"/>
      <c r="K2658" s="5"/>
    </row>
    <row r="2659" spans="2:11" x14ac:dyDescent="0.2">
      <c r="B2659" s="4"/>
      <c r="K2659" s="5"/>
    </row>
    <row r="2660" spans="2:11" x14ac:dyDescent="0.2">
      <c r="B2660" s="4"/>
      <c r="K2660" s="5"/>
    </row>
    <row r="2661" spans="2:11" x14ac:dyDescent="0.2">
      <c r="B2661" s="4"/>
      <c r="K2661" s="5"/>
    </row>
    <row r="2662" spans="2:11" x14ac:dyDescent="0.2">
      <c r="B2662" s="4"/>
      <c r="K2662" s="5"/>
    </row>
    <row r="2663" spans="2:11" x14ac:dyDescent="0.2">
      <c r="B2663" s="4"/>
      <c r="K2663" s="5"/>
    </row>
    <row r="2664" spans="2:11" x14ac:dyDescent="0.2">
      <c r="B2664" s="4"/>
      <c r="K2664" s="5"/>
    </row>
    <row r="2665" spans="2:11" x14ac:dyDescent="0.2">
      <c r="B2665" s="4"/>
      <c r="K2665" s="5"/>
    </row>
    <row r="2666" spans="2:11" x14ac:dyDescent="0.2">
      <c r="B2666" s="4"/>
      <c r="K2666" s="5"/>
    </row>
    <row r="2667" spans="2:11" x14ac:dyDescent="0.2">
      <c r="B2667" s="4"/>
      <c r="K2667" s="5"/>
    </row>
    <row r="2668" spans="2:11" x14ac:dyDescent="0.2">
      <c r="B2668" s="4"/>
      <c r="K2668" s="5"/>
    </row>
    <row r="2669" spans="2:11" x14ac:dyDescent="0.2">
      <c r="B2669" s="4"/>
      <c r="K2669" s="5"/>
    </row>
    <row r="2670" spans="2:11" x14ac:dyDescent="0.2">
      <c r="B2670" s="4"/>
      <c r="K2670" s="5"/>
    </row>
    <row r="2671" spans="2:11" x14ac:dyDescent="0.2">
      <c r="B2671" s="4"/>
      <c r="K2671" s="5"/>
    </row>
    <row r="2672" spans="2:11" x14ac:dyDescent="0.2">
      <c r="B2672" s="4"/>
      <c r="K2672" s="5"/>
    </row>
    <row r="2673" spans="2:11" x14ac:dyDescent="0.2">
      <c r="B2673" s="4"/>
      <c r="K2673" s="5"/>
    </row>
    <row r="2674" spans="2:11" x14ac:dyDescent="0.2">
      <c r="B2674" s="4"/>
      <c r="K2674" s="5"/>
    </row>
    <row r="2675" spans="2:11" x14ac:dyDescent="0.2">
      <c r="B2675" s="4"/>
      <c r="K2675" s="5"/>
    </row>
    <row r="2676" spans="2:11" x14ac:dyDescent="0.2">
      <c r="B2676" s="4"/>
      <c r="K2676" s="5"/>
    </row>
    <row r="2677" spans="2:11" x14ac:dyDescent="0.2">
      <c r="B2677" s="4"/>
      <c r="K2677" s="5"/>
    </row>
    <row r="2678" spans="2:11" x14ac:dyDescent="0.2">
      <c r="B2678" s="4"/>
      <c r="K2678" s="5"/>
    </row>
    <row r="2679" spans="2:11" x14ac:dyDescent="0.2">
      <c r="B2679" s="4"/>
      <c r="K2679" s="5"/>
    </row>
    <row r="2680" spans="2:11" x14ac:dyDescent="0.2">
      <c r="B2680" s="4"/>
      <c r="K2680" s="5"/>
    </row>
    <row r="2681" spans="2:11" x14ac:dyDescent="0.2">
      <c r="B2681" s="4"/>
      <c r="K2681" s="5"/>
    </row>
    <row r="2682" spans="2:11" x14ac:dyDescent="0.2">
      <c r="B2682" s="4"/>
      <c r="K2682" s="5"/>
    </row>
    <row r="2683" spans="2:11" x14ac:dyDescent="0.2">
      <c r="B2683" s="4"/>
      <c r="K2683" s="5"/>
    </row>
    <row r="2684" spans="2:11" x14ac:dyDescent="0.2">
      <c r="B2684" s="4"/>
      <c r="K2684" s="5"/>
    </row>
    <row r="2685" spans="2:11" x14ac:dyDescent="0.2">
      <c r="B2685" s="4"/>
      <c r="K2685" s="5"/>
    </row>
    <row r="2686" spans="2:11" x14ac:dyDescent="0.2">
      <c r="B2686" s="4"/>
      <c r="K2686" s="5"/>
    </row>
    <row r="2687" spans="2:11" x14ac:dyDescent="0.2">
      <c r="B2687" s="4"/>
      <c r="K2687" s="5"/>
    </row>
    <row r="2688" spans="2:11" x14ac:dyDescent="0.2">
      <c r="B2688" s="4"/>
      <c r="K2688" s="5"/>
    </row>
    <row r="2689" spans="2:11" x14ac:dyDescent="0.2">
      <c r="B2689" s="4"/>
      <c r="K2689" s="5"/>
    </row>
    <row r="2690" spans="2:11" x14ac:dyDescent="0.2">
      <c r="B2690" s="4"/>
      <c r="K2690" s="5"/>
    </row>
    <row r="2691" spans="2:11" x14ac:dyDescent="0.2">
      <c r="B2691" s="4"/>
      <c r="K2691" s="5"/>
    </row>
    <row r="2692" spans="2:11" x14ac:dyDescent="0.2">
      <c r="B2692" s="4"/>
      <c r="K2692" s="5"/>
    </row>
    <row r="2693" spans="2:11" x14ac:dyDescent="0.2">
      <c r="B2693" s="4"/>
      <c r="K2693" s="5"/>
    </row>
    <row r="2694" spans="2:11" x14ac:dyDescent="0.2">
      <c r="B2694" s="4"/>
      <c r="K2694" s="5"/>
    </row>
    <row r="2695" spans="2:11" x14ac:dyDescent="0.2">
      <c r="B2695" s="4"/>
      <c r="K2695" s="5"/>
    </row>
    <row r="2696" spans="2:11" x14ac:dyDescent="0.2">
      <c r="B2696" s="4"/>
      <c r="K2696" s="5"/>
    </row>
    <row r="2697" spans="2:11" x14ac:dyDescent="0.2">
      <c r="B2697" s="4"/>
      <c r="K2697" s="5"/>
    </row>
    <row r="2698" spans="2:11" x14ac:dyDescent="0.2">
      <c r="B2698" s="4"/>
      <c r="K2698" s="5"/>
    </row>
    <row r="2699" spans="2:11" x14ac:dyDescent="0.2">
      <c r="B2699" s="4"/>
      <c r="K2699" s="5"/>
    </row>
    <row r="2700" spans="2:11" x14ac:dyDescent="0.2">
      <c r="B2700" s="4"/>
      <c r="K2700" s="5"/>
    </row>
    <row r="2701" spans="2:11" x14ac:dyDescent="0.2">
      <c r="B2701" s="4"/>
      <c r="K2701" s="5"/>
    </row>
    <row r="2702" spans="2:11" x14ac:dyDescent="0.2">
      <c r="B2702" s="4"/>
      <c r="K2702" s="5"/>
    </row>
    <row r="2703" spans="2:11" x14ac:dyDescent="0.2">
      <c r="B2703" s="4"/>
      <c r="K2703" s="5"/>
    </row>
    <row r="2704" spans="2:11" x14ac:dyDescent="0.2">
      <c r="B2704" s="4"/>
      <c r="K2704" s="5"/>
    </row>
    <row r="2705" spans="2:11" x14ac:dyDescent="0.2">
      <c r="B2705" s="4"/>
      <c r="K2705" s="5"/>
    </row>
    <row r="2706" spans="2:11" x14ac:dyDescent="0.2">
      <c r="B2706" s="4"/>
      <c r="K2706" s="5"/>
    </row>
    <row r="2707" spans="2:11" x14ac:dyDescent="0.2">
      <c r="B2707" s="4"/>
      <c r="K2707" s="5"/>
    </row>
    <row r="2708" spans="2:11" x14ac:dyDescent="0.2">
      <c r="B2708" s="4"/>
      <c r="K2708" s="5"/>
    </row>
    <row r="2709" spans="2:11" x14ac:dyDescent="0.2">
      <c r="B2709" s="4"/>
      <c r="K2709" s="5"/>
    </row>
    <row r="2710" spans="2:11" x14ac:dyDescent="0.2">
      <c r="B2710" s="4"/>
      <c r="K2710" s="5"/>
    </row>
    <row r="2711" spans="2:11" x14ac:dyDescent="0.2">
      <c r="B2711" s="4"/>
      <c r="K2711" s="5"/>
    </row>
    <row r="2712" spans="2:11" x14ac:dyDescent="0.2">
      <c r="B2712" s="4"/>
      <c r="K2712" s="5"/>
    </row>
    <row r="2713" spans="2:11" x14ac:dyDescent="0.2">
      <c r="B2713" s="4"/>
      <c r="K2713" s="5"/>
    </row>
    <row r="2714" spans="2:11" x14ac:dyDescent="0.2">
      <c r="B2714" s="4"/>
      <c r="K2714" s="5"/>
    </row>
    <row r="2715" spans="2:11" x14ac:dyDescent="0.2">
      <c r="B2715" s="4"/>
      <c r="K2715" s="5"/>
    </row>
    <row r="2716" spans="2:11" x14ac:dyDescent="0.2">
      <c r="B2716" s="4"/>
      <c r="K2716" s="5"/>
    </row>
    <row r="2717" spans="2:11" x14ac:dyDescent="0.2">
      <c r="B2717" s="4"/>
      <c r="K2717" s="5"/>
    </row>
    <row r="2718" spans="2:11" x14ac:dyDescent="0.2">
      <c r="B2718" s="4"/>
      <c r="K2718" s="5"/>
    </row>
    <row r="2719" spans="2:11" x14ac:dyDescent="0.2">
      <c r="B2719" s="4"/>
      <c r="K2719" s="5"/>
    </row>
    <row r="2720" spans="2:11" x14ac:dyDescent="0.2">
      <c r="B2720" s="4"/>
      <c r="K2720" s="5"/>
    </row>
    <row r="2721" spans="2:11" x14ac:dyDescent="0.2">
      <c r="B2721" s="4"/>
      <c r="K2721" s="5"/>
    </row>
    <row r="2722" spans="2:11" x14ac:dyDescent="0.2">
      <c r="B2722" s="4"/>
      <c r="K2722" s="5"/>
    </row>
    <row r="2723" spans="2:11" x14ac:dyDescent="0.2">
      <c r="B2723" s="4"/>
      <c r="K2723" s="5"/>
    </row>
    <row r="2724" spans="2:11" x14ac:dyDescent="0.2">
      <c r="B2724" s="4"/>
      <c r="K2724" s="5"/>
    </row>
    <row r="2725" spans="2:11" x14ac:dyDescent="0.2">
      <c r="B2725" s="4"/>
      <c r="K2725" s="5"/>
    </row>
    <row r="2726" spans="2:11" x14ac:dyDescent="0.2">
      <c r="B2726" s="4"/>
      <c r="K2726" s="5"/>
    </row>
    <row r="2727" spans="2:11" x14ac:dyDescent="0.2">
      <c r="B2727" s="4"/>
      <c r="K2727" s="5"/>
    </row>
    <row r="2728" spans="2:11" x14ac:dyDescent="0.2">
      <c r="B2728" s="4"/>
      <c r="K2728" s="5"/>
    </row>
    <row r="2729" spans="2:11" x14ac:dyDescent="0.2">
      <c r="B2729" s="4"/>
      <c r="K2729" s="5"/>
    </row>
    <row r="2730" spans="2:11" x14ac:dyDescent="0.2">
      <c r="B2730" s="4"/>
      <c r="K2730" s="5"/>
    </row>
    <row r="2731" spans="2:11" x14ac:dyDescent="0.2">
      <c r="B2731" s="4"/>
      <c r="K2731" s="5"/>
    </row>
    <row r="2732" spans="2:11" x14ac:dyDescent="0.2">
      <c r="B2732" s="4"/>
      <c r="K2732" s="5"/>
    </row>
    <row r="2733" spans="2:11" x14ac:dyDescent="0.2">
      <c r="B2733" s="4"/>
      <c r="K2733" s="5"/>
    </row>
    <row r="2734" spans="2:11" x14ac:dyDescent="0.2">
      <c r="B2734" s="4"/>
      <c r="K2734" s="5"/>
    </row>
    <row r="2735" spans="2:11" x14ac:dyDescent="0.2">
      <c r="B2735" s="4"/>
      <c r="K2735" s="5"/>
    </row>
    <row r="2736" spans="2:11" x14ac:dyDescent="0.2">
      <c r="B2736" s="4"/>
      <c r="K2736" s="5"/>
    </row>
    <row r="2737" spans="2:11" x14ac:dyDescent="0.2">
      <c r="B2737" s="4"/>
      <c r="K2737" s="5"/>
    </row>
    <row r="2738" spans="2:11" x14ac:dyDescent="0.2">
      <c r="B2738" s="4"/>
      <c r="K2738" s="5"/>
    </row>
    <row r="2739" spans="2:11" x14ac:dyDescent="0.2">
      <c r="B2739" s="4"/>
      <c r="K2739" s="5"/>
    </row>
    <row r="2740" spans="2:11" x14ac:dyDescent="0.2">
      <c r="B2740" s="4"/>
      <c r="K2740" s="5"/>
    </row>
    <row r="2741" spans="2:11" x14ac:dyDescent="0.2">
      <c r="B2741" s="4"/>
      <c r="K2741" s="5"/>
    </row>
    <row r="2742" spans="2:11" x14ac:dyDescent="0.2">
      <c r="B2742" s="4"/>
      <c r="K2742" s="5"/>
    </row>
    <row r="2743" spans="2:11" x14ac:dyDescent="0.2">
      <c r="B2743" s="4"/>
      <c r="K2743" s="5"/>
    </row>
    <row r="2744" spans="2:11" x14ac:dyDescent="0.2">
      <c r="B2744" s="4"/>
      <c r="K2744" s="5"/>
    </row>
    <row r="2745" spans="2:11" x14ac:dyDescent="0.2">
      <c r="B2745" s="4"/>
      <c r="K2745" s="5"/>
    </row>
    <row r="2746" spans="2:11" x14ac:dyDescent="0.2">
      <c r="B2746" s="4"/>
      <c r="K2746" s="5"/>
    </row>
    <row r="2747" spans="2:11" x14ac:dyDescent="0.2">
      <c r="B2747" s="4"/>
      <c r="K2747" s="5"/>
    </row>
    <row r="2748" spans="2:11" x14ac:dyDescent="0.2">
      <c r="B2748" s="4"/>
      <c r="K2748" s="5"/>
    </row>
    <row r="2749" spans="2:11" x14ac:dyDescent="0.2">
      <c r="B2749" s="4"/>
      <c r="K2749" s="5"/>
    </row>
    <row r="2750" spans="2:11" x14ac:dyDescent="0.2">
      <c r="B2750" s="4"/>
      <c r="K2750" s="5"/>
    </row>
    <row r="2751" spans="2:11" x14ac:dyDescent="0.2">
      <c r="B2751" s="4"/>
      <c r="K2751" s="5"/>
    </row>
    <row r="2752" spans="2:11" x14ac:dyDescent="0.2">
      <c r="B2752" s="4"/>
      <c r="K2752" s="5"/>
    </row>
    <row r="2753" spans="2:11" x14ac:dyDescent="0.2">
      <c r="B2753" s="4"/>
      <c r="K2753" s="5"/>
    </row>
    <row r="2754" spans="2:11" x14ac:dyDescent="0.2">
      <c r="B2754" s="4"/>
      <c r="K2754" s="5"/>
    </row>
    <row r="2755" spans="2:11" x14ac:dyDescent="0.2">
      <c r="B2755" s="4"/>
      <c r="K2755" s="5"/>
    </row>
    <row r="2756" spans="2:11" x14ac:dyDescent="0.2">
      <c r="B2756" s="4"/>
      <c r="K2756" s="5"/>
    </row>
    <row r="2757" spans="2:11" x14ac:dyDescent="0.2">
      <c r="B2757" s="4"/>
      <c r="K2757" s="5"/>
    </row>
    <row r="2758" spans="2:11" x14ac:dyDescent="0.2">
      <c r="B2758" s="4"/>
      <c r="K2758" s="5"/>
    </row>
    <row r="2759" spans="2:11" x14ac:dyDescent="0.2">
      <c r="B2759" s="4"/>
      <c r="K2759" s="5"/>
    </row>
    <row r="2760" spans="2:11" x14ac:dyDescent="0.2">
      <c r="B2760" s="4"/>
      <c r="K2760" s="5"/>
    </row>
    <row r="2761" spans="2:11" x14ac:dyDescent="0.2">
      <c r="B2761" s="4"/>
      <c r="K2761" s="5"/>
    </row>
    <row r="2762" spans="2:11" x14ac:dyDescent="0.2">
      <c r="B2762" s="4"/>
      <c r="K2762" s="5"/>
    </row>
    <row r="2763" spans="2:11" x14ac:dyDescent="0.2">
      <c r="B2763" s="4"/>
      <c r="K2763" s="5"/>
    </row>
    <row r="2764" spans="2:11" x14ac:dyDescent="0.2">
      <c r="B2764" s="4"/>
      <c r="K2764" s="5"/>
    </row>
    <row r="2765" spans="2:11" x14ac:dyDescent="0.2">
      <c r="B2765" s="4"/>
      <c r="K2765" s="5"/>
    </row>
    <row r="2766" spans="2:11" x14ac:dyDescent="0.2">
      <c r="B2766" s="4"/>
      <c r="K2766" s="5"/>
    </row>
    <row r="2767" spans="2:11" x14ac:dyDescent="0.2">
      <c r="B2767" s="4"/>
      <c r="K2767" s="5"/>
    </row>
    <row r="2768" spans="2:11" x14ac:dyDescent="0.2">
      <c r="B2768" s="4"/>
      <c r="K2768" s="5"/>
    </row>
    <row r="2769" spans="2:11" x14ac:dyDescent="0.2">
      <c r="B2769" s="4"/>
      <c r="K2769" s="5"/>
    </row>
    <row r="2770" spans="2:11" x14ac:dyDescent="0.2">
      <c r="B2770" s="4"/>
      <c r="K2770" s="5"/>
    </row>
    <row r="2771" spans="2:11" x14ac:dyDescent="0.2">
      <c r="B2771" s="4"/>
      <c r="K2771" s="5"/>
    </row>
    <row r="2772" spans="2:11" x14ac:dyDescent="0.2">
      <c r="B2772" s="4"/>
      <c r="K2772" s="5"/>
    </row>
    <row r="2773" spans="2:11" x14ac:dyDescent="0.2">
      <c r="B2773" s="4"/>
      <c r="K2773" s="5"/>
    </row>
    <row r="2774" spans="2:11" x14ac:dyDescent="0.2">
      <c r="B2774" s="4"/>
      <c r="K2774" s="5"/>
    </row>
    <row r="2775" spans="2:11" x14ac:dyDescent="0.2">
      <c r="B2775" s="4"/>
      <c r="K2775" s="5"/>
    </row>
    <row r="2776" spans="2:11" x14ac:dyDescent="0.2">
      <c r="B2776" s="4"/>
      <c r="K2776" s="5"/>
    </row>
    <row r="2777" spans="2:11" x14ac:dyDescent="0.2">
      <c r="B2777" s="4"/>
      <c r="K2777" s="5"/>
    </row>
    <row r="2778" spans="2:11" x14ac:dyDescent="0.2">
      <c r="B2778" s="4"/>
      <c r="K2778" s="5"/>
    </row>
    <row r="2779" spans="2:11" x14ac:dyDescent="0.2">
      <c r="B2779" s="4"/>
      <c r="K2779" s="5"/>
    </row>
    <row r="2780" spans="2:11" x14ac:dyDescent="0.2">
      <c r="B2780" s="4"/>
      <c r="K2780" s="5"/>
    </row>
    <row r="2781" spans="2:11" x14ac:dyDescent="0.2">
      <c r="B2781" s="4"/>
      <c r="K2781" s="5"/>
    </row>
    <row r="2782" spans="2:11" x14ac:dyDescent="0.2">
      <c r="B2782" s="4"/>
      <c r="K2782" s="5"/>
    </row>
    <row r="2783" spans="2:11" x14ac:dyDescent="0.2">
      <c r="B2783" s="4"/>
      <c r="K2783" s="5"/>
    </row>
    <row r="2784" spans="2:11" x14ac:dyDescent="0.2">
      <c r="B2784" s="4"/>
      <c r="K2784" s="5"/>
    </row>
    <row r="2785" spans="2:11" x14ac:dyDescent="0.2">
      <c r="B2785" s="4"/>
      <c r="K2785" s="5"/>
    </row>
    <row r="2786" spans="2:11" x14ac:dyDescent="0.2">
      <c r="B2786" s="4"/>
      <c r="K2786" s="5"/>
    </row>
    <row r="2787" spans="2:11" x14ac:dyDescent="0.2">
      <c r="B2787" s="4"/>
      <c r="K2787" s="5"/>
    </row>
    <row r="2788" spans="2:11" x14ac:dyDescent="0.2">
      <c r="B2788" s="4"/>
      <c r="K2788" s="5"/>
    </row>
    <row r="2789" spans="2:11" x14ac:dyDescent="0.2">
      <c r="B2789" s="4"/>
      <c r="K2789" s="5"/>
    </row>
    <row r="2790" spans="2:11" x14ac:dyDescent="0.2">
      <c r="B2790" s="4"/>
      <c r="K2790" s="5"/>
    </row>
    <row r="2791" spans="2:11" x14ac:dyDescent="0.2">
      <c r="B2791" s="4"/>
      <c r="K2791" s="5"/>
    </row>
    <row r="2792" spans="2:11" x14ac:dyDescent="0.2">
      <c r="B2792" s="4"/>
      <c r="K2792" s="5"/>
    </row>
    <row r="2793" spans="2:11" x14ac:dyDescent="0.2">
      <c r="B2793" s="4"/>
      <c r="K2793" s="5"/>
    </row>
    <row r="2794" spans="2:11" x14ac:dyDescent="0.2">
      <c r="B2794" s="4"/>
      <c r="K2794" s="5"/>
    </row>
    <row r="2795" spans="2:11" x14ac:dyDescent="0.2">
      <c r="B2795" s="4"/>
      <c r="K2795" s="5"/>
    </row>
    <row r="2796" spans="2:11" x14ac:dyDescent="0.2">
      <c r="B2796" s="4"/>
      <c r="K2796" s="5"/>
    </row>
    <row r="2797" spans="2:11" x14ac:dyDescent="0.2">
      <c r="B2797" s="4"/>
      <c r="K2797" s="5"/>
    </row>
    <row r="2798" spans="2:11" x14ac:dyDescent="0.2">
      <c r="B2798" s="4"/>
      <c r="K2798" s="5"/>
    </row>
    <row r="2799" spans="2:11" x14ac:dyDescent="0.2">
      <c r="B2799" s="4"/>
      <c r="K2799" s="5"/>
    </row>
    <row r="2800" spans="2:11" x14ac:dyDescent="0.2">
      <c r="B2800" s="4"/>
      <c r="K2800" s="5"/>
    </row>
    <row r="2801" spans="2:11" x14ac:dyDescent="0.2">
      <c r="B2801" s="4"/>
      <c r="K2801" s="5"/>
    </row>
    <row r="2802" spans="2:11" x14ac:dyDescent="0.2">
      <c r="B2802" s="4"/>
      <c r="K2802" s="5"/>
    </row>
    <row r="2803" spans="2:11" x14ac:dyDescent="0.2">
      <c r="B2803" s="4"/>
      <c r="K2803" s="5"/>
    </row>
    <row r="2804" spans="2:11" x14ac:dyDescent="0.2">
      <c r="B2804" s="4"/>
      <c r="K2804" s="5"/>
    </row>
    <row r="2805" spans="2:11" x14ac:dyDescent="0.2">
      <c r="B2805" s="4"/>
      <c r="K2805" s="5"/>
    </row>
    <row r="2806" spans="2:11" x14ac:dyDescent="0.2">
      <c r="B2806" s="4"/>
      <c r="K2806" s="5"/>
    </row>
    <row r="2807" spans="2:11" x14ac:dyDescent="0.2">
      <c r="B2807" s="4"/>
      <c r="K2807" s="5"/>
    </row>
    <row r="2808" spans="2:11" x14ac:dyDescent="0.2">
      <c r="B2808" s="4"/>
      <c r="K2808" s="5"/>
    </row>
    <row r="2809" spans="2:11" x14ac:dyDescent="0.2">
      <c r="B2809" s="4"/>
      <c r="K2809" s="5"/>
    </row>
    <row r="2810" spans="2:11" x14ac:dyDescent="0.2">
      <c r="B2810" s="4"/>
      <c r="K2810" s="5"/>
    </row>
    <row r="2811" spans="2:11" x14ac:dyDescent="0.2">
      <c r="B2811" s="4"/>
      <c r="K2811" s="5"/>
    </row>
    <row r="2812" spans="2:11" x14ac:dyDescent="0.2">
      <c r="B2812" s="4"/>
      <c r="K2812" s="5"/>
    </row>
    <row r="2813" spans="2:11" x14ac:dyDescent="0.2">
      <c r="B2813" s="4"/>
      <c r="K2813" s="5"/>
    </row>
    <row r="2814" spans="2:11" x14ac:dyDescent="0.2">
      <c r="B2814" s="4"/>
      <c r="K2814" s="5"/>
    </row>
    <row r="2815" spans="2:11" x14ac:dyDescent="0.2">
      <c r="B2815" s="4"/>
      <c r="K2815" s="5"/>
    </row>
    <row r="2816" spans="2:11" x14ac:dyDescent="0.2">
      <c r="B2816" s="4"/>
      <c r="K2816" s="5"/>
    </row>
    <row r="2817" spans="2:11" x14ac:dyDescent="0.2">
      <c r="B2817" s="4"/>
      <c r="K2817" s="5"/>
    </row>
    <row r="2818" spans="2:11" x14ac:dyDescent="0.2">
      <c r="B2818" s="4"/>
      <c r="K2818" s="5"/>
    </row>
    <row r="2819" spans="2:11" x14ac:dyDescent="0.2">
      <c r="B2819" s="4"/>
      <c r="K2819" s="5"/>
    </row>
    <row r="2820" spans="2:11" x14ac:dyDescent="0.2">
      <c r="B2820" s="4"/>
      <c r="K2820" s="5"/>
    </row>
    <row r="2821" spans="2:11" x14ac:dyDescent="0.2">
      <c r="B2821" s="4"/>
      <c r="K2821" s="5"/>
    </row>
    <row r="2822" spans="2:11" x14ac:dyDescent="0.2">
      <c r="B2822" s="4"/>
      <c r="K2822" s="5"/>
    </row>
    <row r="2823" spans="2:11" x14ac:dyDescent="0.2">
      <c r="B2823" s="4"/>
      <c r="K2823" s="5"/>
    </row>
    <row r="2824" spans="2:11" x14ac:dyDescent="0.2">
      <c r="B2824" s="4"/>
      <c r="K2824" s="5"/>
    </row>
    <row r="2825" spans="2:11" x14ac:dyDescent="0.2">
      <c r="B2825" s="4"/>
      <c r="K2825" s="5"/>
    </row>
    <row r="2826" spans="2:11" x14ac:dyDescent="0.2">
      <c r="B2826" s="4"/>
      <c r="K2826" s="5"/>
    </row>
    <row r="2827" spans="2:11" x14ac:dyDescent="0.2">
      <c r="B2827" s="4"/>
      <c r="K2827" s="5"/>
    </row>
    <row r="2828" spans="2:11" x14ac:dyDescent="0.2">
      <c r="B2828" s="4"/>
      <c r="K2828" s="5"/>
    </row>
    <row r="2829" spans="2:11" x14ac:dyDescent="0.2">
      <c r="B2829" s="4"/>
      <c r="K2829" s="5"/>
    </row>
    <row r="2830" spans="2:11" x14ac:dyDescent="0.2">
      <c r="B2830" s="4"/>
      <c r="K2830" s="5"/>
    </row>
    <row r="2831" spans="2:11" x14ac:dyDescent="0.2">
      <c r="B2831" s="4"/>
      <c r="K2831" s="5"/>
    </row>
    <row r="2832" spans="2:11" x14ac:dyDescent="0.2">
      <c r="B2832" s="4"/>
      <c r="K2832" s="5"/>
    </row>
    <row r="2833" spans="2:11" x14ac:dyDescent="0.2">
      <c r="B2833" s="4"/>
      <c r="K2833" s="5"/>
    </row>
    <row r="2834" spans="2:11" x14ac:dyDescent="0.2">
      <c r="B2834" s="4"/>
      <c r="K2834" s="5"/>
    </row>
    <row r="2835" spans="2:11" x14ac:dyDescent="0.2">
      <c r="B2835" s="4"/>
      <c r="K2835" s="5"/>
    </row>
    <row r="2836" spans="2:11" x14ac:dyDescent="0.2">
      <c r="B2836" s="4"/>
      <c r="K2836" s="5"/>
    </row>
    <row r="2837" spans="2:11" x14ac:dyDescent="0.2">
      <c r="B2837" s="4"/>
      <c r="K2837" s="5"/>
    </row>
    <row r="2838" spans="2:11" x14ac:dyDescent="0.2">
      <c r="B2838" s="4"/>
      <c r="K2838" s="5"/>
    </row>
    <row r="2839" spans="2:11" x14ac:dyDescent="0.2">
      <c r="B2839" s="4"/>
      <c r="K2839" s="5"/>
    </row>
    <row r="2840" spans="2:11" x14ac:dyDescent="0.2">
      <c r="B2840" s="4"/>
      <c r="K2840" s="5"/>
    </row>
    <row r="2841" spans="2:11" x14ac:dyDescent="0.2">
      <c r="B2841" s="4"/>
      <c r="K2841" s="5"/>
    </row>
    <row r="2842" spans="2:11" x14ac:dyDescent="0.2">
      <c r="B2842" s="4"/>
      <c r="K2842" s="5"/>
    </row>
    <row r="2843" spans="2:11" x14ac:dyDescent="0.2">
      <c r="B2843" s="4"/>
      <c r="K2843" s="5"/>
    </row>
    <row r="2844" spans="2:11" x14ac:dyDescent="0.2">
      <c r="B2844" s="4"/>
      <c r="K2844" s="5"/>
    </row>
    <row r="2845" spans="2:11" x14ac:dyDescent="0.2">
      <c r="B2845" s="4"/>
      <c r="K2845" s="5"/>
    </row>
    <row r="2846" spans="2:11" x14ac:dyDescent="0.2">
      <c r="B2846" s="4"/>
      <c r="K2846" s="5"/>
    </row>
    <row r="2847" spans="2:11" x14ac:dyDescent="0.2">
      <c r="B2847" s="4"/>
      <c r="K2847" s="5"/>
    </row>
    <row r="2848" spans="2:11" x14ac:dyDescent="0.2">
      <c r="B2848" s="4"/>
      <c r="K2848" s="5"/>
    </row>
    <row r="2849" spans="2:11" x14ac:dyDescent="0.2">
      <c r="B2849" s="4"/>
      <c r="K2849" s="5"/>
    </row>
    <row r="2850" spans="2:11" x14ac:dyDescent="0.2">
      <c r="B2850" s="4"/>
      <c r="K2850" s="5"/>
    </row>
    <row r="2851" spans="2:11" x14ac:dyDescent="0.2">
      <c r="B2851" s="4"/>
      <c r="K2851" s="5"/>
    </row>
    <row r="2852" spans="2:11" x14ac:dyDescent="0.2">
      <c r="B2852" s="4"/>
      <c r="K2852" s="5"/>
    </row>
    <row r="2853" spans="2:11" x14ac:dyDescent="0.2">
      <c r="B2853" s="4"/>
      <c r="K2853" s="5"/>
    </row>
    <row r="2854" spans="2:11" x14ac:dyDescent="0.2">
      <c r="B2854" s="4"/>
      <c r="K2854" s="5"/>
    </row>
    <row r="2855" spans="2:11" x14ac:dyDescent="0.2">
      <c r="B2855" s="4"/>
      <c r="K2855" s="5"/>
    </row>
    <row r="2856" spans="2:11" x14ac:dyDescent="0.2">
      <c r="B2856" s="4"/>
      <c r="K2856" s="5"/>
    </row>
    <row r="2857" spans="2:11" x14ac:dyDescent="0.2">
      <c r="B2857" s="4"/>
      <c r="K2857" s="5"/>
    </row>
    <row r="2858" spans="2:11" x14ac:dyDescent="0.2">
      <c r="B2858" s="4"/>
      <c r="K2858" s="5"/>
    </row>
    <row r="2859" spans="2:11" x14ac:dyDescent="0.2">
      <c r="B2859" s="4"/>
      <c r="K2859" s="5"/>
    </row>
    <row r="2860" spans="2:11" x14ac:dyDescent="0.2">
      <c r="B2860" s="4"/>
      <c r="K2860" s="5"/>
    </row>
    <row r="2861" spans="2:11" x14ac:dyDescent="0.2">
      <c r="B2861" s="4"/>
      <c r="K2861" s="5"/>
    </row>
    <row r="2862" spans="2:11" x14ac:dyDescent="0.2">
      <c r="B2862" s="4"/>
      <c r="K2862" s="5"/>
    </row>
    <row r="2863" spans="2:11" x14ac:dyDescent="0.2">
      <c r="B2863" s="4"/>
      <c r="K2863" s="5"/>
    </row>
    <row r="2864" spans="2:11" x14ac:dyDescent="0.2">
      <c r="B2864" s="4"/>
      <c r="K2864" s="5"/>
    </row>
    <row r="2865" spans="2:11" x14ac:dyDescent="0.2">
      <c r="B2865" s="4"/>
      <c r="K2865" s="5"/>
    </row>
    <row r="2866" spans="2:11" x14ac:dyDescent="0.2">
      <c r="B2866" s="4"/>
      <c r="K2866" s="5"/>
    </row>
    <row r="2867" spans="2:11" x14ac:dyDescent="0.2">
      <c r="B2867" s="4"/>
      <c r="K2867" s="5"/>
    </row>
    <row r="2868" spans="2:11" x14ac:dyDescent="0.2">
      <c r="B2868" s="4"/>
      <c r="K2868" s="5"/>
    </row>
    <row r="2869" spans="2:11" x14ac:dyDescent="0.2">
      <c r="B2869" s="4"/>
      <c r="K2869" s="5"/>
    </row>
    <row r="2870" spans="2:11" x14ac:dyDescent="0.2">
      <c r="B2870" s="4"/>
      <c r="K2870" s="5"/>
    </row>
    <row r="2871" spans="2:11" x14ac:dyDescent="0.2">
      <c r="B2871" s="4"/>
      <c r="K2871" s="5"/>
    </row>
    <row r="2872" spans="2:11" x14ac:dyDescent="0.2">
      <c r="B2872" s="4"/>
      <c r="K2872" s="5"/>
    </row>
    <row r="2873" spans="2:11" x14ac:dyDescent="0.2">
      <c r="B2873" s="4"/>
      <c r="K2873" s="5"/>
    </row>
    <row r="2874" spans="2:11" x14ac:dyDescent="0.2">
      <c r="B2874" s="4"/>
      <c r="K2874" s="5"/>
    </row>
    <row r="2875" spans="2:11" x14ac:dyDescent="0.2">
      <c r="B2875" s="4"/>
      <c r="K2875" s="5"/>
    </row>
    <row r="2876" spans="2:11" x14ac:dyDescent="0.2">
      <c r="B2876" s="4"/>
      <c r="K2876" s="5"/>
    </row>
    <row r="2877" spans="2:11" x14ac:dyDescent="0.2">
      <c r="B2877" s="4"/>
      <c r="K2877" s="5"/>
    </row>
    <row r="2878" spans="2:11" x14ac:dyDescent="0.2">
      <c r="B2878" s="4"/>
      <c r="K2878" s="5"/>
    </row>
    <row r="2879" spans="2:11" x14ac:dyDescent="0.2">
      <c r="B2879" s="4"/>
      <c r="K2879" s="5"/>
    </row>
    <row r="2880" spans="2:11" x14ac:dyDescent="0.2">
      <c r="B2880" s="4"/>
      <c r="K2880" s="5"/>
    </row>
    <row r="2881" spans="2:11" x14ac:dyDescent="0.2">
      <c r="B2881" s="4"/>
      <c r="K2881" s="5"/>
    </row>
    <row r="2882" spans="2:11" x14ac:dyDescent="0.2">
      <c r="B2882" s="4"/>
      <c r="K2882" s="5"/>
    </row>
    <row r="2883" spans="2:11" x14ac:dyDescent="0.2">
      <c r="B2883" s="4"/>
      <c r="K2883" s="5"/>
    </row>
    <row r="2884" spans="2:11" x14ac:dyDescent="0.2">
      <c r="B2884" s="4"/>
      <c r="K2884" s="5"/>
    </row>
    <row r="2885" spans="2:11" x14ac:dyDescent="0.2">
      <c r="B2885" s="4"/>
      <c r="K2885" s="5"/>
    </row>
    <row r="2886" spans="2:11" x14ac:dyDescent="0.2">
      <c r="B2886" s="4"/>
      <c r="K2886" s="5"/>
    </row>
    <row r="2887" spans="2:11" x14ac:dyDescent="0.2">
      <c r="B2887" s="4"/>
      <c r="K2887" s="5"/>
    </row>
    <row r="2888" spans="2:11" x14ac:dyDescent="0.2">
      <c r="B2888" s="4"/>
      <c r="K2888" s="5"/>
    </row>
    <row r="2889" spans="2:11" x14ac:dyDescent="0.2">
      <c r="B2889" s="4"/>
      <c r="K2889" s="5"/>
    </row>
    <row r="2890" spans="2:11" x14ac:dyDescent="0.2">
      <c r="B2890" s="4"/>
      <c r="K2890" s="5"/>
    </row>
    <row r="2891" spans="2:11" x14ac:dyDescent="0.2">
      <c r="B2891" s="4"/>
      <c r="K2891" s="5"/>
    </row>
    <row r="2892" spans="2:11" x14ac:dyDescent="0.2">
      <c r="B2892" s="4"/>
      <c r="K2892" s="5"/>
    </row>
    <row r="2893" spans="2:11" x14ac:dyDescent="0.2">
      <c r="B2893" s="4"/>
      <c r="K2893" s="5"/>
    </row>
    <row r="2894" spans="2:11" x14ac:dyDescent="0.2">
      <c r="B2894" s="4"/>
      <c r="K2894" s="5"/>
    </row>
    <row r="2895" spans="2:11" x14ac:dyDescent="0.2">
      <c r="B2895" s="4"/>
      <c r="K2895" s="5"/>
    </row>
    <row r="2896" spans="2:11" x14ac:dyDescent="0.2">
      <c r="B2896" s="4"/>
      <c r="K2896" s="5"/>
    </row>
    <row r="2897" spans="2:11" x14ac:dyDescent="0.2">
      <c r="B2897" s="4"/>
      <c r="K2897" s="5"/>
    </row>
    <row r="2898" spans="2:11" x14ac:dyDescent="0.2">
      <c r="B2898" s="4"/>
      <c r="K2898" s="5"/>
    </row>
    <row r="2899" spans="2:11" x14ac:dyDescent="0.2">
      <c r="B2899" s="4"/>
      <c r="K2899" s="5"/>
    </row>
    <row r="2900" spans="2:11" x14ac:dyDescent="0.2">
      <c r="B2900" s="4"/>
      <c r="K2900" s="5"/>
    </row>
    <row r="2901" spans="2:11" x14ac:dyDescent="0.2">
      <c r="B2901" s="4"/>
      <c r="K2901" s="5"/>
    </row>
    <row r="2902" spans="2:11" x14ac:dyDescent="0.2">
      <c r="B2902" s="4"/>
      <c r="K2902" s="5"/>
    </row>
    <row r="2903" spans="2:11" x14ac:dyDescent="0.2">
      <c r="B2903" s="4"/>
      <c r="K2903" s="5"/>
    </row>
    <row r="2904" spans="2:11" x14ac:dyDescent="0.2">
      <c r="B2904" s="4"/>
      <c r="K2904" s="5"/>
    </row>
    <row r="2905" spans="2:11" x14ac:dyDescent="0.2">
      <c r="B2905" s="4"/>
      <c r="K2905" s="5"/>
    </row>
    <row r="2906" spans="2:11" x14ac:dyDescent="0.2">
      <c r="B2906" s="4"/>
      <c r="K2906" s="5"/>
    </row>
    <row r="2907" spans="2:11" x14ac:dyDescent="0.2">
      <c r="B2907" s="4"/>
      <c r="K2907" s="5"/>
    </row>
    <row r="2908" spans="2:11" x14ac:dyDescent="0.2">
      <c r="B2908" s="4"/>
      <c r="K2908" s="5"/>
    </row>
    <row r="2909" spans="2:11" x14ac:dyDescent="0.2">
      <c r="B2909" s="4"/>
      <c r="K2909" s="5"/>
    </row>
    <row r="2910" spans="2:11" x14ac:dyDescent="0.2">
      <c r="B2910" s="4"/>
      <c r="K2910" s="5"/>
    </row>
    <row r="2911" spans="2:11" x14ac:dyDescent="0.2">
      <c r="B2911" s="4"/>
      <c r="K2911" s="5"/>
    </row>
    <row r="2912" spans="2:11" x14ac:dyDescent="0.2">
      <c r="B2912" s="4"/>
      <c r="K2912" s="5"/>
    </row>
    <row r="2913" spans="2:11" x14ac:dyDescent="0.2">
      <c r="B2913" s="4"/>
      <c r="K2913" s="5"/>
    </row>
    <row r="2914" spans="2:11" x14ac:dyDescent="0.2">
      <c r="B2914" s="4"/>
      <c r="K2914" s="5"/>
    </row>
    <row r="2915" spans="2:11" x14ac:dyDescent="0.2">
      <c r="B2915" s="4"/>
      <c r="K2915" s="5"/>
    </row>
    <row r="2916" spans="2:11" x14ac:dyDescent="0.2">
      <c r="B2916" s="4"/>
      <c r="K2916" s="5"/>
    </row>
    <row r="2917" spans="2:11" x14ac:dyDescent="0.2">
      <c r="B2917" s="4"/>
      <c r="K2917" s="5"/>
    </row>
    <row r="2918" spans="2:11" x14ac:dyDescent="0.2">
      <c r="B2918" s="4"/>
      <c r="K2918" s="5"/>
    </row>
    <row r="2919" spans="2:11" x14ac:dyDescent="0.2">
      <c r="B2919" s="4"/>
      <c r="K2919" s="5"/>
    </row>
    <row r="2920" spans="2:11" x14ac:dyDescent="0.2">
      <c r="B2920" s="4"/>
      <c r="K2920" s="5"/>
    </row>
    <row r="2921" spans="2:11" x14ac:dyDescent="0.2">
      <c r="B2921" s="4"/>
      <c r="K2921" s="5"/>
    </row>
    <row r="2922" spans="2:11" x14ac:dyDescent="0.2">
      <c r="B2922" s="4"/>
      <c r="K2922" s="5"/>
    </row>
    <row r="2923" spans="2:11" x14ac:dyDescent="0.2">
      <c r="B2923" s="4"/>
      <c r="K2923" s="5"/>
    </row>
    <row r="2924" spans="2:11" x14ac:dyDescent="0.2">
      <c r="B2924" s="4"/>
      <c r="K2924" s="5"/>
    </row>
    <row r="2925" spans="2:11" x14ac:dyDescent="0.2">
      <c r="B2925" s="4"/>
      <c r="K2925" s="5"/>
    </row>
    <row r="2926" spans="2:11" x14ac:dyDescent="0.2">
      <c r="B2926" s="4"/>
      <c r="K2926" s="5"/>
    </row>
    <row r="2927" spans="2:11" x14ac:dyDescent="0.2">
      <c r="B2927" s="4"/>
      <c r="K2927" s="5"/>
    </row>
    <row r="2928" spans="2:11" x14ac:dyDescent="0.2">
      <c r="B2928" s="4"/>
      <c r="K2928" s="5"/>
    </row>
    <row r="2929" spans="2:11" x14ac:dyDescent="0.2">
      <c r="B2929" s="4"/>
      <c r="K2929" s="5"/>
    </row>
    <row r="2930" spans="2:11" x14ac:dyDescent="0.2">
      <c r="B2930" s="4"/>
      <c r="K2930" s="5"/>
    </row>
    <row r="2931" spans="2:11" x14ac:dyDescent="0.2">
      <c r="B2931" s="4"/>
      <c r="K2931" s="5"/>
    </row>
    <row r="2932" spans="2:11" x14ac:dyDescent="0.2">
      <c r="B2932" s="4"/>
      <c r="K2932" s="5"/>
    </row>
    <row r="2933" spans="2:11" x14ac:dyDescent="0.2">
      <c r="B2933" s="4"/>
      <c r="K2933" s="5"/>
    </row>
    <row r="2934" spans="2:11" x14ac:dyDescent="0.2">
      <c r="B2934" s="4"/>
      <c r="K2934" s="5"/>
    </row>
    <row r="2935" spans="2:11" x14ac:dyDescent="0.2">
      <c r="B2935" s="4"/>
      <c r="K2935" s="5"/>
    </row>
    <row r="2936" spans="2:11" x14ac:dyDescent="0.2">
      <c r="B2936" s="4"/>
      <c r="K2936" s="5"/>
    </row>
    <row r="2937" spans="2:11" x14ac:dyDescent="0.2">
      <c r="B2937" s="4"/>
      <c r="K2937" s="5"/>
    </row>
    <row r="2938" spans="2:11" x14ac:dyDescent="0.2">
      <c r="B2938" s="4"/>
      <c r="K2938" s="5"/>
    </row>
    <row r="2939" spans="2:11" x14ac:dyDescent="0.2">
      <c r="B2939" s="4"/>
      <c r="K2939" s="5"/>
    </row>
    <row r="2940" spans="2:11" x14ac:dyDescent="0.2">
      <c r="B2940" s="4"/>
      <c r="K2940" s="5"/>
    </row>
    <row r="2941" spans="2:11" x14ac:dyDescent="0.2">
      <c r="B2941" s="4"/>
      <c r="K2941" s="5"/>
    </row>
    <row r="2942" spans="2:11" x14ac:dyDescent="0.2">
      <c r="B2942" s="4"/>
      <c r="K2942" s="5"/>
    </row>
    <row r="2943" spans="2:11" x14ac:dyDescent="0.2">
      <c r="B2943" s="4"/>
      <c r="K2943" s="5"/>
    </row>
    <row r="2944" spans="2:11" x14ac:dyDescent="0.2">
      <c r="B2944" s="4"/>
      <c r="K2944" s="5"/>
    </row>
    <row r="2945" spans="2:11" x14ac:dyDescent="0.2">
      <c r="B2945" s="4"/>
      <c r="K2945" s="5"/>
    </row>
    <row r="2946" spans="2:11" x14ac:dyDescent="0.2">
      <c r="B2946" s="4"/>
      <c r="K2946" s="5"/>
    </row>
    <row r="2947" spans="2:11" x14ac:dyDescent="0.2">
      <c r="B2947" s="4"/>
      <c r="K2947" s="5"/>
    </row>
    <row r="2948" spans="2:11" x14ac:dyDescent="0.2">
      <c r="B2948" s="4"/>
      <c r="K2948" s="5"/>
    </row>
    <row r="2949" spans="2:11" x14ac:dyDescent="0.2">
      <c r="B2949" s="4"/>
      <c r="K2949" s="5"/>
    </row>
    <row r="2950" spans="2:11" x14ac:dyDescent="0.2">
      <c r="B2950" s="4"/>
      <c r="K2950" s="5"/>
    </row>
    <row r="2951" spans="2:11" x14ac:dyDescent="0.2">
      <c r="B2951" s="4"/>
      <c r="K2951" s="5"/>
    </row>
    <row r="2952" spans="2:11" x14ac:dyDescent="0.2">
      <c r="B2952" s="4"/>
      <c r="K2952" s="5"/>
    </row>
    <row r="2953" spans="2:11" x14ac:dyDescent="0.2">
      <c r="B2953" s="4"/>
      <c r="K2953" s="5"/>
    </row>
    <row r="2954" spans="2:11" x14ac:dyDescent="0.2">
      <c r="B2954" s="4"/>
      <c r="K2954" s="5"/>
    </row>
    <row r="2955" spans="2:11" x14ac:dyDescent="0.2">
      <c r="B2955" s="4"/>
      <c r="K2955" s="5"/>
    </row>
    <row r="2956" spans="2:11" x14ac:dyDescent="0.2">
      <c r="B2956" s="4"/>
      <c r="K2956" s="5"/>
    </row>
    <row r="2957" spans="2:11" x14ac:dyDescent="0.2">
      <c r="B2957" s="4"/>
      <c r="K2957" s="5"/>
    </row>
    <row r="2958" spans="2:11" x14ac:dyDescent="0.2">
      <c r="B2958" s="4"/>
      <c r="K2958" s="5"/>
    </row>
    <row r="2959" spans="2:11" x14ac:dyDescent="0.2">
      <c r="B2959" s="4"/>
      <c r="K2959" s="5"/>
    </row>
    <row r="2960" spans="2:11" x14ac:dyDescent="0.2">
      <c r="B2960" s="4"/>
      <c r="K2960" s="5"/>
    </row>
    <row r="2961" spans="2:11" x14ac:dyDescent="0.2">
      <c r="B2961" s="4"/>
      <c r="K2961" s="5"/>
    </row>
    <row r="2962" spans="2:11" x14ac:dyDescent="0.2">
      <c r="B2962" s="4"/>
      <c r="K2962" s="5"/>
    </row>
    <row r="2963" spans="2:11" x14ac:dyDescent="0.2">
      <c r="B2963" s="4"/>
      <c r="K2963" s="5"/>
    </row>
    <row r="2964" spans="2:11" x14ac:dyDescent="0.2">
      <c r="B2964" s="4"/>
      <c r="K2964" s="5"/>
    </row>
    <row r="2965" spans="2:11" x14ac:dyDescent="0.2">
      <c r="B2965" s="4"/>
      <c r="K2965" s="5"/>
    </row>
    <row r="2966" spans="2:11" x14ac:dyDescent="0.2">
      <c r="B2966" s="4"/>
      <c r="K2966" s="5"/>
    </row>
    <row r="2967" spans="2:11" x14ac:dyDescent="0.2">
      <c r="B2967" s="4"/>
      <c r="K2967" s="5"/>
    </row>
    <row r="2968" spans="2:11" x14ac:dyDescent="0.2">
      <c r="B2968" s="4"/>
      <c r="K2968" s="5"/>
    </row>
    <row r="2969" spans="2:11" x14ac:dyDescent="0.2">
      <c r="B2969" s="4"/>
      <c r="K2969" s="5"/>
    </row>
    <row r="2970" spans="2:11" x14ac:dyDescent="0.2">
      <c r="B2970" s="4"/>
      <c r="K2970" s="5"/>
    </row>
    <row r="2971" spans="2:11" x14ac:dyDescent="0.2">
      <c r="B2971" s="4"/>
      <c r="K2971" s="5"/>
    </row>
    <row r="2972" spans="2:11" x14ac:dyDescent="0.2">
      <c r="B2972" s="4"/>
      <c r="K2972" s="5"/>
    </row>
    <row r="2973" spans="2:11" x14ac:dyDescent="0.2">
      <c r="B2973" s="4"/>
      <c r="K2973" s="5"/>
    </row>
    <row r="2974" spans="2:11" x14ac:dyDescent="0.2">
      <c r="B2974" s="4"/>
      <c r="K2974" s="5"/>
    </row>
    <row r="2975" spans="2:11" x14ac:dyDescent="0.2">
      <c r="B2975" s="4"/>
      <c r="K2975" s="5"/>
    </row>
    <row r="2976" spans="2:11" x14ac:dyDescent="0.2">
      <c r="B2976" s="4"/>
      <c r="K2976" s="5"/>
    </row>
    <row r="2977" spans="2:11" x14ac:dyDescent="0.2">
      <c r="B2977" s="4"/>
      <c r="K2977" s="5"/>
    </row>
    <row r="2978" spans="2:11" x14ac:dyDescent="0.2">
      <c r="B2978" s="4"/>
      <c r="K2978" s="5"/>
    </row>
    <row r="2979" spans="2:11" x14ac:dyDescent="0.2">
      <c r="B2979" s="4"/>
      <c r="K2979" s="5"/>
    </row>
    <row r="2980" spans="2:11" x14ac:dyDescent="0.2">
      <c r="B2980" s="4"/>
      <c r="K2980" s="5"/>
    </row>
    <row r="2981" spans="2:11" x14ac:dyDescent="0.2">
      <c r="B2981" s="4"/>
      <c r="K2981" s="5"/>
    </row>
    <row r="2982" spans="2:11" x14ac:dyDescent="0.2">
      <c r="B2982" s="4"/>
      <c r="K2982" s="5"/>
    </row>
    <row r="2983" spans="2:11" x14ac:dyDescent="0.2">
      <c r="B2983" s="4"/>
      <c r="K2983" s="5"/>
    </row>
    <row r="2984" spans="2:11" x14ac:dyDescent="0.2">
      <c r="B2984" s="4"/>
      <c r="K2984" s="5"/>
    </row>
    <row r="2985" spans="2:11" x14ac:dyDescent="0.2">
      <c r="B2985" s="4"/>
      <c r="K2985" s="5"/>
    </row>
    <row r="2986" spans="2:11" x14ac:dyDescent="0.2">
      <c r="B2986" s="4"/>
      <c r="K2986" s="5"/>
    </row>
    <row r="2987" spans="2:11" x14ac:dyDescent="0.2">
      <c r="B2987" s="4"/>
      <c r="K2987" s="5"/>
    </row>
    <row r="2988" spans="2:11" x14ac:dyDescent="0.2">
      <c r="B2988" s="4"/>
      <c r="K2988" s="5"/>
    </row>
    <row r="2989" spans="2:11" x14ac:dyDescent="0.2">
      <c r="B2989" s="4"/>
      <c r="K2989" s="5"/>
    </row>
    <row r="2990" spans="2:11" x14ac:dyDescent="0.2">
      <c r="B2990" s="4"/>
      <c r="K2990" s="5"/>
    </row>
    <row r="2991" spans="2:11" x14ac:dyDescent="0.2">
      <c r="B2991" s="4"/>
      <c r="K2991" s="5"/>
    </row>
    <row r="2992" spans="2:11" x14ac:dyDescent="0.2">
      <c r="B2992" s="4"/>
      <c r="K2992" s="5"/>
    </row>
    <row r="2993" spans="2:11" x14ac:dyDescent="0.2">
      <c r="B2993" s="4"/>
      <c r="K2993" s="5"/>
    </row>
    <row r="2994" spans="2:11" x14ac:dyDescent="0.2">
      <c r="B2994" s="4"/>
      <c r="K2994" s="5"/>
    </row>
    <row r="2995" spans="2:11" x14ac:dyDescent="0.2">
      <c r="B2995" s="4"/>
      <c r="K2995" s="5"/>
    </row>
    <row r="2996" spans="2:11" x14ac:dyDescent="0.2">
      <c r="B2996" s="4"/>
      <c r="K2996" s="5"/>
    </row>
    <row r="2997" spans="2:11" x14ac:dyDescent="0.2">
      <c r="B2997" s="4"/>
      <c r="K2997" s="5"/>
    </row>
    <row r="2998" spans="2:11" x14ac:dyDescent="0.2">
      <c r="B2998" s="4"/>
      <c r="K2998" s="5"/>
    </row>
    <row r="2999" spans="2:11" x14ac:dyDescent="0.2">
      <c r="B2999" s="4"/>
      <c r="K2999" s="5"/>
    </row>
    <row r="3000" spans="2:11" x14ac:dyDescent="0.2">
      <c r="B3000" s="4"/>
      <c r="K3000" s="5"/>
    </row>
    <row r="3001" spans="2:11" x14ac:dyDescent="0.2">
      <c r="B3001" s="4"/>
      <c r="K3001" s="5"/>
    </row>
    <row r="3002" spans="2:11" x14ac:dyDescent="0.2">
      <c r="B3002" s="4"/>
      <c r="K3002" s="5"/>
    </row>
    <row r="3003" spans="2:11" x14ac:dyDescent="0.2">
      <c r="B3003" s="4"/>
      <c r="K3003" s="5"/>
    </row>
    <row r="3004" spans="2:11" x14ac:dyDescent="0.2">
      <c r="B3004" s="4"/>
      <c r="K3004" s="5"/>
    </row>
    <row r="3005" spans="2:11" x14ac:dyDescent="0.2">
      <c r="B3005" s="4"/>
      <c r="K3005" s="5"/>
    </row>
    <row r="3006" spans="2:11" x14ac:dyDescent="0.2">
      <c r="B3006" s="4"/>
      <c r="K3006" s="5"/>
    </row>
    <row r="3007" spans="2:11" x14ac:dyDescent="0.2">
      <c r="B3007" s="4"/>
      <c r="K3007" s="5"/>
    </row>
    <row r="3008" spans="2:11" x14ac:dyDescent="0.2">
      <c r="B3008" s="4"/>
      <c r="K3008" s="5"/>
    </row>
    <row r="3009" spans="2:11" x14ac:dyDescent="0.2">
      <c r="B3009" s="4"/>
      <c r="K3009" s="5"/>
    </row>
    <row r="3010" spans="2:11" x14ac:dyDescent="0.2">
      <c r="B3010" s="4"/>
      <c r="K3010" s="5"/>
    </row>
    <row r="3011" spans="2:11" x14ac:dyDescent="0.2">
      <c r="B3011" s="4"/>
      <c r="K3011" s="5"/>
    </row>
    <row r="3012" spans="2:11" x14ac:dyDescent="0.2">
      <c r="B3012" s="4"/>
      <c r="K3012" s="5"/>
    </row>
    <row r="3013" spans="2:11" x14ac:dyDescent="0.2">
      <c r="B3013" s="4"/>
      <c r="K3013" s="5"/>
    </row>
    <row r="3014" spans="2:11" x14ac:dyDescent="0.2">
      <c r="B3014" s="4"/>
      <c r="K3014" s="5"/>
    </row>
    <row r="3015" spans="2:11" x14ac:dyDescent="0.2">
      <c r="B3015" s="4"/>
      <c r="K3015" s="5"/>
    </row>
    <row r="3016" spans="2:11" x14ac:dyDescent="0.2">
      <c r="B3016" s="4"/>
      <c r="K3016" s="5"/>
    </row>
    <row r="3017" spans="2:11" x14ac:dyDescent="0.2">
      <c r="B3017" s="4"/>
      <c r="K3017" s="5"/>
    </row>
    <row r="3018" spans="2:11" x14ac:dyDescent="0.2">
      <c r="B3018" s="4"/>
      <c r="K3018" s="5"/>
    </row>
    <row r="3019" spans="2:11" x14ac:dyDescent="0.2">
      <c r="B3019" s="4"/>
      <c r="K3019" s="5"/>
    </row>
    <row r="3020" spans="2:11" x14ac:dyDescent="0.2">
      <c r="B3020" s="4"/>
      <c r="K3020" s="5"/>
    </row>
    <row r="3021" spans="2:11" x14ac:dyDescent="0.2">
      <c r="B3021" s="4"/>
      <c r="K3021" s="5"/>
    </row>
    <row r="3022" spans="2:11" x14ac:dyDescent="0.2">
      <c r="B3022" s="4"/>
      <c r="K3022" s="5"/>
    </row>
    <row r="3023" spans="2:11" x14ac:dyDescent="0.2">
      <c r="B3023" s="4"/>
      <c r="K3023" s="5"/>
    </row>
    <row r="3024" spans="2:11" x14ac:dyDescent="0.2">
      <c r="B3024" s="4"/>
      <c r="K3024" s="5"/>
    </row>
    <row r="3025" spans="2:11" x14ac:dyDescent="0.2">
      <c r="B3025" s="4"/>
      <c r="K3025" s="5"/>
    </row>
    <row r="3026" spans="2:11" x14ac:dyDescent="0.2">
      <c r="B3026" s="4"/>
      <c r="K3026" s="5"/>
    </row>
    <row r="3027" spans="2:11" x14ac:dyDescent="0.2">
      <c r="B3027" s="4"/>
      <c r="K3027" s="5"/>
    </row>
    <row r="3028" spans="2:11" x14ac:dyDescent="0.2">
      <c r="B3028" s="4"/>
      <c r="K3028" s="5"/>
    </row>
    <row r="3029" spans="2:11" x14ac:dyDescent="0.2">
      <c r="B3029" s="4"/>
      <c r="K3029" s="5"/>
    </row>
    <row r="3030" spans="2:11" x14ac:dyDescent="0.2">
      <c r="B3030" s="4"/>
      <c r="K3030" s="5"/>
    </row>
    <row r="3031" spans="2:11" x14ac:dyDescent="0.2">
      <c r="B3031" s="4"/>
      <c r="K3031" s="5"/>
    </row>
    <row r="3032" spans="2:11" x14ac:dyDescent="0.2">
      <c r="B3032" s="4"/>
      <c r="K3032" s="5"/>
    </row>
    <row r="3033" spans="2:11" x14ac:dyDescent="0.2">
      <c r="B3033" s="4"/>
      <c r="K3033" s="5"/>
    </row>
    <row r="3034" spans="2:11" x14ac:dyDescent="0.2">
      <c r="B3034" s="4"/>
      <c r="K3034" s="5"/>
    </row>
    <row r="3035" spans="2:11" x14ac:dyDescent="0.2">
      <c r="B3035" s="4"/>
      <c r="K3035" s="5"/>
    </row>
    <row r="3036" spans="2:11" x14ac:dyDescent="0.2">
      <c r="B3036" s="4"/>
      <c r="K3036" s="5"/>
    </row>
    <row r="3037" spans="2:11" x14ac:dyDescent="0.2">
      <c r="B3037" s="4"/>
      <c r="K3037" s="5"/>
    </row>
    <row r="3038" spans="2:11" x14ac:dyDescent="0.2">
      <c r="B3038" s="4"/>
      <c r="K3038" s="5"/>
    </row>
    <row r="3039" spans="2:11" x14ac:dyDescent="0.2">
      <c r="B3039" s="4"/>
      <c r="K3039" s="5"/>
    </row>
    <row r="3040" spans="2:11" x14ac:dyDescent="0.2">
      <c r="B3040" s="4"/>
      <c r="K3040" s="5"/>
    </row>
    <row r="3041" spans="2:11" x14ac:dyDescent="0.2">
      <c r="B3041" s="4"/>
      <c r="K3041" s="5"/>
    </row>
    <row r="3042" spans="2:11" x14ac:dyDescent="0.2">
      <c r="B3042" s="4"/>
      <c r="K3042" s="5"/>
    </row>
    <row r="3043" spans="2:11" x14ac:dyDescent="0.2">
      <c r="B3043" s="4"/>
      <c r="K3043" s="5"/>
    </row>
    <row r="3044" spans="2:11" x14ac:dyDescent="0.2">
      <c r="B3044" s="4"/>
      <c r="K3044" s="5"/>
    </row>
    <row r="3045" spans="2:11" x14ac:dyDescent="0.2">
      <c r="B3045" s="4"/>
      <c r="K3045" s="5"/>
    </row>
    <row r="3046" spans="2:11" x14ac:dyDescent="0.2">
      <c r="B3046" s="4"/>
      <c r="K3046" s="5"/>
    </row>
    <row r="3047" spans="2:11" x14ac:dyDescent="0.2">
      <c r="B3047" s="4"/>
      <c r="K3047" s="5"/>
    </row>
    <row r="3048" spans="2:11" x14ac:dyDescent="0.2">
      <c r="B3048" s="4"/>
      <c r="K3048" s="5"/>
    </row>
    <row r="3049" spans="2:11" x14ac:dyDescent="0.2">
      <c r="B3049" s="4"/>
      <c r="K3049" s="5"/>
    </row>
    <row r="3050" spans="2:11" x14ac:dyDescent="0.2">
      <c r="B3050" s="4"/>
      <c r="K3050" s="5"/>
    </row>
    <row r="3051" spans="2:11" x14ac:dyDescent="0.2">
      <c r="B3051" s="4"/>
      <c r="K3051" s="5"/>
    </row>
    <row r="3052" spans="2:11" x14ac:dyDescent="0.2">
      <c r="B3052" s="4"/>
      <c r="K3052" s="5"/>
    </row>
    <row r="3053" spans="2:11" x14ac:dyDescent="0.2">
      <c r="B3053" s="4"/>
      <c r="K3053" s="5"/>
    </row>
    <row r="3054" spans="2:11" x14ac:dyDescent="0.2">
      <c r="B3054" s="4"/>
      <c r="K3054" s="5"/>
    </row>
    <row r="3055" spans="2:11" x14ac:dyDescent="0.2">
      <c r="B3055" s="4"/>
      <c r="K3055" s="5"/>
    </row>
    <row r="3056" spans="2:11" x14ac:dyDescent="0.2">
      <c r="B3056" s="4"/>
      <c r="K3056" s="5"/>
    </row>
    <row r="3057" spans="2:11" x14ac:dyDescent="0.2">
      <c r="B3057" s="4"/>
      <c r="K3057" s="5"/>
    </row>
    <row r="3058" spans="2:11" x14ac:dyDescent="0.2">
      <c r="B3058" s="4"/>
      <c r="K3058" s="5"/>
    </row>
    <row r="3059" spans="2:11" x14ac:dyDescent="0.2">
      <c r="B3059" s="4"/>
      <c r="K3059" s="5"/>
    </row>
    <row r="3060" spans="2:11" x14ac:dyDescent="0.2">
      <c r="B3060" s="4"/>
      <c r="K3060" s="5"/>
    </row>
    <row r="3061" spans="2:11" x14ac:dyDescent="0.2">
      <c r="B3061" s="4"/>
      <c r="K3061" s="5"/>
    </row>
    <row r="3062" spans="2:11" x14ac:dyDescent="0.2">
      <c r="B3062" s="4"/>
      <c r="K3062" s="5"/>
    </row>
    <row r="3063" spans="2:11" x14ac:dyDescent="0.2">
      <c r="B3063" s="4"/>
      <c r="K3063" s="5"/>
    </row>
    <row r="3064" spans="2:11" x14ac:dyDescent="0.2">
      <c r="B3064" s="4"/>
      <c r="K3064" s="5"/>
    </row>
    <row r="3065" spans="2:11" x14ac:dyDescent="0.2">
      <c r="B3065" s="4"/>
      <c r="K3065" s="5"/>
    </row>
    <row r="3066" spans="2:11" x14ac:dyDescent="0.2">
      <c r="B3066" s="4"/>
      <c r="K3066" s="5"/>
    </row>
    <row r="3067" spans="2:11" x14ac:dyDescent="0.2">
      <c r="B3067" s="4"/>
      <c r="K3067" s="5"/>
    </row>
    <row r="3068" spans="2:11" x14ac:dyDescent="0.2">
      <c r="B3068" s="4"/>
      <c r="K3068" s="5"/>
    </row>
    <row r="3069" spans="2:11" x14ac:dyDescent="0.2">
      <c r="B3069" s="4"/>
      <c r="K3069" s="5"/>
    </row>
    <row r="3070" spans="2:11" x14ac:dyDescent="0.2">
      <c r="B3070" s="4"/>
      <c r="K3070" s="5"/>
    </row>
    <row r="3071" spans="2:11" x14ac:dyDescent="0.2">
      <c r="B3071" s="4"/>
      <c r="K3071" s="5"/>
    </row>
    <row r="3072" spans="2:11" x14ac:dyDescent="0.2">
      <c r="B3072" s="4"/>
      <c r="K3072" s="5"/>
    </row>
    <row r="3073" spans="2:11" x14ac:dyDescent="0.2">
      <c r="B3073" s="4"/>
      <c r="K3073" s="5"/>
    </row>
    <row r="3074" spans="2:11" x14ac:dyDescent="0.2">
      <c r="B3074" s="4"/>
      <c r="K3074" s="5"/>
    </row>
    <row r="3075" spans="2:11" x14ac:dyDescent="0.2">
      <c r="B3075" s="4"/>
      <c r="K3075" s="5"/>
    </row>
    <row r="3076" spans="2:11" x14ac:dyDescent="0.2">
      <c r="B3076" s="4"/>
      <c r="K3076" s="5"/>
    </row>
    <row r="3077" spans="2:11" x14ac:dyDescent="0.2">
      <c r="B3077" s="4"/>
      <c r="K3077" s="5"/>
    </row>
    <row r="3078" spans="2:11" x14ac:dyDescent="0.2">
      <c r="B3078" s="4"/>
      <c r="K3078" s="5"/>
    </row>
    <row r="3079" spans="2:11" x14ac:dyDescent="0.2">
      <c r="B3079" s="4"/>
      <c r="K3079" s="5"/>
    </row>
    <row r="3080" spans="2:11" x14ac:dyDescent="0.2">
      <c r="B3080" s="4"/>
      <c r="K3080" s="5"/>
    </row>
    <row r="3081" spans="2:11" x14ac:dyDescent="0.2">
      <c r="B3081" s="4"/>
      <c r="K3081" s="5"/>
    </row>
    <row r="3082" spans="2:11" x14ac:dyDescent="0.2">
      <c r="B3082" s="4"/>
      <c r="K3082" s="5"/>
    </row>
    <row r="3083" spans="2:11" x14ac:dyDescent="0.2">
      <c r="B3083" s="4"/>
      <c r="K3083" s="5"/>
    </row>
    <row r="3084" spans="2:11" x14ac:dyDescent="0.2">
      <c r="B3084" s="4"/>
      <c r="K3084" s="5"/>
    </row>
    <row r="3085" spans="2:11" x14ac:dyDescent="0.2">
      <c r="B3085" s="4"/>
      <c r="K3085" s="5"/>
    </row>
    <row r="3086" spans="2:11" x14ac:dyDescent="0.2">
      <c r="B3086" s="4"/>
      <c r="K3086" s="5"/>
    </row>
    <row r="3087" spans="2:11" x14ac:dyDescent="0.2">
      <c r="B3087" s="4"/>
      <c r="K3087" s="5"/>
    </row>
    <row r="3088" spans="2:11" x14ac:dyDescent="0.2">
      <c r="B3088" s="4"/>
      <c r="K3088" s="5"/>
    </row>
    <row r="3089" spans="2:11" x14ac:dyDescent="0.2">
      <c r="B3089" s="4"/>
      <c r="K3089" s="5"/>
    </row>
    <row r="3090" spans="2:11" x14ac:dyDescent="0.2">
      <c r="B3090" s="4"/>
      <c r="K3090" s="5"/>
    </row>
    <row r="3091" spans="2:11" x14ac:dyDescent="0.2">
      <c r="B3091" s="4"/>
      <c r="K3091" s="5"/>
    </row>
    <row r="3092" spans="2:11" x14ac:dyDescent="0.2">
      <c r="B3092" s="4"/>
      <c r="K3092" s="5"/>
    </row>
    <row r="3093" spans="2:11" x14ac:dyDescent="0.2">
      <c r="B3093" s="4"/>
      <c r="K3093" s="5"/>
    </row>
    <row r="3094" spans="2:11" x14ac:dyDescent="0.2">
      <c r="B3094" s="4"/>
      <c r="K3094" s="5"/>
    </row>
    <row r="3095" spans="2:11" x14ac:dyDescent="0.2">
      <c r="B3095" s="4"/>
      <c r="K3095" s="5"/>
    </row>
    <row r="3096" spans="2:11" x14ac:dyDescent="0.2">
      <c r="B3096" s="4"/>
      <c r="K3096" s="5"/>
    </row>
    <row r="3097" spans="2:11" x14ac:dyDescent="0.2">
      <c r="B3097" s="4"/>
      <c r="K3097" s="5"/>
    </row>
    <row r="3098" spans="2:11" x14ac:dyDescent="0.2">
      <c r="B3098" s="4"/>
      <c r="K3098" s="5"/>
    </row>
    <row r="3099" spans="2:11" x14ac:dyDescent="0.2">
      <c r="B3099" s="4"/>
      <c r="K3099" s="5"/>
    </row>
    <row r="3100" spans="2:11" x14ac:dyDescent="0.2">
      <c r="B3100" s="4"/>
      <c r="K3100" s="5"/>
    </row>
    <row r="3101" spans="2:11" x14ac:dyDescent="0.2">
      <c r="B3101" s="4"/>
      <c r="K3101" s="5"/>
    </row>
    <row r="3102" spans="2:11" x14ac:dyDescent="0.2">
      <c r="B3102" s="4"/>
      <c r="K3102" s="5"/>
    </row>
    <row r="3103" spans="2:11" x14ac:dyDescent="0.2">
      <c r="B3103" s="4"/>
      <c r="K3103" s="5"/>
    </row>
    <row r="3104" spans="2:11" x14ac:dyDescent="0.2">
      <c r="B3104" s="4"/>
      <c r="K3104" s="5"/>
    </row>
    <row r="3105" spans="2:11" x14ac:dyDescent="0.2">
      <c r="B3105" s="4"/>
      <c r="K3105" s="5"/>
    </row>
    <row r="3106" spans="2:11" x14ac:dyDescent="0.2">
      <c r="B3106" s="4"/>
      <c r="K3106" s="5"/>
    </row>
    <row r="3107" spans="2:11" x14ac:dyDescent="0.2">
      <c r="B3107" s="4"/>
      <c r="K3107" s="5"/>
    </row>
    <row r="3108" spans="2:11" x14ac:dyDescent="0.2">
      <c r="B3108" s="4"/>
      <c r="K3108" s="5"/>
    </row>
    <row r="3109" spans="2:11" x14ac:dyDescent="0.2">
      <c r="B3109" s="4"/>
      <c r="K3109" s="5"/>
    </row>
    <row r="3110" spans="2:11" x14ac:dyDescent="0.2">
      <c r="B3110" s="4"/>
      <c r="K3110" s="5"/>
    </row>
    <row r="3111" spans="2:11" x14ac:dyDescent="0.2">
      <c r="B3111" s="4"/>
      <c r="K3111" s="5"/>
    </row>
    <row r="3112" spans="2:11" x14ac:dyDescent="0.2">
      <c r="B3112" s="4"/>
      <c r="K3112" s="5"/>
    </row>
    <row r="3113" spans="2:11" x14ac:dyDescent="0.2">
      <c r="B3113" s="4"/>
      <c r="K3113" s="5"/>
    </row>
    <row r="3114" spans="2:11" x14ac:dyDescent="0.2">
      <c r="B3114" s="4"/>
      <c r="K3114" s="5"/>
    </row>
    <row r="3115" spans="2:11" x14ac:dyDescent="0.2">
      <c r="B3115" s="4"/>
      <c r="K3115" s="5"/>
    </row>
    <row r="3116" spans="2:11" x14ac:dyDescent="0.2">
      <c r="B3116" s="4"/>
      <c r="K3116" s="5"/>
    </row>
    <row r="3117" spans="2:11" x14ac:dyDescent="0.2">
      <c r="B3117" s="4"/>
      <c r="K3117" s="5"/>
    </row>
    <row r="3118" spans="2:11" x14ac:dyDescent="0.2">
      <c r="B3118" s="4"/>
      <c r="K3118" s="5"/>
    </row>
    <row r="3119" spans="2:11" x14ac:dyDescent="0.2">
      <c r="B3119" s="4"/>
      <c r="K3119" s="5"/>
    </row>
    <row r="3120" spans="2:11" x14ac:dyDescent="0.2">
      <c r="B3120" s="4"/>
      <c r="K3120" s="5"/>
    </row>
    <row r="3121" spans="2:11" x14ac:dyDescent="0.2">
      <c r="B3121" s="4"/>
      <c r="K3121" s="5"/>
    </row>
    <row r="3122" spans="2:11" x14ac:dyDescent="0.2">
      <c r="B3122" s="4"/>
      <c r="K3122" s="5"/>
    </row>
    <row r="3123" spans="2:11" x14ac:dyDescent="0.2">
      <c r="B3123" s="4"/>
      <c r="K3123" s="5"/>
    </row>
    <row r="3124" spans="2:11" x14ac:dyDescent="0.2">
      <c r="B3124" s="4"/>
      <c r="K3124" s="5"/>
    </row>
    <row r="3125" spans="2:11" x14ac:dyDescent="0.2">
      <c r="B3125" s="4"/>
      <c r="K3125" s="5"/>
    </row>
    <row r="3126" spans="2:11" x14ac:dyDescent="0.2">
      <c r="B3126" s="4"/>
      <c r="K3126" s="5"/>
    </row>
    <row r="3127" spans="2:11" x14ac:dyDescent="0.2">
      <c r="B3127" s="4"/>
      <c r="K3127" s="5"/>
    </row>
    <row r="3128" spans="2:11" x14ac:dyDescent="0.2">
      <c r="B3128" s="4"/>
      <c r="K3128" s="5"/>
    </row>
    <row r="3129" spans="2:11" x14ac:dyDescent="0.2">
      <c r="B3129" s="4"/>
      <c r="K3129" s="5"/>
    </row>
    <row r="3130" spans="2:11" x14ac:dyDescent="0.2">
      <c r="B3130" s="4"/>
      <c r="K3130" s="5"/>
    </row>
    <row r="3131" spans="2:11" x14ac:dyDescent="0.2">
      <c r="B3131" s="4"/>
      <c r="K3131" s="5"/>
    </row>
    <row r="3132" spans="2:11" x14ac:dyDescent="0.2">
      <c r="B3132" s="4"/>
      <c r="K3132" s="5"/>
    </row>
    <row r="3133" spans="2:11" x14ac:dyDescent="0.2">
      <c r="B3133" s="4"/>
      <c r="K3133" s="5"/>
    </row>
    <row r="3134" spans="2:11" x14ac:dyDescent="0.2">
      <c r="B3134" s="4"/>
      <c r="K3134" s="5"/>
    </row>
    <row r="3135" spans="2:11" x14ac:dyDescent="0.2">
      <c r="B3135" s="4"/>
      <c r="K3135" s="5"/>
    </row>
    <row r="3136" spans="2:11" x14ac:dyDescent="0.2">
      <c r="B3136" s="4"/>
      <c r="K3136" s="5"/>
    </row>
    <row r="3137" spans="2:11" x14ac:dyDescent="0.2">
      <c r="B3137" s="4"/>
      <c r="K3137" s="5"/>
    </row>
    <row r="3138" spans="2:11" x14ac:dyDescent="0.2">
      <c r="B3138" s="4"/>
      <c r="K3138" s="5"/>
    </row>
    <row r="3139" spans="2:11" x14ac:dyDescent="0.2">
      <c r="B3139" s="4"/>
      <c r="K3139" s="5"/>
    </row>
    <row r="3140" spans="2:11" x14ac:dyDescent="0.2">
      <c r="B3140" s="4"/>
      <c r="K3140" s="5"/>
    </row>
    <row r="3141" spans="2:11" x14ac:dyDescent="0.2">
      <c r="B3141" s="4"/>
      <c r="K3141" s="5"/>
    </row>
    <row r="3142" spans="2:11" x14ac:dyDescent="0.2">
      <c r="B3142" s="4"/>
      <c r="K3142" s="5"/>
    </row>
    <row r="3143" spans="2:11" x14ac:dyDescent="0.2">
      <c r="B3143" s="4"/>
      <c r="K3143" s="5"/>
    </row>
    <row r="3144" spans="2:11" x14ac:dyDescent="0.2">
      <c r="B3144" s="4"/>
      <c r="K3144" s="5"/>
    </row>
    <row r="3145" spans="2:11" x14ac:dyDescent="0.2">
      <c r="B3145" s="4"/>
      <c r="K3145" s="5"/>
    </row>
    <row r="3146" spans="2:11" x14ac:dyDescent="0.2">
      <c r="B3146" s="4"/>
      <c r="K3146" s="5"/>
    </row>
    <row r="3147" spans="2:11" x14ac:dyDescent="0.2">
      <c r="B3147" s="4"/>
      <c r="K3147" s="5"/>
    </row>
    <row r="3148" spans="2:11" x14ac:dyDescent="0.2">
      <c r="B3148" s="4"/>
      <c r="K3148" s="5"/>
    </row>
    <row r="3149" spans="2:11" x14ac:dyDescent="0.2">
      <c r="B3149" s="4"/>
      <c r="K3149" s="5"/>
    </row>
    <row r="3150" spans="2:11" x14ac:dyDescent="0.2">
      <c r="B3150" s="4"/>
      <c r="K3150" s="5"/>
    </row>
    <row r="3151" spans="2:11" x14ac:dyDescent="0.2">
      <c r="B3151" s="4"/>
      <c r="K3151" s="5"/>
    </row>
    <row r="3152" spans="2:11" x14ac:dyDescent="0.2">
      <c r="B3152" s="4"/>
      <c r="K3152" s="5"/>
    </row>
    <row r="3153" spans="2:11" x14ac:dyDescent="0.2">
      <c r="B3153" s="4"/>
      <c r="K3153" s="5"/>
    </row>
    <row r="3154" spans="2:11" x14ac:dyDescent="0.2">
      <c r="B3154" s="4"/>
      <c r="K3154" s="5"/>
    </row>
    <row r="3155" spans="2:11" x14ac:dyDescent="0.2">
      <c r="B3155" s="4"/>
      <c r="K3155" s="5"/>
    </row>
    <row r="3156" spans="2:11" x14ac:dyDescent="0.2">
      <c r="B3156" s="4"/>
      <c r="K3156" s="5"/>
    </row>
    <row r="3157" spans="2:11" x14ac:dyDescent="0.2">
      <c r="B3157" s="4"/>
      <c r="K3157" s="5"/>
    </row>
    <row r="3158" spans="2:11" x14ac:dyDescent="0.2">
      <c r="B3158" s="4"/>
      <c r="K3158" s="5"/>
    </row>
    <row r="3159" spans="2:11" x14ac:dyDescent="0.2">
      <c r="B3159" s="4"/>
      <c r="K3159" s="5"/>
    </row>
    <row r="3160" spans="2:11" x14ac:dyDescent="0.2">
      <c r="B3160" s="4"/>
      <c r="K3160" s="5"/>
    </row>
    <row r="3161" spans="2:11" x14ac:dyDescent="0.2">
      <c r="B3161" s="4"/>
      <c r="K3161" s="5"/>
    </row>
    <row r="3162" spans="2:11" x14ac:dyDescent="0.2">
      <c r="B3162" s="4"/>
      <c r="K3162" s="5"/>
    </row>
    <row r="3163" spans="2:11" x14ac:dyDescent="0.2">
      <c r="B3163" s="4"/>
      <c r="K3163" s="5"/>
    </row>
    <row r="3164" spans="2:11" x14ac:dyDescent="0.2">
      <c r="B3164" s="4"/>
      <c r="K3164" s="5"/>
    </row>
    <row r="3165" spans="2:11" x14ac:dyDescent="0.2">
      <c r="B3165" s="4"/>
      <c r="K3165" s="5"/>
    </row>
    <row r="3166" spans="2:11" x14ac:dyDescent="0.2">
      <c r="B3166" s="4"/>
      <c r="K3166" s="5"/>
    </row>
    <row r="3167" spans="2:11" x14ac:dyDescent="0.2">
      <c r="B3167" s="4"/>
      <c r="K3167" s="5"/>
    </row>
    <row r="3168" spans="2:11" x14ac:dyDescent="0.2">
      <c r="B3168" s="4"/>
      <c r="K3168" s="5"/>
    </row>
    <row r="3169" spans="2:11" x14ac:dyDescent="0.2">
      <c r="B3169" s="4"/>
      <c r="K3169" s="5"/>
    </row>
    <row r="3170" spans="2:11" x14ac:dyDescent="0.2">
      <c r="B3170" s="4"/>
      <c r="K3170" s="5"/>
    </row>
    <row r="3171" spans="2:11" x14ac:dyDescent="0.2">
      <c r="B3171" s="4"/>
      <c r="K3171" s="5"/>
    </row>
    <row r="3172" spans="2:11" x14ac:dyDescent="0.2">
      <c r="B3172" s="4"/>
      <c r="K3172" s="5"/>
    </row>
    <row r="3173" spans="2:11" x14ac:dyDescent="0.2">
      <c r="B3173" s="4"/>
      <c r="K3173" s="5"/>
    </row>
    <row r="3174" spans="2:11" x14ac:dyDescent="0.2">
      <c r="B3174" s="4"/>
      <c r="K3174" s="5"/>
    </row>
    <row r="3175" spans="2:11" x14ac:dyDescent="0.2">
      <c r="B3175" s="4"/>
      <c r="K3175" s="5"/>
    </row>
    <row r="3176" spans="2:11" x14ac:dyDescent="0.2">
      <c r="B3176" s="4"/>
      <c r="K3176" s="5"/>
    </row>
    <row r="3177" spans="2:11" x14ac:dyDescent="0.2">
      <c r="B3177" s="4"/>
      <c r="K3177" s="5"/>
    </row>
    <row r="3178" spans="2:11" x14ac:dyDescent="0.2">
      <c r="B3178" s="4"/>
      <c r="K3178" s="5"/>
    </row>
    <row r="3179" spans="2:11" x14ac:dyDescent="0.2">
      <c r="B3179" s="4"/>
      <c r="K3179" s="5"/>
    </row>
    <row r="3180" spans="2:11" x14ac:dyDescent="0.2">
      <c r="B3180" s="4"/>
      <c r="K3180" s="5"/>
    </row>
    <row r="3181" spans="2:11" x14ac:dyDescent="0.2">
      <c r="B3181" s="4"/>
      <c r="K3181" s="5"/>
    </row>
    <row r="3182" spans="2:11" x14ac:dyDescent="0.2">
      <c r="B3182" s="4"/>
      <c r="K3182" s="5"/>
    </row>
    <row r="3183" spans="2:11" x14ac:dyDescent="0.2">
      <c r="B3183" s="4"/>
      <c r="K3183" s="5"/>
    </row>
    <row r="3184" spans="2:11" x14ac:dyDescent="0.2">
      <c r="B3184" s="4"/>
      <c r="K3184" s="5"/>
    </row>
    <row r="3185" spans="2:11" x14ac:dyDescent="0.2">
      <c r="B3185" s="4"/>
      <c r="K3185" s="5"/>
    </row>
    <row r="3186" spans="2:11" x14ac:dyDescent="0.2">
      <c r="B3186" s="4"/>
      <c r="K3186" s="5"/>
    </row>
    <row r="3187" spans="2:11" x14ac:dyDescent="0.2">
      <c r="B3187" s="4"/>
      <c r="K3187" s="5"/>
    </row>
    <row r="3188" spans="2:11" x14ac:dyDescent="0.2">
      <c r="B3188" s="4"/>
      <c r="K3188" s="5"/>
    </row>
    <row r="3189" spans="2:11" x14ac:dyDescent="0.2">
      <c r="B3189" s="4"/>
      <c r="K3189" s="5"/>
    </row>
    <row r="3190" spans="2:11" x14ac:dyDescent="0.2">
      <c r="B3190" s="4"/>
      <c r="K3190" s="5"/>
    </row>
    <row r="3191" spans="2:11" x14ac:dyDescent="0.2">
      <c r="B3191" s="4"/>
      <c r="K3191" s="5"/>
    </row>
    <row r="3192" spans="2:11" x14ac:dyDescent="0.2">
      <c r="B3192" s="4"/>
      <c r="K3192" s="5"/>
    </row>
    <row r="3193" spans="2:11" x14ac:dyDescent="0.2">
      <c r="B3193" s="4"/>
      <c r="K3193" s="5"/>
    </row>
    <row r="3194" spans="2:11" x14ac:dyDescent="0.2">
      <c r="B3194" s="4"/>
      <c r="K3194" s="5"/>
    </row>
    <row r="3195" spans="2:11" x14ac:dyDescent="0.2">
      <c r="B3195" s="4"/>
      <c r="K3195" s="5"/>
    </row>
    <row r="3196" spans="2:11" x14ac:dyDescent="0.2">
      <c r="B3196" s="4"/>
      <c r="K3196" s="5"/>
    </row>
    <row r="3197" spans="2:11" x14ac:dyDescent="0.2">
      <c r="B3197" s="4"/>
      <c r="K3197" s="5"/>
    </row>
    <row r="3198" spans="2:11" x14ac:dyDescent="0.2">
      <c r="B3198" s="4"/>
      <c r="K3198" s="5"/>
    </row>
    <row r="3199" spans="2:11" x14ac:dyDescent="0.2">
      <c r="B3199" s="4"/>
      <c r="K3199" s="5"/>
    </row>
    <row r="3200" spans="2:11" x14ac:dyDescent="0.2">
      <c r="B3200" s="4"/>
      <c r="K3200" s="5"/>
    </row>
    <row r="3201" spans="2:11" x14ac:dyDescent="0.2">
      <c r="B3201" s="4"/>
      <c r="K3201" s="5"/>
    </row>
    <row r="3202" spans="2:11" x14ac:dyDescent="0.2">
      <c r="B3202" s="4"/>
      <c r="K3202" s="5"/>
    </row>
    <row r="3203" spans="2:11" x14ac:dyDescent="0.2">
      <c r="B3203" s="4"/>
      <c r="K3203" s="5"/>
    </row>
    <row r="3204" spans="2:11" x14ac:dyDescent="0.2">
      <c r="B3204" s="4"/>
      <c r="K3204" s="5"/>
    </row>
    <row r="3205" spans="2:11" x14ac:dyDescent="0.2">
      <c r="B3205" s="4"/>
      <c r="K3205" s="5"/>
    </row>
    <row r="3206" spans="2:11" x14ac:dyDescent="0.2">
      <c r="B3206" s="4"/>
      <c r="K3206" s="5"/>
    </row>
    <row r="3207" spans="2:11" x14ac:dyDescent="0.2">
      <c r="B3207" s="4"/>
      <c r="K3207" s="5"/>
    </row>
    <row r="3208" spans="2:11" x14ac:dyDescent="0.2">
      <c r="B3208" s="4"/>
      <c r="K3208" s="5"/>
    </row>
    <row r="3209" spans="2:11" x14ac:dyDescent="0.2">
      <c r="B3209" s="4"/>
      <c r="K3209" s="5"/>
    </row>
    <row r="3210" spans="2:11" x14ac:dyDescent="0.2">
      <c r="B3210" s="4"/>
      <c r="K3210" s="5"/>
    </row>
    <row r="3211" spans="2:11" x14ac:dyDescent="0.2">
      <c r="B3211" s="4"/>
      <c r="K3211" s="5"/>
    </row>
    <row r="3212" spans="2:11" x14ac:dyDescent="0.2">
      <c r="B3212" s="4"/>
      <c r="K3212" s="5"/>
    </row>
    <row r="3213" spans="2:11" x14ac:dyDescent="0.2">
      <c r="B3213" s="4"/>
      <c r="K3213" s="5"/>
    </row>
    <row r="3214" spans="2:11" x14ac:dyDescent="0.2">
      <c r="B3214" s="4"/>
      <c r="K3214" s="5"/>
    </row>
    <row r="3215" spans="2:11" x14ac:dyDescent="0.2">
      <c r="B3215" s="4"/>
      <c r="K3215" s="5"/>
    </row>
    <row r="3216" spans="2:11" x14ac:dyDescent="0.2">
      <c r="B3216" s="4"/>
      <c r="K3216" s="5"/>
    </row>
    <row r="3217" spans="2:11" x14ac:dyDescent="0.2">
      <c r="B3217" s="4"/>
      <c r="K3217" s="5"/>
    </row>
    <row r="3218" spans="2:11" x14ac:dyDescent="0.2">
      <c r="B3218" s="4"/>
      <c r="K3218" s="5"/>
    </row>
    <row r="3219" spans="2:11" x14ac:dyDescent="0.2">
      <c r="B3219" s="4"/>
      <c r="K3219" s="5"/>
    </row>
    <row r="3220" spans="2:11" x14ac:dyDescent="0.2">
      <c r="B3220" s="4"/>
      <c r="K3220" s="5"/>
    </row>
    <row r="3221" spans="2:11" x14ac:dyDescent="0.2">
      <c r="B3221" s="4"/>
      <c r="K3221" s="5"/>
    </row>
    <row r="3222" spans="2:11" x14ac:dyDescent="0.2">
      <c r="B3222" s="4"/>
      <c r="K3222" s="5"/>
    </row>
    <row r="3223" spans="2:11" x14ac:dyDescent="0.2">
      <c r="B3223" s="4"/>
      <c r="K3223" s="5"/>
    </row>
    <row r="3224" spans="2:11" x14ac:dyDescent="0.2">
      <c r="B3224" s="4"/>
      <c r="K3224" s="5"/>
    </row>
    <row r="3225" spans="2:11" x14ac:dyDescent="0.2">
      <c r="B3225" s="4"/>
      <c r="K3225" s="5"/>
    </row>
    <row r="3226" spans="2:11" x14ac:dyDescent="0.2">
      <c r="B3226" s="4"/>
      <c r="K3226" s="5"/>
    </row>
    <row r="3227" spans="2:11" x14ac:dyDescent="0.2">
      <c r="B3227" s="4"/>
      <c r="K3227" s="5"/>
    </row>
    <row r="3228" spans="2:11" x14ac:dyDescent="0.2">
      <c r="B3228" s="4"/>
      <c r="K3228" s="5"/>
    </row>
    <row r="3229" spans="2:11" x14ac:dyDescent="0.2">
      <c r="B3229" s="4"/>
      <c r="K3229" s="5"/>
    </row>
    <row r="3230" spans="2:11" x14ac:dyDescent="0.2">
      <c r="B3230" s="4"/>
      <c r="K3230" s="5"/>
    </row>
    <row r="3231" spans="2:11" x14ac:dyDescent="0.2">
      <c r="B3231" s="4"/>
      <c r="K3231" s="5"/>
    </row>
    <row r="3232" spans="2:11" x14ac:dyDescent="0.2">
      <c r="B3232" s="4"/>
      <c r="K3232" s="5"/>
    </row>
    <row r="3233" spans="2:11" x14ac:dyDescent="0.2">
      <c r="B3233" s="4"/>
      <c r="K3233" s="5"/>
    </row>
    <row r="3234" spans="2:11" x14ac:dyDescent="0.2">
      <c r="B3234" s="4"/>
      <c r="K3234" s="5"/>
    </row>
    <row r="3235" spans="2:11" x14ac:dyDescent="0.2">
      <c r="B3235" s="4"/>
      <c r="K3235" s="5"/>
    </row>
    <row r="3236" spans="2:11" x14ac:dyDescent="0.2">
      <c r="B3236" s="4"/>
      <c r="K3236" s="5"/>
    </row>
    <row r="3237" spans="2:11" x14ac:dyDescent="0.2">
      <c r="B3237" s="4"/>
      <c r="K3237" s="5"/>
    </row>
    <row r="3238" spans="2:11" x14ac:dyDescent="0.2">
      <c r="B3238" s="4"/>
      <c r="K3238" s="5"/>
    </row>
    <row r="3239" spans="2:11" x14ac:dyDescent="0.2">
      <c r="B3239" s="4"/>
      <c r="K3239" s="5"/>
    </row>
    <row r="3240" spans="2:11" x14ac:dyDescent="0.2">
      <c r="B3240" s="4"/>
      <c r="K3240" s="5"/>
    </row>
    <row r="3241" spans="2:11" x14ac:dyDescent="0.2">
      <c r="B3241" s="4"/>
      <c r="K3241" s="5"/>
    </row>
    <row r="3242" spans="2:11" x14ac:dyDescent="0.2">
      <c r="B3242" s="4"/>
      <c r="K3242" s="5"/>
    </row>
    <row r="3243" spans="2:11" x14ac:dyDescent="0.2">
      <c r="B3243" s="4"/>
      <c r="K3243" s="5"/>
    </row>
    <row r="3244" spans="2:11" x14ac:dyDescent="0.2">
      <c r="B3244" s="4"/>
      <c r="K3244" s="5"/>
    </row>
    <row r="3245" spans="2:11" x14ac:dyDescent="0.2">
      <c r="B3245" s="4"/>
      <c r="K3245" s="5"/>
    </row>
    <row r="3246" spans="2:11" x14ac:dyDescent="0.2">
      <c r="B3246" s="4"/>
      <c r="K3246" s="5"/>
    </row>
    <row r="3247" spans="2:11" x14ac:dyDescent="0.2">
      <c r="B3247" s="4"/>
      <c r="K3247" s="5"/>
    </row>
    <row r="3248" spans="2:11" x14ac:dyDescent="0.2">
      <c r="B3248" s="4"/>
      <c r="K3248" s="5"/>
    </row>
    <row r="3249" spans="2:11" x14ac:dyDescent="0.2">
      <c r="B3249" s="4"/>
      <c r="K3249" s="5"/>
    </row>
    <row r="3250" spans="2:11" x14ac:dyDescent="0.2">
      <c r="B3250" s="4"/>
      <c r="K3250" s="5"/>
    </row>
    <row r="3251" spans="2:11" x14ac:dyDescent="0.2">
      <c r="B3251" s="4"/>
      <c r="K3251" s="5"/>
    </row>
    <row r="3252" spans="2:11" x14ac:dyDescent="0.2">
      <c r="B3252" s="4"/>
      <c r="K3252" s="5"/>
    </row>
    <row r="3253" spans="2:11" x14ac:dyDescent="0.2">
      <c r="B3253" s="4"/>
      <c r="K3253" s="5"/>
    </row>
    <row r="3254" spans="2:11" x14ac:dyDescent="0.2">
      <c r="B3254" s="4"/>
      <c r="K3254" s="5"/>
    </row>
    <row r="3255" spans="2:11" x14ac:dyDescent="0.2">
      <c r="B3255" s="4"/>
      <c r="K3255" s="5"/>
    </row>
    <row r="3256" spans="2:11" x14ac:dyDescent="0.2">
      <c r="B3256" s="4"/>
      <c r="K3256" s="5"/>
    </row>
    <row r="3257" spans="2:11" x14ac:dyDescent="0.2">
      <c r="B3257" s="4"/>
      <c r="K3257" s="5"/>
    </row>
    <row r="3258" spans="2:11" x14ac:dyDescent="0.2">
      <c r="B3258" s="4"/>
      <c r="K3258" s="5"/>
    </row>
    <row r="3259" spans="2:11" x14ac:dyDescent="0.2">
      <c r="B3259" s="4"/>
      <c r="K3259" s="5"/>
    </row>
    <row r="3260" spans="2:11" x14ac:dyDescent="0.2">
      <c r="B3260" s="4"/>
      <c r="K3260" s="5"/>
    </row>
    <row r="3261" spans="2:11" x14ac:dyDescent="0.2">
      <c r="B3261" s="4"/>
      <c r="K3261" s="5"/>
    </row>
    <row r="3262" spans="2:11" x14ac:dyDescent="0.2">
      <c r="B3262" s="4"/>
      <c r="K3262" s="5"/>
    </row>
    <row r="3263" spans="2:11" x14ac:dyDescent="0.2">
      <c r="B3263" s="4"/>
      <c r="K3263" s="5"/>
    </row>
    <row r="3264" spans="2:11" x14ac:dyDescent="0.2">
      <c r="B3264" s="4"/>
      <c r="K3264" s="5"/>
    </row>
    <row r="3265" spans="2:11" x14ac:dyDescent="0.2">
      <c r="B3265" s="4"/>
      <c r="K3265" s="5"/>
    </row>
    <row r="3266" spans="2:11" x14ac:dyDescent="0.2">
      <c r="B3266" s="4"/>
      <c r="K3266" s="5"/>
    </row>
    <row r="3267" spans="2:11" x14ac:dyDescent="0.2">
      <c r="B3267" s="4"/>
      <c r="K3267" s="5"/>
    </row>
    <row r="3268" spans="2:11" x14ac:dyDescent="0.2">
      <c r="B3268" s="4"/>
      <c r="K3268" s="5"/>
    </row>
    <row r="3269" spans="2:11" x14ac:dyDescent="0.2">
      <c r="B3269" s="4"/>
      <c r="K3269" s="5"/>
    </row>
    <row r="3270" spans="2:11" x14ac:dyDescent="0.2">
      <c r="B3270" s="4"/>
      <c r="K3270" s="5"/>
    </row>
    <row r="3271" spans="2:11" x14ac:dyDescent="0.2">
      <c r="B3271" s="4"/>
      <c r="K3271" s="5"/>
    </row>
    <row r="3272" spans="2:11" x14ac:dyDescent="0.2">
      <c r="B3272" s="4"/>
      <c r="K3272" s="5"/>
    </row>
    <row r="3273" spans="2:11" x14ac:dyDescent="0.2">
      <c r="B3273" s="4"/>
      <c r="K3273" s="5"/>
    </row>
    <row r="3274" spans="2:11" x14ac:dyDescent="0.2">
      <c r="B3274" s="4"/>
      <c r="K3274" s="5"/>
    </row>
    <row r="3275" spans="2:11" x14ac:dyDescent="0.2">
      <c r="B3275" s="4"/>
      <c r="K3275" s="5"/>
    </row>
    <row r="3276" spans="2:11" x14ac:dyDescent="0.2">
      <c r="B3276" s="4"/>
      <c r="K3276" s="5"/>
    </row>
    <row r="3277" spans="2:11" x14ac:dyDescent="0.2">
      <c r="B3277" s="4"/>
      <c r="K3277" s="5"/>
    </row>
    <row r="3278" spans="2:11" x14ac:dyDescent="0.2">
      <c r="B3278" s="4"/>
      <c r="K3278" s="5"/>
    </row>
    <row r="3279" spans="2:11" x14ac:dyDescent="0.2">
      <c r="B3279" s="4"/>
      <c r="K3279" s="5"/>
    </row>
    <row r="3280" spans="2:11" x14ac:dyDescent="0.2">
      <c r="B3280" s="4"/>
      <c r="K3280" s="5"/>
    </row>
    <row r="3281" spans="2:11" x14ac:dyDescent="0.2">
      <c r="B3281" s="4"/>
      <c r="K3281" s="5"/>
    </row>
    <row r="3282" spans="2:11" x14ac:dyDescent="0.2">
      <c r="B3282" s="4"/>
      <c r="K3282" s="5"/>
    </row>
    <row r="3283" spans="2:11" x14ac:dyDescent="0.2">
      <c r="B3283" s="4"/>
      <c r="K3283" s="5"/>
    </row>
    <row r="3284" spans="2:11" x14ac:dyDescent="0.2">
      <c r="B3284" s="4"/>
      <c r="K3284" s="5"/>
    </row>
    <row r="3285" spans="2:11" x14ac:dyDescent="0.2">
      <c r="B3285" s="4"/>
      <c r="K3285" s="5"/>
    </row>
    <row r="3286" spans="2:11" x14ac:dyDescent="0.2">
      <c r="B3286" s="4"/>
      <c r="K3286" s="5"/>
    </row>
    <row r="3287" spans="2:11" x14ac:dyDescent="0.2">
      <c r="B3287" s="4"/>
      <c r="K3287" s="5"/>
    </row>
    <row r="3288" spans="2:11" x14ac:dyDescent="0.2">
      <c r="B3288" s="4"/>
      <c r="K3288" s="5"/>
    </row>
    <row r="3289" spans="2:11" x14ac:dyDescent="0.2">
      <c r="B3289" s="4"/>
      <c r="K3289" s="5"/>
    </row>
    <row r="3290" spans="2:11" x14ac:dyDescent="0.2">
      <c r="B3290" s="4"/>
      <c r="K3290" s="5"/>
    </row>
    <row r="3291" spans="2:11" x14ac:dyDescent="0.2">
      <c r="B3291" s="4"/>
      <c r="K3291" s="5"/>
    </row>
    <row r="3292" spans="2:11" x14ac:dyDescent="0.2">
      <c r="B3292" s="4"/>
      <c r="K3292" s="5"/>
    </row>
    <row r="3293" spans="2:11" x14ac:dyDescent="0.2">
      <c r="B3293" s="4"/>
      <c r="K3293" s="5"/>
    </row>
    <row r="3294" spans="2:11" x14ac:dyDescent="0.2">
      <c r="B3294" s="4"/>
      <c r="K3294" s="5"/>
    </row>
    <row r="3295" spans="2:11" x14ac:dyDescent="0.2">
      <c r="B3295" s="4"/>
      <c r="K3295" s="5"/>
    </row>
    <row r="3296" spans="2:11" x14ac:dyDescent="0.2">
      <c r="B3296" s="4"/>
      <c r="K3296" s="5"/>
    </row>
    <row r="3297" spans="2:11" x14ac:dyDescent="0.2">
      <c r="B3297" s="4"/>
      <c r="K3297" s="5"/>
    </row>
    <row r="3298" spans="2:11" x14ac:dyDescent="0.2">
      <c r="B3298" s="4"/>
      <c r="K3298" s="5"/>
    </row>
    <row r="3299" spans="2:11" x14ac:dyDescent="0.2">
      <c r="B3299" s="4"/>
      <c r="K3299" s="5"/>
    </row>
    <row r="3300" spans="2:11" x14ac:dyDescent="0.2">
      <c r="B3300" s="4"/>
      <c r="K3300" s="5"/>
    </row>
    <row r="3301" spans="2:11" x14ac:dyDescent="0.2">
      <c r="B3301" s="4"/>
      <c r="K3301" s="5"/>
    </row>
    <row r="3302" spans="2:11" x14ac:dyDescent="0.2">
      <c r="B3302" s="4"/>
      <c r="K3302" s="5"/>
    </row>
    <row r="3303" spans="2:11" x14ac:dyDescent="0.2">
      <c r="B3303" s="4"/>
      <c r="K3303" s="5"/>
    </row>
    <row r="3304" spans="2:11" x14ac:dyDescent="0.2">
      <c r="B3304" s="4"/>
      <c r="K3304" s="5"/>
    </row>
    <row r="3305" spans="2:11" x14ac:dyDescent="0.2">
      <c r="B3305" s="4"/>
      <c r="K3305" s="5"/>
    </row>
    <row r="3306" spans="2:11" x14ac:dyDescent="0.2">
      <c r="B3306" s="4"/>
      <c r="K3306" s="5"/>
    </row>
    <row r="3307" spans="2:11" x14ac:dyDescent="0.2">
      <c r="B3307" s="4"/>
      <c r="K3307" s="5"/>
    </row>
    <row r="3308" spans="2:11" x14ac:dyDescent="0.2">
      <c r="B3308" s="4"/>
      <c r="K3308" s="5"/>
    </row>
    <row r="3309" spans="2:11" x14ac:dyDescent="0.2">
      <c r="B3309" s="4"/>
      <c r="K3309" s="5"/>
    </row>
    <row r="3310" spans="2:11" x14ac:dyDescent="0.2">
      <c r="B3310" s="4"/>
      <c r="K3310" s="5"/>
    </row>
    <row r="3311" spans="2:11" x14ac:dyDescent="0.2">
      <c r="B3311" s="4"/>
      <c r="K3311" s="5"/>
    </row>
    <row r="3312" spans="2:11" x14ac:dyDescent="0.2">
      <c r="B3312" s="4"/>
      <c r="K3312" s="5"/>
    </row>
    <row r="3313" spans="2:11" x14ac:dyDescent="0.2">
      <c r="B3313" s="4"/>
      <c r="K3313" s="5"/>
    </row>
    <row r="3314" spans="2:11" x14ac:dyDescent="0.2">
      <c r="B3314" s="4"/>
      <c r="K3314" s="5"/>
    </row>
    <row r="3315" spans="2:11" x14ac:dyDescent="0.2">
      <c r="B3315" s="4"/>
      <c r="K3315" s="5"/>
    </row>
    <row r="3316" spans="2:11" x14ac:dyDescent="0.2">
      <c r="B3316" s="4"/>
      <c r="K3316" s="5"/>
    </row>
    <row r="3317" spans="2:11" x14ac:dyDescent="0.2">
      <c r="B3317" s="4"/>
      <c r="K3317" s="5"/>
    </row>
    <row r="3318" spans="2:11" x14ac:dyDescent="0.2">
      <c r="B3318" s="4"/>
      <c r="K3318" s="5"/>
    </row>
    <row r="3319" spans="2:11" x14ac:dyDescent="0.2">
      <c r="B3319" s="4"/>
      <c r="K3319" s="5"/>
    </row>
    <row r="3320" spans="2:11" x14ac:dyDescent="0.2">
      <c r="B3320" s="4"/>
      <c r="K3320" s="5"/>
    </row>
    <row r="3321" spans="2:11" x14ac:dyDescent="0.2">
      <c r="B3321" s="4"/>
      <c r="K3321" s="5"/>
    </row>
    <row r="3322" spans="2:11" x14ac:dyDescent="0.2">
      <c r="B3322" s="4"/>
      <c r="K3322" s="5"/>
    </row>
    <row r="3323" spans="2:11" x14ac:dyDescent="0.2">
      <c r="B3323" s="4"/>
      <c r="K3323" s="5"/>
    </row>
    <row r="3324" spans="2:11" x14ac:dyDescent="0.2">
      <c r="B3324" s="4"/>
      <c r="K3324" s="5"/>
    </row>
    <row r="3325" spans="2:11" x14ac:dyDescent="0.2">
      <c r="B3325" s="4"/>
      <c r="K3325" s="5"/>
    </row>
    <row r="3326" spans="2:11" x14ac:dyDescent="0.2">
      <c r="B3326" s="4"/>
      <c r="K3326" s="5"/>
    </row>
    <row r="3327" spans="2:11" x14ac:dyDescent="0.2">
      <c r="B3327" s="4"/>
      <c r="K3327" s="5"/>
    </row>
    <row r="3328" spans="2:11" x14ac:dyDescent="0.2">
      <c r="B3328" s="4"/>
      <c r="K3328" s="5"/>
    </row>
    <row r="3329" spans="2:11" x14ac:dyDescent="0.2">
      <c r="B3329" s="4"/>
      <c r="K3329" s="5"/>
    </row>
    <row r="3330" spans="2:11" x14ac:dyDescent="0.2">
      <c r="B3330" s="4"/>
      <c r="K3330" s="5"/>
    </row>
    <row r="3331" spans="2:11" x14ac:dyDescent="0.2">
      <c r="B3331" s="4"/>
      <c r="K3331" s="5"/>
    </row>
    <row r="3332" spans="2:11" x14ac:dyDescent="0.2">
      <c r="B3332" s="4"/>
      <c r="K3332" s="5"/>
    </row>
    <row r="3333" spans="2:11" x14ac:dyDescent="0.2">
      <c r="B3333" s="4"/>
      <c r="K3333" s="5"/>
    </row>
    <row r="3334" spans="2:11" x14ac:dyDescent="0.2">
      <c r="B3334" s="4"/>
      <c r="K3334" s="5"/>
    </row>
    <row r="3335" spans="2:11" x14ac:dyDescent="0.2">
      <c r="B3335" s="4"/>
      <c r="K3335" s="5"/>
    </row>
    <row r="3336" spans="2:11" x14ac:dyDescent="0.2">
      <c r="B3336" s="4"/>
      <c r="K3336" s="5"/>
    </row>
    <row r="3337" spans="2:11" x14ac:dyDescent="0.2">
      <c r="B3337" s="4"/>
      <c r="K3337" s="5"/>
    </row>
    <row r="3338" spans="2:11" x14ac:dyDescent="0.2">
      <c r="B3338" s="4"/>
      <c r="K3338" s="5"/>
    </row>
    <row r="3339" spans="2:11" x14ac:dyDescent="0.2">
      <c r="B3339" s="4"/>
      <c r="K3339" s="5"/>
    </row>
    <row r="3340" spans="2:11" x14ac:dyDescent="0.2">
      <c r="B3340" s="4"/>
      <c r="K3340" s="5"/>
    </row>
    <row r="3341" spans="2:11" x14ac:dyDescent="0.2">
      <c r="B3341" s="4"/>
      <c r="K3341" s="5"/>
    </row>
    <row r="3342" spans="2:11" x14ac:dyDescent="0.2">
      <c r="B3342" s="4"/>
      <c r="K3342" s="5"/>
    </row>
    <row r="3343" spans="2:11" x14ac:dyDescent="0.2">
      <c r="B3343" s="4"/>
      <c r="K3343" s="5"/>
    </row>
    <row r="3344" spans="2:11" x14ac:dyDescent="0.2">
      <c r="B3344" s="4"/>
      <c r="K3344" s="5"/>
    </row>
    <row r="3345" spans="2:11" x14ac:dyDescent="0.2">
      <c r="B3345" s="4"/>
      <c r="K3345" s="5"/>
    </row>
    <row r="3346" spans="2:11" x14ac:dyDescent="0.2">
      <c r="B3346" s="4"/>
      <c r="K3346" s="5"/>
    </row>
    <row r="3347" spans="2:11" x14ac:dyDescent="0.2">
      <c r="B3347" s="4"/>
      <c r="K3347" s="5"/>
    </row>
    <row r="3348" spans="2:11" x14ac:dyDescent="0.2">
      <c r="B3348" s="4"/>
      <c r="K3348" s="5"/>
    </row>
    <row r="3349" spans="2:11" x14ac:dyDescent="0.2">
      <c r="B3349" s="4"/>
      <c r="K3349" s="5"/>
    </row>
    <row r="3350" spans="2:11" x14ac:dyDescent="0.2">
      <c r="B3350" s="4"/>
      <c r="K3350" s="5"/>
    </row>
    <row r="3351" spans="2:11" x14ac:dyDescent="0.2">
      <c r="B3351" s="4"/>
      <c r="K3351" s="5"/>
    </row>
    <row r="3352" spans="2:11" x14ac:dyDescent="0.2">
      <c r="B3352" s="4"/>
      <c r="K3352" s="5"/>
    </row>
    <row r="3353" spans="2:11" x14ac:dyDescent="0.2">
      <c r="B3353" s="4"/>
      <c r="K3353" s="5"/>
    </row>
    <row r="3354" spans="2:11" x14ac:dyDescent="0.2">
      <c r="B3354" s="4"/>
      <c r="K3354" s="5"/>
    </row>
    <row r="3355" spans="2:11" x14ac:dyDescent="0.2">
      <c r="B3355" s="4"/>
      <c r="K3355" s="5"/>
    </row>
    <row r="3356" spans="2:11" x14ac:dyDescent="0.2">
      <c r="B3356" s="4"/>
      <c r="K3356" s="5"/>
    </row>
    <row r="3357" spans="2:11" x14ac:dyDescent="0.2">
      <c r="B3357" s="4"/>
      <c r="K3357" s="5"/>
    </row>
    <row r="3358" spans="2:11" x14ac:dyDescent="0.2">
      <c r="B3358" s="4"/>
      <c r="K3358" s="5"/>
    </row>
    <row r="3359" spans="2:11" x14ac:dyDescent="0.2">
      <c r="B3359" s="4"/>
      <c r="K3359" s="5"/>
    </row>
    <row r="3360" spans="2:11" x14ac:dyDescent="0.2">
      <c r="B3360" s="4"/>
      <c r="K3360" s="5"/>
    </row>
    <row r="3361" spans="2:11" x14ac:dyDescent="0.2">
      <c r="B3361" s="4"/>
      <c r="K3361" s="5"/>
    </row>
    <row r="3362" spans="2:11" x14ac:dyDescent="0.2">
      <c r="B3362" s="4"/>
      <c r="K3362" s="5"/>
    </row>
    <row r="3363" spans="2:11" x14ac:dyDescent="0.2">
      <c r="B3363" s="4"/>
      <c r="K3363" s="5"/>
    </row>
    <row r="3364" spans="2:11" x14ac:dyDescent="0.2">
      <c r="B3364" s="4"/>
      <c r="K3364" s="5"/>
    </row>
    <row r="3365" spans="2:11" x14ac:dyDescent="0.2">
      <c r="B3365" s="4"/>
      <c r="K3365" s="5"/>
    </row>
    <row r="3366" spans="2:11" x14ac:dyDescent="0.2">
      <c r="B3366" s="4"/>
      <c r="K3366" s="5"/>
    </row>
    <row r="3367" spans="2:11" x14ac:dyDescent="0.2">
      <c r="B3367" s="4"/>
      <c r="K3367" s="5"/>
    </row>
    <row r="3368" spans="2:11" x14ac:dyDescent="0.2">
      <c r="B3368" s="4"/>
      <c r="K3368" s="5"/>
    </row>
    <row r="3369" spans="2:11" x14ac:dyDescent="0.2">
      <c r="B3369" s="4"/>
      <c r="K3369" s="5"/>
    </row>
    <row r="3370" spans="2:11" x14ac:dyDescent="0.2">
      <c r="B3370" s="4"/>
      <c r="K3370" s="5"/>
    </row>
    <row r="3371" spans="2:11" x14ac:dyDescent="0.2">
      <c r="B3371" s="4"/>
      <c r="K3371" s="5"/>
    </row>
    <row r="3372" spans="2:11" x14ac:dyDescent="0.2">
      <c r="B3372" s="4"/>
      <c r="K3372" s="5"/>
    </row>
    <row r="3373" spans="2:11" x14ac:dyDescent="0.2">
      <c r="B3373" s="4"/>
      <c r="K3373" s="5"/>
    </row>
    <row r="3374" spans="2:11" x14ac:dyDescent="0.2">
      <c r="B3374" s="4"/>
      <c r="K3374" s="5"/>
    </row>
    <row r="3375" spans="2:11" x14ac:dyDescent="0.2">
      <c r="B3375" s="4"/>
      <c r="K3375" s="5"/>
    </row>
    <row r="3376" spans="2:11" x14ac:dyDescent="0.2">
      <c r="B3376" s="4"/>
      <c r="K3376" s="5"/>
    </row>
    <row r="3377" spans="2:11" x14ac:dyDescent="0.2">
      <c r="B3377" s="4"/>
      <c r="K3377" s="5"/>
    </row>
    <row r="3378" spans="2:11" x14ac:dyDescent="0.2">
      <c r="B3378" s="4"/>
      <c r="K3378" s="5"/>
    </row>
    <row r="3379" spans="2:11" x14ac:dyDescent="0.2">
      <c r="B3379" s="4"/>
      <c r="K3379" s="5"/>
    </row>
    <row r="3380" spans="2:11" x14ac:dyDescent="0.2">
      <c r="B3380" s="4"/>
      <c r="K3380" s="5"/>
    </row>
    <row r="3381" spans="2:11" x14ac:dyDescent="0.2">
      <c r="B3381" s="4"/>
      <c r="K3381" s="5"/>
    </row>
    <row r="3382" spans="2:11" x14ac:dyDescent="0.2">
      <c r="B3382" s="4"/>
      <c r="K3382" s="5"/>
    </row>
    <row r="3383" spans="2:11" x14ac:dyDescent="0.2">
      <c r="B3383" s="4"/>
      <c r="K3383" s="5"/>
    </row>
    <row r="3384" spans="2:11" x14ac:dyDescent="0.2">
      <c r="B3384" s="4"/>
      <c r="K3384" s="5"/>
    </row>
    <row r="3385" spans="2:11" x14ac:dyDescent="0.2">
      <c r="B3385" s="4"/>
      <c r="K3385" s="5"/>
    </row>
    <row r="3386" spans="2:11" x14ac:dyDescent="0.2">
      <c r="B3386" s="4"/>
      <c r="K3386" s="5"/>
    </row>
    <row r="3387" spans="2:11" x14ac:dyDescent="0.2">
      <c r="B3387" s="4"/>
      <c r="K3387" s="5"/>
    </row>
    <row r="3388" spans="2:11" x14ac:dyDescent="0.2">
      <c r="B3388" s="4"/>
      <c r="K3388" s="5"/>
    </row>
    <row r="3389" spans="2:11" x14ac:dyDescent="0.2">
      <c r="B3389" s="4"/>
      <c r="K3389" s="5"/>
    </row>
    <row r="3390" spans="2:11" x14ac:dyDescent="0.2">
      <c r="B3390" s="4"/>
      <c r="K3390" s="5"/>
    </row>
    <row r="3391" spans="2:11" x14ac:dyDescent="0.2">
      <c r="B3391" s="4"/>
      <c r="K3391" s="5"/>
    </row>
    <row r="3392" spans="2:11" x14ac:dyDescent="0.2">
      <c r="B3392" s="4"/>
      <c r="K3392" s="5"/>
    </row>
    <row r="3393" spans="2:11" x14ac:dyDescent="0.2">
      <c r="B3393" s="4"/>
      <c r="K3393" s="5"/>
    </row>
    <row r="3394" spans="2:11" x14ac:dyDescent="0.2">
      <c r="B3394" s="4"/>
      <c r="K3394" s="5"/>
    </row>
    <row r="3395" spans="2:11" x14ac:dyDescent="0.2">
      <c r="B3395" s="4"/>
      <c r="K3395" s="5"/>
    </row>
    <row r="3396" spans="2:11" x14ac:dyDescent="0.2">
      <c r="B3396" s="4"/>
      <c r="K3396" s="5"/>
    </row>
    <row r="3397" spans="2:11" x14ac:dyDescent="0.2">
      <c r="B3397" s="4"/>
      <c r="K3397" s="5"/>
    </row>
    <row r="3398" spans="2:11" x14ac:dyDescent="0.2">
      <c r="B3398" s="4"/>
      <c r="K3398" s="5"/>
    </row>
    <row r="3399" spans="2:11" x14ac:dyDescent="0.2">
      <c r="B3399" s="4"/>
      <c r="K3399" s="5"/>
    </row>
    <row r="3400" spans="2:11" x14ac:dyDescent="0.2">
      <c r="B3400" s="4"/>
      <c r="K3400" s="5"/>
    </row>
    <row r="3401" spans="2:11" x14ac:dyDescent="0.2">
      <c r="B3401" s="4"/>
      <c r="K3401" s="5"/>
    </row>
    <row r="3402" spans="2:11" x14ac:dyDescent="0.2">
      <c r="B3402" s="4"/>
      <c r="K3402" s="5"/>
    </row>
    <row r="3403" spans="2:11" x14ac:dyDescent="0.2">
      <c r="B3403" s="4"/>
      <c r="K3403" s="5"/>
    </row>
    <row r="3404" spans="2:11" x14ac:dyDescent="0.2">
      <c r="B3404" s="4"/>
      <c r="K3404" s="5"/>
    </row>
    <row r="3405" spans="2:11" x14ac:dyDescent="0.2">
      <c r="B3405" s="4"/>
      <c r="K3405" s="5"/>
    </row>
    <row r="3406" spans="2:11" x14ac:dyDescent="0.2">
      <c r="B3406" s="4"/>
      <c r="K3406" s="5"/>
    </row>
    <row r="3407" spans="2:11" x14ac:dyDescent="0.2">
      <c r="B3407" s="4"/>
      <c r="K3407" s="5"/>
    </row>
    <row r="3408" spans="2:11" x14ac:dyDescent="0.2">
      <c r="B3408" s="4"/>
      <c r="K3408" s="5"/>
    </row>
    <row r="3409" spans="2:11" x14ac:dyDescent="0.2">
      <c r="B3409" s="4"/>
      <c r="K3409" s="5"/>
    </row>
    <row r="3410" spans="2:11" x14ac:dyDescent="0.2">
      <c r="B3410" s="4"/>
      <c r="K3410" s="5"/>
    </row>
    <row r="3411" spans="2:11" x14ac:dyDescent="0.2">
      <c r="B3411" s="4"/>
      <c r="K3411" s="5"/>
    </row>
    <row r="3412" spans="2:11" x14ac:dyDescent="0.2">
      <c r="B3412" s="4"/>
      <c r="K3412" s="5"/>
    </row>
    <row r="3413" spans="2:11" x14ac:dyDescent="0.2">
      <c r="B3413" s="4"/>
      <c r="K3413" s="5"/>
    </row>
    <row r="3414" spans="2:11" x14ac:dyDescent="0.2">
      <c r="B3414" s="4"/>
      <c r="K3414" s="5"/>
    </row>
    <row r="3415" spans="2:11" x14ac:dyDescent="0.2">
      <c r="B3415" s="4"/>
      <c r="K3415" s="5"/>
    </row>
    <row r="3416" spans="2:11" x14ac:dyDescent="0.2">
      <c r="B3416" s="4"/>
      <c r="K3416" s="5"/>
    </row>
    <row r="3417" spans="2:11" x14ac:dyDescent="0.2">
      <c r="B3417" s="4"/>
      <c r="K3417" s="5"/>
    </row>
    <row r="3418" spans="2:11" x14ac:dyDescent="0.2">
      <c r="B3418" s="4"/>
      <c r="K3418" s="5"/>
    </row>
    <row r="3419" spans="2:11" x14ac:dyDescent="0.2">
      <c r="B3419" s="4"/>
      <c r="K3419" s="5"/>
    </row>
    <row r="3420" spans="2:11" x14ac:dyDescent="0.2">
      <c r="B3420" s="4"/>
      <c r="K3420" s="5"/>
    </row>
    <row r="3421" spans="2:11" x14ac:dyDescent="0.2">
      <c r="B3421" s="4"/>
      <c r="K3421" s="5"/>
    </row>
    <row r="3422" spans="2:11" x14ac:dyDescent="0.2">
      <c r="B3422" s="4"/>
      <c r="K3422" s="5"/>
    </row>
    <row r="3423" spans="2:11" x14ac:dyDescent="0.2">
      <c r="B3423" s="4"/>
      <c r="K3423" s="5"/>
    </row>
    <row r="3424" spans="2:11" x14ac:dyDescent="0.2">
      <c r="B3424" s="4"/>
      <c r="K3424" s="5"/>
    </row>
    <row r="3425" spans="2:11" x14ac:dyDescent="0.2">
      <c r="B3425" s="4"/>
      <c r="K3425" s="5"/>
    </row>
    <row r="3426" spans="2:11" x14ac:dyDescent="0.2">
      <c r="B3426" s="4"/>
      <c r="K3426" s="5"/>
    </row>
    <row r="3427" spans="2:11" x14ac:dyDescent="0.2">
      <c r="B3427" s="4"/>
      <c r="K3427" s="5"/>
    </row>
    <row r="3428" spans="2:11" x14ac:dyDescent="0.2">
      <c r="B3428" s="4"/>
      <c r="K3428" s="5"/>
    </row>
    <row r="3429" spans="2:11" x14ac:dyDescent="0.2">
      <c r="B3429" s="4"/>
      <c r="K3429" s="5"/>
    </row>
    <row r="3430" spans="2:11" x14ac:dyDescent="0.2">
      <c r="B3430" s="4"/>
      <c r="K3430" s="5"/>
    </row>
    <row r="3431" spans="2:11" x14ac:dyDescent="0.2">
      <c r="B3431" s="4"/>
      <c r="K3431" s="5"/>
    </row>
    <row r="3432" spans="2:11" x14ac:dyDescent="0.2">
      <c r="B3432" s="4"/>
      <c r="K3432" s="5"/>
    </row>
    <row r="3433" spans="2:11" x14ac:dyDescent="0.2">
      <c r="B3433" s="4"/>
      <c r="K3433" s="5"/>
    </row>
    <row r="3434" spans="2:11" x14ac:dyDescent="0.2">
      <c r="B3434" s="4"/>
      <c r="K3434" s="5"/>
    </row>
    <row r="3435" spans="2:11" x14ac:dyDescent="0.2">
      <c r="B3435" s="4"/>
      <c r="K3435" s="5"/>
    </row>
    <row r="3436" spans="2:11" x14ac:dyDescent="0.2">
      <c r="B3436" s="4"/>
      <c r="K3436" s="5"/>
    </row>
    <row r="3437" spans="2:11" x14ac:dyDescent="0.2">
      <c r="B3437" s="4"/>
      <c r="K3437" s="5"/>
    </row>
    <row r="3438" spans="2:11" x14ac:dyDescent="0.2">
      <c r="B3438" s="4"/>
      <c r="K3438" s="5"/>
    </row>
    <row r="3439" spans="2:11" x14ac:dyDescent="0.2">
      <c r="B3439" s="4"/>
      <c r="K3439" s="5"/>
    </row>
    <row r="3440" spans="2:11" x14ac:dyDescent="0.2">
      <c r="B3440" s="4"/>
      <c r="K3440" s="5"/>
    </row>
    <row r="3441" spans="2:11" x14ac:dyDescent="0.2">
      <c r="B3441" s="4"/>
      <c r="K3441" s="5"/>
    </row>
    <row r="3442" spans="2:11" x14ac:dyDescent="0.2">
      <c r="B3442" s="4"/>
      <c r="K3442" s="5"/>
    </row>
    <row r="3443" spans="2:11" x14ac:dyDescent="0.2">
      <c r="B3443" s="4"/>
      <c r="K3443" s="5"/>
    </row>
    <row r="3444" spans="2:11" x14ac:dyDescent="0.2">
      <c r="B3444" s="4"/>
      <c r="K3444" s="5"/>
    </row>
    <row r="3445" spans="2:11" x14ac:dyDescent="0.2">
      <c r="B3445" s="4"/>
      <c r="K3445" s="5"/>
    </row>
    <row r="3446" spans="2:11" x14ac:dyDescent="0.2">
      <c r="B3446" s="4"/>
      <c r="K3446" s="5"/>
    </row>
    <row r="3447" spans="2:11" x14ac:dyDescent="0.2">
      <c r="B3447" s="4"/>
      <c r="K3447" s="5"/>
    </row>
    <row r="3448" spans="2:11" x14ac:dyDescent="0.2">
      <c r="B3448" s="4"/>
      <c r="K3448" s="5"/>
    </row>
    <row r="3449" spans="2:11" x14ac:dyDescent="0.2">
      <c r="B3449" s="4"/>
      <c r="K3449" s="5"/>
    </row>
    <row r="3450" spans="2:11" x14ac:dyDescent="0.2">
      <c r="B3450" s="4"/>
      <c r="K3450" s="5"/>
    </row>
    <row r="3451" spans="2:11" x14ac:dyDescent="0.2">
      <c r="B3451" s="4"/>
      <c r="K3451" s="5"/>
    </row>
    <row r="3452" spans="2:11" x14ac:dyDescent="0.2">
      <c r="B3452" s="4"/>
      <c r="K3452" s="5"/>
    </row>
    <row r="3453" spans="2:11" x14ac:dyDescent="0.2">
      <c r="B3453" s="4"/>
      <c r="K3453" s="5"/>
    </row>
    <row r="3454" spans="2:11" x14ac:dyDescent="0.2">
      <c r="B3454" s="4"/>
      <c r="K3454" s="5"/>
    </row>
    <row r="3455" spans="2:11" x14ac:dyDescent="0.2">
      <c r="B3455" s="4"/>
      <c r="K3455" s="5"/>
    </row>
    <row r="3456" spans="2:11" x14ac:dyDescent="0.2">
      <c r="B3456" s="4"/>
      <c r="K3456" s="5"/>
    </row>
    <row r="3457" spans="2:11" x14ac:dyDescent="0.2">
      <c r="B3457" s="4"/>
      <c r="K3457" s="5"/>
    </row>
    <row r="3458" spans="2:11" x14ac:dyDescent="0.2">
      <c r="B3458" s="4"/>
      <c r="K3458" s="5"/>
    </row>
    <row r="3459" spans="2:11" x14ac:dyDescent="0.2">
      <c r="B3459" s="4"/>
      <c r="K3459" s="5"/>
    </row>
    <row r="3460" spans="2:11" x14ac:dyDescent="0.2">
      <c r="B3460" s="4"/>
      <c r="K3460" s="5"/>
    </row>
    <row r="3461" spans="2:11" x14ac:dyDescent="0.2">
      <c r="B3461" s="4"/>
      <c r="K3461" s="5"/>
    </row>
    <row r="3462" spans="2:11" x14ac:dyDescent="0.2">
      <c r="B3462" s="4"/>
      <c r="K3462" s="5"/>
    </row>
    <row r="3463" spans="2:11" x14ac:dyDescent="0.2">
      <c r="B3463" s="4"/>
      <c r="K3463" s="5"/>
    </row>
    <row r="3464" spans="2:11" x14ac:dyDescent="0.2">
      <c r="B3464" s="4"/>
      <c r="K3464" s="5"/>
    </row>
    <row r="3465" spans="2:11" x14ac:dyDescent="0.2">
      <c r="B3465" s="4"/>
      <c r="K3465" s="5"/>
    </row>
    <row r="3466" spans="2:11" x14ac:dyDescent="0.2">
      <c r="B3466" s="4"/>
      <c r="K3466" s="5"/>
    </row>
    <row r="3467" spans="2:11" x14ac:dyDescent="0.2">
      <c r="B3467" s="4"/>
      <c r="K3467" s="5"/>
    </row>
    <row r="3468" spans="2:11" x14ac:dyDescent="0.2">
      <c r="B3468" s="4"/>
      <c r="K3468" s="5"/>
    </row>
    <row r="3469" spans="2:11" x14ac:dyDescent="0.2">
      <c r="B3469" s="4"/>
      <c r="K3469" s="5"/>
    </row>
    <row r="3470" spans="2:11" x14ac:dyDescent="0.2">
      <c r="B3470" s="4"/>
      <c r="K3470" s="5"/>
    </row>
    <row r="3471" spans="2:11" x14ac:dyDescent="0.2">
      <c r="B3471" s="4"/>
      <c r="K3471" s="5"/>
    </row>
    <row r="3472" spans="2:11" x14ac:dyDescent="0.2">
      <c r="B3472" s="4"/>
      <c r="K3472" s="5"/>
    </row>
    <row r="3473" spans="2:11" x14ac:dyDescent="0.2">
      <c r="B3473" s="4"/>
      <c r="K3473" s="5"/>
    </row>
    <row r="3474" spans="2:11" x14ac:dyDescent="0.2">
      <c r="B3474" s="4"/>
      <c r="K3474" s="5"/>
    </row>
    <row r="3475" spans="2:11" x14ac:dyDescent="0.2">
      <c r="B3475" s="4"/>
      <c r="K3475" s="5"/>
    </row>
    <row r="3476" spans="2:11" x14ac:dyDescent="0.2">
      <c r="B3476" s="4"/>
      <c r="K3476" s="5"/>
    </row>
    <row r="3477" spans="2:11" x14ac:dyDescent="0.2">
      <c r="B3477" s="4"/>
      <c r="K3477" s="5"/>
    </row>
    <row r="3478" spans="2:11" x14ac:dyDescent="0.2">
      <c r="B3478" s="4"/>
      <c r="K3478" s="5"/>
    </row>
    <row r="3479" spans="2:11" x14ac:dyDescent="0.2">
      <c r="B3479" s="4"/>
      <c r="K3479" s="5"/>
    </row>
    <row r="3480" spans="2:11" x14ac:dyDescent="0.2">
      <c r="B3480" s="4"/>
      <c r="K3480" s="5"/>
    </row>
    <row r="3481" spans="2:11" x14ac:dyDescent="0.2">
      <c r="B3481" s="4"/>
      <c r="K3481" s="5"/>
    </row>
    <row r="3482" spans="2:11" x14ac:dyDescent="0.2">
      <c r="B3482" s="4"/>
      <c r="K3482" s="5"/>
    </row>
    <row r="3483" spans="2:11" x14ac:dyDescent="0.2">
      <c r="B3483" s="4"/>
      <c r="K3483" s="5"/>
    </row>
    <row r="3484" spans="2:11" x14ac:dyDescent="0.2">
      <c r="B3484" s="4"/>
      <c r="K3484" s="5"/>
    </row>
    <row r="3485" spans="2:11" x14ac:dyDescent="0.2">
      <c r="B3485" s="4"/>
      <c r="K3485" s="5"/>
    </row>
    <row r="3486" spans="2:11" x14ac:dyDescent="0.2">
      <c r="B3486" s="4"/>
      <c r="K3486" s="5"/>
    </row>
    <row r="3487" spans="2:11" x14ac:dyDescent="0.2">
      <c r="B3487" s="4"/>
      <c r="K3487" s="5"/>
    </row>
    <row r="3488" spans="2:11" x14ac:dyDescent="0.2">
      <c r="B3488" s="4"/>
      <c r="K3488" s="5"/>
    </row>
    <row r="3489" spans="2:11" x14ac:dyDescent="0.2">
      <c r="B3489" s="4"/>
      <c r="K3489" s="5"/>
    </row>
    <row r="3490" spans="2:11" x14ac:dyDescent="0.2">
      <c r="B3490" s="4"/>
      <c r="K3490" s="5"/>
    </row>
    <row r="3491" spans="2:11" x14ac:dyDescent="0.2">
      <c r="B3491" s="4"/>
      <c r="K3491" s="5"/>
    </row>
    <row r="3492" spans="2:11" x14ac:dyDescent="0.2">
      <c r="B3492" s="4"/>
      <c r="K3492" s="5"/>
    </row>
    <row r="3493" spans="2:11" x14ac:dyDescent="0.2">
      <c r="B3493" s="4"/>
      <c r="K3493" s="5"/>
    </row>
    <row r="3494" spans="2:11" x14ac:dyDescent="0.2">
      <c r="B3494" s="4"/>
      <c r="K3494" s="5"/>
    </row>
    <row r="3495" spans="2:11" x14ac:dyDescent="0.2">
      <c r="B3495" s="4"/>
      <c r="K3495" s="5"/>
    </row>
    <row r="3496" spans="2:11" x14ac:dyDescent="0.2">
      <c r="B3496" s="4"/>
      <c r="K3496" s="5"/>
    </row>
    <row r="3497" spans="2:11" x14ac:dyDescent="0.2">
      <c r="B3497" s="4"/>
      <c r="K3497" s="5"/>
    </row>
    <row r="3498" spans="2:11" x14ac:dyDescent="0.2">
      <c r="B3498" s="4"/>
      <c r="K3498" s="5"/>
    </row>
    <row r="3499" spans="2:11" x14ac:dyDescent="0.2">
      <c r="B3499" s="4"/>
      <c r="K3499" s="5"/>
    </row>
    <row r="3500" spans="2:11" x14ac:dyDescent="0.2">
      <c r="B3500" s="4"/>
      <c r="K3500" s="5"/>
    </row>
    <row r="3501" spans="2:11" x14ac:dyDescent="0.2">
      <c r="B3501" s="4"/>
      <c r="K3501" s="5"/>
    </row>
    <row r="3502" spans="2:11" x14ac:dyDescent="0.2">
      <c r="B3502" s="4"/>
      <c r="K3502" s="5"/>
    </row>
    <row r="3503" spans="2:11" x14ac:dyDescent="0.2">
      <c r="B3503" s="4"/>
      <c r="K3503" s="5"/>
    </row>
    <row r="3504" spans="2:11" x14ac:dyDescent="0.2">
      <c r="B3504" s="4"/>
      <c r="K3504" s="5"/>
    </row>
    <row r="3505" spans="2:11" x14ac:dyDescent="0.2">
      <c r="B3505" s="4"/>
      <c r="K3505" s="5"/>
    </row>
    <row r="3506" spans="2:11" x14ac:dyDescent="0.2">
      <c r="B3506" s="4"/>
      <c r="K3506" s="5"/>
    </row>
    <row r="3507" spans="2:11" x14ac:dyDescent="0.2">
      <c r="B3507" s="4"/>
      <c r="K3507" s="5"/>
    </row>
    <row r="3508" spans="2:11" x14ac:dyDescent="0.2">
      <c r="B3508" s="4"/>
      <c r="K3508" s="5"/>
    </row>
    <row r="3509" spans="2:11" x14ac:dyDescent="0.2">
      <c r="B3509" s="4"/>
      <c r="K3509" s="5"/>
    </row>
    <row r="3510" spans="2:11" x14ac:dyDescent="0.2">
      <c r="B3510" s="4"/>
      <c r="K3510" s="5"/>
    </row>
    <row r="3511" spans="2:11" x14ac:dyDescent="0.2">
      <c r="B3511" s="4"/>
      <c r="K3511" s="5"/>
    </row>
    <row r="3512" spans="2:11" x14ac:dyDescent="0.2">
      <c r="B3512" s="4"/>
      <c r="K3512" s="5"/>
    </row>
    <row r="3513" spans="2:11" x14ac:dyDescent="0.2">
      <c r="B3513" s="4"/>
      <c r="K3513" s="5"/>
    </row>
    <row r="3514" spans="2:11" x14ac:dyDescent="0.2">
      <c r="B3514" s="4"/>
      <c r="K3514" s="5"/>
    </row>
    <row r="3515" spans="2:11" x14ac:dyDescent="0.2">
      <c r="B3515" s="4"/>
      <c r="K3515" s="5"/>
    </row>
    <row r="3516" spans="2:11" x14ac:dyDescent="0.2">
      <c r="B3516" s="4"/>
      <c r="K3516" s="5"/>
    </row>
    <row r="3517" spans="2:11" x14ac:dyDescent="0.2">
      <c r="B3517" s="4"/>
      <c r="K3517" s="5"/>
    </row>
    <row r="3518" spans="2:11" x14ac:dyDescent="0.2">
      <c r="B3518" s="4"/>
      <c r="K3518" s="5"/>
    </row>
    <row r="3519" spans="2:11" x14ac:dyDescent="0.2">
      <c r="B3519" s="4"/>
      <c r="K3519" s="5"/>
    </row>
    <row r="3520" spans="2:11" x14ac:dyDescent="0.2">
      <c r="B3520" s="4"/>
      <c r="K3520" s="5"/>
    </row>
    <row r="3521" spans="2:11" x14ac:dyDescent="0.2">
      <c r="B3521" s="4"/>
      <c r="K3521" s="5"/>
    </row>
    <row r="3522" spans="2:11" x14ac:dyDescent="0.2">
      <c r="B3522" s="4"/>
      <c r="K3522" s="5"/>
    </row>
    <row r="3523" spans="2:11" x14ac:dyDescent="0.2">
      <c r="B3523" s="4"/>
      <c r="K3523" s="5"/>
    </row>
    <row r="3524" spans="2:11" x14ac:dyDescent="0.2">
      <c r="B3524" s="4"/>
      <c r="K3524" s="5"/>
    </row>
    <row r="3525" spans="2:11" x14ac:dyDescent="0.2">
      <c r="B3525" s="4"/>
      <c r="K3525" s="5"/>
    </row>
    <row r="3526" spans="2:11" x14ac:dyDescent="0.2">
      <c r="B3526" s="4"/>
      <c r="K3526" s="5"/>
    </row>
    <row r="3527" spans="2:11" x14ac:dyDescent="0.2">
      <c r="B3527" s="4"/>
      <c r="K3527" s="5"/>
    </row>
    <row r="3528" spans="2:11" x14ac:dyDescent="0.2">
      <c r="B3528" s="4"/>
      <c r="K3528" s="5"/>
    </row>
    <row r="3529" spans="2:11" x14ac:dyDescent="0.2">
      <c r="B3529" s="4"/>
      <c r="K3529" s="5"/>
    </row>
    <row r="3530" spans="2:11" x14ac:dyDescent="0.2">
      <c r="B3530" s="4"/>
      <c r="K3530" s="5"/>
    </row>
    <row r="3531" spans="2:11" x14ac:dyDescent="0.2">
      <c r="B3531" s="4"/>
      <c r="K3531" s="5"/>
    </row>
    <row r="3532" spans="2:11" x14ac:dyDescent="0.2">
      <c r="B3532" s="4"/>
      <c r="K3532" s="5"/>
    </row>
    <row r="3533" spans="2:11" x14ac:dyDescent="0.2">
      <c r="B3533" s="4"/>
      <c r="K3533" s="5"/>
    </row>
    <row r="3534" spans="2:11" x14ac:dyDescent="0.2">
      <c r="B3534" s="4"/>
      <c r="K3534" s="5"/>
    </row>
    <row r="3535" spans="2:11" x14ac:dyDescent="0.2">
      <c r="B3535" s="4"/>
      <c r="K3535" s="5"/>
    </row>
    <row r="3536" spans="2:11" x14ac:dyDescent="0.2">
      <c r="B3536" s="4"/>
      <c r="K3536" s="5"/>
    </row>
    <row r="3537" spans="2:11" x14ac:dyDescent="0.2">
      <c r="B3537" s="4"/>
      <c r="K3537" s="5"/>
    </row>
    <row r="3538" spans="2:11" x14ac:dyDescent="0.2">
      <c r="B3538" s="4"/>
      <c r="K3538" s="5"/>
    </row>
    <row r="3539" spans="2:11" x14ac:dyDescent="0.2">
      <c r="B3539" s="4"/>
      <c r="K3539" s="5"/>
    </row>
    <row r="3540" spans="2:11" x14ac:dyDescent="0.2">
      <c r="B3540" s="4"/>
      <c r="K3540" s="5"/>
    </row>
    <row r="3541" spans="2:11" x14ac:dyDescent="0.2">
      <c r="B3541" s="4"/>
      <c r="K3541" s="5"/>
    </row>
    <row r="3542" spans="2:11" x14ac:dyDescent="0.2">
      <c r="B3542" s="4"/>
      <c r="K3542" s="5"/>
    </row>
    <row r="3543" spans="2:11" x14ac:dyDescent="0.2">
      <c r="B3543" s="4"/>
      <c r="K3543" s="5"/>
    </row>
    <row r="3544" spans="2:11" x14ac:dyDescent="0.2">
      <c r="B3544" s="4"/>
      <c r="K3544" s="5"/>
    </row>
    <row r="3545" spans="2:11" x14ac:dyDescent="0.2">
      <c r="B3545" s="4"/>
      <c r="K3545" s="5"/>
    </row>
    <row r="3546" spans="2:11" x14ac:dyDescent="0.2">
      <c r="B3546" s="4"/>
      <c r="K3546" s="5"/>
    </row>
    <row r="3547" spans="2:11" x14ac:dyDescent="0.2">
      <c r="B3547" s="4"/>
      <c r="K3547" s="5"/>
    </row>
    <row r="3548" spans="2:11" x14ac:dyDescent="0.2">
      <c r="B3548" s="4"/>
      <c r="K3548" s="5"/>
    </row>
    <row r="3549" spans="2:11" x14ac:dyDescent="0.2">
      <c r="B3549" s="4"/>
      <c r="K3549" s="5"/>
    </row>
    <row r="3550" spans="2:11" x14ac:dyDescent="0.2">
      <c r="B3550" s="4"/>
      <c r="K3550" s="5"/>
    </row>
    <row r="3551" spans="2:11" x14ac:dyDescent="0.2">
      <c r="B3551" s="4"/>
      <c r="K3551" s="5"/>
    </row>
    <row r="3552" spans="2:11" x14ac:dyDescent="0.2">
      <c r="B3552" s="4"/>
      <c r="K3552" s="5"/>
    </row>
    <row r="3553" spans="2:11" x14ac:dyDescent="0.2">
      <c r="B3553" s="4"/>
      <c r="K3553" s="5"/>
    </row>
    <row r="3554" spans="2:11" x14ac:dyDescent="0.2">
      <c r="B3554" s="4"/>
      <c r="K3554" s="5"/>
    </row>
    <row r="3555" spans="2:11" x14ac:dyDescent="0.2">
      <c r="B3555" s="4"/>
      <c r="K3555" s="5"/>
    </row>
    <row r="3556" spans="2:11" x14ac:dyDescent="0.2">
      <c r="B3556" s="4"/>
      <c r="K3556" s="5"/>
    </row>
    <row r="3557" spans="2:11" x14ac:dyDescent="0.2">
      <c r="B3557" s="4"/>
      <c r="K3557" s="5"/>
    </row>
    <row r="3558" spans="2:11" x14ac:dyDescent="0.2">
      <c r="B3558" s="4"/>
      <c r="K3558" s="5"/>
    </row>
    <row r="3559" spans="2:11" x14ac:dyDescent="0.2">
      <c r="B3559" s="4"/>
      <c r="K3559" s="5"/>
    </row>
    <row r="3560" spans="2:11" x14ac:dyDescent="0.2">
      <c r="B3560" s="4"/>
      <c r="K3560" s="5"/>
    </row>
    <row r="3561" spans="2:11" x14ac:dyDescent="0.2">
      <c r="B3561" s="4"/>
      <c r="K3561" s="5"/>
    </row>
    <row r="3562" spans="2:11" x14ac:dyDescent="0.2">
      <c r="B3562" s="4"/>
      <c r="K3562" s="5"/>
    </row>
    <row r="3563" spans="2:11" x14ac:dyDescent="0.2">
      <c r="B3563" s="4"/>
      <c r="K3563" s="5"/>
    </row>
    <row r="3564" spans="2:11" x14ac:dyDescent="0.2">
      <c r="B3564" s="4"/>
      <c r="K3564" s="5"/>
    </row>
    <row r="3565" spans="2:11" x14ac:dyDescent="0.2">
      <c r="B3565" s="4"/>
      <c r="K3565" s="5"/>
    </row>
    <row r="3566" spans="2:11" x14ac:dyDescent="0.2">
      <c r="B3566" s="4"/>
      <c r="K3566" s="5"/>
    </row>
    <row r="3567" spans="2:11" x14ac:dyDescent="0.2">
      <c r="B3567" s="4"/>
      <c r="K3567" s="5"/>
    </row>
    <row r="3568" spans="2:11" x14ac:dyDescent="0.2">
      <c r="B3568" s="4"/>
      <c r="K3568" s="5"/>
    </row>
    <row r="3569" spans="2:11" x14ac:dyDescent="0.2">
      <c r="B3569" s="4"/>
      <c r="K3569" s="5"/>
    </row>
    <row r="3570" spans="2:11" x14ac:dyDescent="0.2">
      <c r="B3570" s="4"/>
      <c r="K3570" s="5"/>
    </row>
    <row r="3571" spans="2:11" x14ac:dyDescent="0.2">
      <c r="B3571" s="4"/>
      <c r="K3571" s="5"/>
    </row>
    <row r="3572" spans="2:11" x14ac:dyDescent="0.2">
      <c r="B3572" s="4"/>
      <c r="K3572" s="5"/>
    </row>
    <row r="3573" spans="2:11" x14ac:dyDescent="0.2">
      <c r="B3573" s="4"/>
      <c r="K3573" s="5"/>
    </row>
    <row r="3574" spans="2:11" x14ac:dyDescent="0.2">
      <c r="B3574" s="4"/>
      <c r="K3574" s="5"/>
    </row>
    <row r="3575" spans="2:11" x14ac:dyDescent="0.2">
      <c r="B3575" s="4"/>
      <c r="K3575" s="5"/>
    </row>
    <row r="3576" spans="2:11" x14ac:dyDescent="0.2">
      <c r="B3576" s="4"/>
      <c r="K3576" s="5"/>
    </row>
    <row r="3577" spans="2:11" x14ac:dyDescent="0.2">
      <c r="B3577" s="4"/>
      <c r="K3577" s="5"/>
    </row>
    <row r="3578" spans="2:11" x14ac:dyDescent="0.2">
      <c r="B3578" s="4"/>
      <c r="K3578" s="5"/>
    </row>
    <row r="3579" spans="2:11" x14ac:dyDescent="0.2">
      <c r="B3579" s="4"/>
      <c r="K3579" s="5"/>
    </row>
    <row r="3580" spans="2:11" x14ac:dyDescent="0.2">
      <c r="B3580" s="4"/>
      <c r="K3580" s="5"/>
    </row>
    <row r="3581" spans="2:11" x14ac:dyDescent="0.2">
      <c r="B3581" s="4"/>
      <c r="K3581" s="5"/>
    </row>
    <row r="3582" spans="2:11" x14ac:dyDescent="0.2">
      <c r="B3582" s="4"/>
      <c r="K3582" s="5"/>
    </row>
    <row r="3583" spans="2:11" x14ac:dyDescent="0.2">
      <c r="B3583" s="4"/>
      <c r="K3583" s="5"/>
    </row>
    <row r="3584" spans="2:11" x14ac:dyDescent="0.2">
      <c r="B3584" s="4"/>
      <c r="K3584" s="5"/>
    </row>
    <row r="3585" spans="2:11" x14ac:dyDescent="0.2">
      <c r="B3585" s="4"/>
      <c r="K3585" s="5"/>
    </row>
    <row r="3586" spans="2:11" x14ac:dyDescent="0.2">
      <c r="B3586" s="4"/>
      <c r="K3586" s="5"/>
    </row>
    <row r="3587" spans="2:11" x14ac:dyDescent="0.2">
      <c r="B3587" s="4"/>
      <c r="K3587" s="5"/>
    </row>
    <row r="3588" spans="2:11" x14ac:dyDescent="0.2">
      <c r="B3588" s="4"/>
      <c r="K3588" s="5"/>
    </row>
    <row r="3589" spans="2:11" x14ac:dyDescent="0.2">
      <c r="B3589" s="4"/>
      <c r="K3589" s="5"/>
    </row>
    <row r="3590" spans="2:11" x14ac:dyDescent="0.2">
      <c r="B3590" s="4"/>
      <c r="K3590" s="5"/>
    </row>
    <row r="3591" spans="2:11" x14ac:dyDescent="0.2">
      <c r="B3591" s="4"/>
      <c r="K3591" s="5"/>
    </row>
    <row r="3592" spans="2:11" x14ac:dyDescent="0.2">
      <c r="B3592" s="4"/>
      <c r="K3592" s="5"/>
    </row>
    <row r="3593" spans="2:11" x14ac:dyDescent="0.2">
      <c r="B3593" s="4"/>
      <c r="K3593" s="5"/>
    </row>
    <row r="3594" spans="2:11" x14ac:dyDescent="0.2">
      <c r="B3594" s="4"/>
      <c r="K3594" s="5"/>
    </row>
    <row r="3595" spans="2:11" x14ac:dyDescent="0.2">
      <c r="B3595" s="4"/>
      <c r="K3595" s="5"/>
    </row>
    <row r="3596" spans="2:11" x14ac:dyDescent="0.2">
      <c r="B3596" s="4"/>
      <c r="K3596" s="5"/>
    </row>
    <row r="3597" spans="2:11" x14ac:dyDescent="0.2">
      <c r="B3597" s="4"/>
      <c r="K3597" s="5"/>
    </row>
    <row r="3598" spans="2:11" x14ac:dyDescent="0.2">
      <c r="B3598" s="4"/>
      <c r="K3598" s="5"/>
    </row>
    <row r="3599" spans="2:11" x14ac:dyDescent="0.2">
      <c r="B3599" s="4"/>
      <c r="K3599" s="5"/>
    </row>
    <row r="3600" spans="2:11" x14ac:dyDescent="0.2">
      <c r="B3600" s="4"/>
      <c r="K3600" s="5"/>
    </row>
    <row r="3601" spans="2:11" x14ac:dyDescent="0.2">
      <c r="B3601" s="4"/>
      <c r="K3601" s="5"/>
    </row>
    <row r="3602" spans="2:11" x14ac:dyDescent="0.2">
      <c r="B3602" s="4"/>
      <c r="K3602" s="5"/>
    </row>
    <row r="3603" spans="2:11" x14ac:dyDescent="0.2">
      <c r="B3603" s="4"/>
      <c r="K3603" s="5"/>
    </row>
    <row r="3604" spans="2:11" x14ac:dyDescent="0.2">
      <c r="B3604" s="4"/>
      <c r="K3604" s="5"/>
    </row>
    <row r="3605" spans="2:11" x14ac:dyDescent="0.2">
      <c r="B3605" s="4"/>
      <c r="K3605" s="5"/>
    </row>
    <row r="3606" spans="2:11" x14ac:dyDescent="0.2">
      <c r="B3606" s="4"/>
      <c r="K3606" s="5"/>
    </row>
    <row r="3607" spans="2:11" x14ac:dyDescent="0.2">
      <c r="B3607" s="4"/>
      <c r="K3607" s="5"/>
    </row>
    <row r="3608" spans="2:11" x14ac:dyDescent="0.2">
      <c r="B3608" s="4"/>
      <c r="K3608" s="5"/>
    </row>
    <row r="3609" spans="2:11" x14ac:dyDescent="0.2">
      <c r="B3609" s="4"/>
      <c r="K3609" s="5"/>
    </row>
    <row r="3610" spans="2:11" x14ac:dyDescent="0.2">
      <c r="B3610" s="4"/>
      <c r="K3610" s="5"/>
    </row>
    <row r="3611" spans="2:11" x14ac:dyDescent="0.2">
      <c r="B3611" s="4"/>
      <c r="K3611" s="5"/>
    </row>
    <row r="3612" spans="2:11" x14ac:dyDescent="0.2">
      <c r="B3612" s="4"/>
      <c r="K3612" s="5"/>
    </row>
    <row r="3613" spans="2:11" x14ac:dyDescent="0.2">
      <c r="B3613" s="4"/>
      <c r="K3613" s="5"/>
    </row>
    <row r="3614" spans="2:11" x14ac:dyDescent="0.2">
      <c r="B3614" s="4"/>
      <c r="K3614" s="5"/>
    </row>
    <row r="3615" spans="2:11" x14ac:dyDescent="0.2">
      <c r="B3615" s="4"/>
      <c r="K3615" s="5"/>
    </row>
    <row r="3616" spans="2:11" x14ac:dyDescent="0.2">
      <c r="B3616" s="4"/>
      <c r="K3616" s="5"/>
    </row>
    <row r="3617" spans="2:11" x14ac:dyDescent="0.2">
      <c r="B3617" s="4"/>
      <c r="K3617" s="5"/>
    </row>
    <row r="3618" spans="2:11" x14ac:dyDescent="0.2">
      <c r="B3618" s="4"/>
      <c r="K3618" s="5"/>
    </row>
    <row r="3619" spans="2:11" x14ac:dyDescent="0.2">
      <c r="B3619" s="4"/>
      <c r="K3619" s="5"/>
    </row>
    <row r="3620" spans="2:11" x14ac:dyDescent="0.2">
      <c r="B3620" s="4"/>
      <c r="K3620" s="5"/>
    </row>
    <row r="3621" spans="2:11" x14ac:dyDescent="0.2">
      <c r="B3621" s="4"/>
      <c r="K3621" s="5"/>
    </row>
    <row r="3622" spans="2:11" x14ac:dyDescent="0.2">
      <c r="B3622" s="4"/>
      <c r="K3622" s="5"/>
    </row>
    <row r="3623" spans="2:11" x14ac:dyDescent="0.2">
      <c r="B3623" s="4"/>
      <c r="K3623" s="5"/>
    </row>
    <row r="3624" spans="2:11" x14ac:dyDescent="0.2">
      <c r="B3624" s="4"/>
      <c r="K3624" s="5"/>
    </row>
    <row r="3625" spans="2:11" x14ac:dyDescent="0.2">
      <c r="B3625" s="4"/>
      <c r="K3625" s="5"/>
    </row>
    <row r="3626" spans="2:11" x14ac:dyDescent="0.2">
      <c r="B3626" s="4"/>
      <c r="K3626" s="5"/>
    </row>
    <row r="3627" spans="2:11" x14ac:dyDescent="0.2">
      <c r="B3627" s="4"/>
      <c r="K3627" s="5"/>
    </row>
    <row r="3628" spans="2:11" x14ac:dyDescent="0.2">
      <c r="B3628" s="4"/>
      <c r="K3628" s="5"/>
    </row>
    <row r="3629" spans="2:11" x14ac:dyDescent="0.2">
      <c r="B3629" s="4"/>
      <c r="K3629" s="5"/>
    </row>
    <row r="3630" spans="2:11" x14ac:dyDescent="0.2">
      <c r="B3630" s="4"/>
      <c r="K3630" s="5"/>
    </row>
    <row r="3631" spans="2:11" x14ac:dyDescent="0.2">
      <c r="B3631" s="4"/>
      <c r="K3631" s="5"/>
    </row>
    <row r="3632" spans="2:11" x14ac:dyDescent="0.2">
      <c r="B3632" s="4"/>
      <c r="K3632" s="5"/>
    </row>
    <row r="3633" spans="2:11" x14ac:dyDescent="0.2">
      <c r="B3633" s="4"/>
      <c r="K3633" s="5"/>
    </row>
    <row r="3634" spans="2:11" x14ac:dyDescent="0.2">
      <c r="B3634" s="4"/>
      <c r="K3634" s="5"/>
    </row>
    <row r="3635" spans="2:11" x14ac:dyDescent="0.2">
      <c r="B3635" s="4"/>
      <c r="K3635" s="5"/>
    </row>
    <row r="3636" spans="2:11" x14ac:dyDescent="0.2">
      <c r="B3636" s="4"/>
      <c r="K3636" s="5"/>
    </row>
    <row r="3637" spans="2:11" x14ac:dyDescent="0.2">
      <c r="B3637" s="4"/>
      <c r="K3637" s="5"/>
    </row>
    <row r="3638" spans="2:11" x14ac:dyDescent="0.2">
      <c r="B3638" s="4"/>
      <c r="K3638" s="5"/>
    </row>
    <row r="3639" spans="2:11" x14ac:dyDescent="0.2">
      <c r="B3639" s="4"/>
      <c r="K3639" s="5"/>
    </row>
    <row r="3640" spans="2:11" x14ac:dyDescent="0.2">
      <c r="B3640" s="4"/>
      <c r="K3640" s="5"/>
    </row>
    <row r="3641" spans="2:11" x14ac:dyDescent="0.2">
      <c r="B3641" s="4"/>
      <c r="K3641" s="5"/>
    </row>
    <row r="3642" spans="2:11" x14ac:dyDescent="0.2">
      <c r="B3642" s="4"/>
      <c r="K3642" s="5"/>
    </row>
    <row r="3643" spans="2:11" x14ac:dyDescent="0.2">
      <c r="B3643" s="4"/>
      <c r="K3643" s="5"/>
    </row>
    <row r="3644" spans="2:11" x14ac:dyDescent="0.2">
      <c r="B3644" s="4"/>
      <c r="K3644" s="5"/>
    </row>
    <row r="3645" spans="2:11" x14ac:dyDescent="0.2">
      <c r="B3645" s="4"/>
      <c r="K3645" s="5"/>
    </row>
    <row r="3646" spans="2:11" x14ac:dyDescent="0.2">
      <c r="B3646" s="4"/>
      <c r="K3646" s="5"/>
    </row>
    <row r="3647" spans="2:11" x14ac:dyDescent="0.2">
      <c r="B3647" s="4"/>
      <c r="K3647" s="5"/>
    </row>
    <row r="3648" spans="2:11" x14ac:dyDescent="0.2">
      <c r="B3648" s="4"/>
      <c r="K3648" s="5"/>
    </row>
    <row r="3649" spans="2:11" x14ac:dyDescent="0.2">
      <c r="B3649" s="4"/>
      <c r="K3649" s="5"/>
    </row>
    <row r="3650" spans="2:11" x14ac:dyDescent="0.2">
      <c r="B3650" s="4"/>
      <c r="K3650" s="5"/>
    </row>
    <row r="3651" spans="2:11" x14ac:dyDescent="0.2">
      <c r="B3651" s="4"/>
      <c r="K3651" s="5"/>
    </row>
    <row r="3652" spans="2:11" x14ac:dyDescent="0.2">
      <c r="B3652" s="4"/>
      <c r="K3652" s="5"/>
    </row>
    <row r="3653" spans="2:11" x14ac:dyDescent="0.2">
      <c r="B3653" s="4"/>
      <c r="K3653" s="5"/>
    </row>
    <row r="3654" spans="2:11" x14ac:dyDescent="0.2">
      <c r="B3654" s="4"/>
      <c r="K3654" s="5"/>
    </row>
    <row r="3655" spans="2:11" x14ac:dyDescent="0.2">
      <c r="B3655" s="4"/>
      <c r="K3655" s="5"/>
    </row>
    <row r="3656" spans="2:11" x14ac:dyDescent="0.2">
      <c r="B3656" s="4"/>
      <c r="K3656" s="5"/>
    </row>
    <row r="3657" spans="2:11" x14ac:dyDescent="0.2">
      <c r="B3657" s="4"/>
      <c r="K3657" s="5"/>
    </row>
    <row r="3658" spans="2:11" x14ac:dyDescent="0.2">
      <c r="B3658" s="4"/>
      <c r="K3658" s="5"/>
    </row>
    <row r="3659" spans="2:11" x14ac:dyDescent="0.2">
      <c r="B3659" s="4"/>
      <c r="K3659" s="5"/>
    </row>
    <row r="3660" spans="2:11" x14ac:dyDescent="0.2">
      <c r="B3660" s="4"/>
      <c r="K3660" s="5"/>
    </row>
    <row r="3661" spans="2:11" x14ac:dyDescent="0.2">
      <c r="B3661" s="4"/>
      <c r="K3661" s="5"/>
    </row>
    <row r="3662" spans="2:11" x14ac:dyDescent="0.2">
      <c r="B3662" s="4"/>
      <c r="K3662" s="5"/>
    </row>
    <row r="3663" spans="2:11" x14ac:dyDescent="0.2">
      <c r="B3663" s="4"/>
      <c r="K3663" s="5"/>
    </row>
    <row r="3664" spans="2:11" x14ac:dyDescent="0.2">
      <c r="B3664" s="4"/>
      <c r="K3664" s="5"/>
    </row>
    <row r="3665" spans="2:11" x14ac:dyDescent="0.2">
      <c r="B3665" s="4"/>
      <c r="K3665" s="5"/>
    </row>
    <row r="3666" spans="2:11" x14ac:dyDescent="0.2">
      <c r="B3666" s="4"/>
      <c r="K3666" s="5"/>
    </row>
    <row r="3667" spans="2:11" x14ac:dyDescent="0.2">
      <c r="B3667" s="4"/>
      <c r="K3667" s="5"/>
    </row>
    <row r="3668" spans="2:11" x14ac:dyDescent="0.2">
      <c r="B3668" s="4"/>
      <c r="K3668" s="5"/>
    </row>
    <row r="3669" spans="2:11" x14ac:dyDescent="0.2">
      <c r="B3669" s="4"/>
      <c r="K3669" s="5"/>
    </row>
    <row r="3670" spans="2:11" x14ac:dyDescent="0.2">
      <c r="B3670" s="4"/>
      <c r="K3670" s="5"/>
    </row>
    <row r="3671" spans="2:11" x14ac:dyDescent="0.2">
      <c r="B3671" s="4"/>
      <c r="K3671" s="5"/>
    </row>
    <row r="3672" spans="2:11" x14ac:dyDescent="0.2">
      <c r="B3672" s="4"/>
      <c r="K3672" s="5"/>
    </row>
    <row r="3673" spans="2:11" x14ac:dyDescent="0.2">
      <c r="B3673" s="4"/>
      <c r="K3673" s="5"/>
    </row>
    <row r="3674" spans="2:11" x14ac:dyDescent="0.2">
      <c r="B3674" s="4"/>
      <c r="K3674" s="5"/>
    </row>
    <row r="3675" spans="2:11" x14ac:dyDescent="0.2">
      <c r="B3675" s="4"/>
      <c r="K3675" s="5"/>
    </row>
    <row r="3676" spans="2:11" x14ac:dyDescent="0.2">
      <c r="B3676" s="4"/>
      <c r="K3676" s="5"/>
    </row>
    <row r="3677" spans="2:11" x14ac:dyDescent="0.2">
      <c r="B3677" s="4"/>
      <c r="K3677" s="5"/>
    </row>
    <row r="3678" spans="2:11" x14ac:dyDescent="0.2">
      <c r="B3678" s="4"/>
      <c r="K3678" s="5"/>
    </row>
    <row r="3679" spans="2:11" x14ac:dyDescent="0.2">
      <c r="B3679" s="4"/>
      <c r="K3679" s="5"/>
    </row>
    <row r="3680" spans="2:11" x14ac:dyDescent="0.2">
      <c r="B3680" s="4"/>
      <c r="K3680" s="5"/>
    </row>
    <row r="3681" spans="2:11" x14ac:dyDescent="0.2">
      <c r="B3681" s="4"/>
      <c r="K3681" s="5"/>
    </row>
    <row r="3682" spans="2:11" x14ac:dyDescent="0.2">
      <c r="B3682" s="4"/>
      <c r="K3682" s="5"/>
    </row>
    <row r="3683" spans="2:11" x14ac:dyDescent="0.2">
      <c r="B3683" s="4"/>
      <c r="K3683" s="5"/>
    </row>
    <row r="3684" spans="2:11" x14ac:dyDescent="0.2">
      <c r="B3684" s="4"/>
      <c r="K3684" s="5"/>
    </row>
    <row r="3685" spans="2:11" x14ac:dyDescent="0.2">
      <c r="B3685" s="4"/>
      <c r="K3685" s="5"/>
    </row>
    <row r="3686" spans="2:11" x14ac:dyDescent="0.2">
      <c r="B3686" s="4"/>
      <c r="K3686" s="5"/>
    </row>
    <row r="3687" spans="2:11" x14ac:dyDescent="0.2">
      <c r="B3687" s="4"/>
      <c r="K3687" s="5"/>
    </row>
    <row r="3688" spans="2:11" x14ac:dyDescent="0.2">
      <c r="B3688" s="4"/>
      <c r="K3688" s="5"/>
    </row>
    <row r="3689" spans="2:11" x14ac:dyDescent="0.2">
      <c r="B3689" s="4"/>
      <c r="K3689" s="5"/>
    </row>
    <row r="3690" spans="2:11" x14ac:dyDescent="0.2">
      <c r="B3690" s="4"/>
      <c r="K3690" s="5"/>
    </row>
    <row r="3691" spans="2:11" x14ac:dyDescent="0.2">
      <c r="B3691" s="4"/>
      <c r="K3691" s="5"/>
    </row>
    <row r="3692" spans="2:11" x14ac:dyDescent="0.2">
      <c r="B3692" s="4"/>
      <c r="K3692" s="5"/>
    </row>
    <row r="3693" spans="2:11" x14ac:dyDescent="0.2">
      <c r="B3693" s="4"/>
      <c r="K3693" s="5"/>
    </row>
    <row r="3694" spans="2:11" x14ac:dyDescent="0.2">
      <c r="B3694" s="4"/>
      <c r="K3694" s="5"/>
    </row>
    <row r="3695" spans="2:11" x14ac:dyDescent="0.2">
      <c r="B3695" s="4"/>
      <c r="K3695" s="5"/>
    </row>
    <row r="3696" spans="2:11" x14ac:dyDescent="0.2">
      <c r="B3696" s="4"/>
      <c r="K3696" s="5"/>
    </row>
    <row r="3697" spans="2:11" x14ac:dyDescent="0.2">
      <c r="B3697" s="4"/>
      <c r="K3697" s="5"/>
    </row>
    <row r="3698" spans="2:11" x14ac:dyDescent="0.2">
      <c r="B3698" s="4"/>
      <c r="K3698" s="5"/>
    </row>
    <row r="3699" spans="2:11" x14ac:dyDescent="0.2">
      <c r="B3699" s="4"/>
      <c r="K3699" s="5"/>
    </row>
    <row r="3700" spans="2:11" x14ac:dyDescent="0.2">
      <c r="B3700" s="4"/>
      <c r="K3700" s="5"/>
    </row>
    <row r="3701" spans="2:11" x14ac:dyDescent="0.2">
      <c r="B3701" s="4"/>
      <c r="K3701" s="5"/>
    </row>
    <row r="3702" spans="2:11" x14ac:dyDescent="0.2">
      <c r="B3702" s="4"/>
      <c r="K3702" s="5"/>
    </row>
    <row r="3703" spans="2:11" x14ac:dyDescent="0.2">
      <c r="B3703" s="4"/>
      <c r="K3703" s="5"/>
    </row>
    <row r="3704" spans="2:11" x14ac:dyDescent="0.2">
      <c r="B3704" s="4"/>
      <c r="K3704" s="5"/>
    </row>
    <row r="3705" spans="2:11" x14ac:dyDescent="0.2">
      <c r="B3705" s="4"/>
      <c r="K3705" s="5"/>
    </row>
    <row r="3706" spans="2:11" x14ac:dyDescent="0.2">
      <c r="B3706" s="4"/>
      <c r="K3706" s="5"/>
    </row>
    <row r="3707" spans="2:11" x14ac:dyDescent="0.2">
      <c r="B3707" s="4"/>
      <c r="K3707" s="5"/>
    </row>
    <row r="3708" spans="2:11" x14ac:dyDescent="0.2">
      <c r="B3708" s="4"/>
      <c r="K3708" s="5"/>
    </row>
    <row r="3709" spans="2:11" x14ac:dyDescent="0.2">
      <c r="B3709" s="4"/>
      <c r="K3709" s="5"/>
    </row>
    <row r="3710" spans="2:11" x14ac:dyDescent="0.2">
      <c r="B3710" s="4"/>
      <c r="K3710" s="5"/>
    </row>
    <row r="3711" spans="2:11" x14ac:dyDescent="0.2">
      <c r="B3711" s="4"/>
      <c r="K3711" s="5"/>
    </row>
    <row r="3712" spans="2:11" x14ac:dyDescent="0.2">
      <c r="B3712" s="4"/>
      <c r="K3712" s="5"/>
    </row>
    <row r="3713" spans="2:11" x14ac:dyDescent="0.2">
      <c r="B3713" s="4"/>
      <c r="K3713" s="5"/>
    </row>
    <row r="3714" spans="2:11" x14ac:dyDescent="0.2">
      <c r="B3714" s="4"/>
      <c r="K3714" s="5"/>
    </row>
    <row r="3715" spans="2:11" x14ac:dyDescent="0.2">
      <c r="B3715" s="4"/>
      <c r="K3715" s="5"/>
    </row>
    <row r="3716" spans="2:11" x14ac:dyDescent="0.2">
      <c r="B3716" s="4"/>
      <c r="K3716" s="5"/>
    </row>
    <row r="3717" spans="2:11" x14ac:dyDescent="0.2">
      <c r="B3717" s="4"/>
      <c r="K3717" s="5"/>
    </row>
    <row r="3718" spans="2:11" x14ac:dyDescent="0.2">
      <c r="B3718" s="4"/>
      <c r="K3718" s="5"/>
    </row>
    <row r="3719" spans="2:11" x14ac:dyDescent="0.2">
      <c r="B3719" s="4"/>
      <c r="K3719" s="5"/>
    </row>
    <row r="3720" spans="2:11" x14ac:dyDescent="0.2">
      <c r="B3720" s="4"/>
      <c r="K3720" s="5"/>
    </row>
    <row r="3721" spans="2:11" x14ac:dyDescent="0.2">
      <c r="B3721" s="4"/>
      <c r="K3721" s="5"/>
    </row>
    <row r="3722" spans="2:11" x14ac:dyDescent="0.2">
      <c r="B3722" s="4"/>
      <c r="K3722" s="5"/>
    </row>
    <row r="3723" spans="2:11" x14ac:dyDescent="0.2">
      <c r="B3723" s="4"/>
      <c r="K3723" s="5"/>
    </row>
    <row r="3724" spans="2:11" x14ac:dyDescent="0.2">
      <c r="B3724" s="4"/>
      <c r="K3724" s="5"/>
    </row>
    <row r="3725" spans="2:11" x14ac:dyDescent="0.2">
      <c r="B3725" s="4"/>
      <c r="K3725" s="5"/>
    </row>
    <row r="3726" spans="2:11" x14ac:dyDescent="0.2">
      <c r="B3726" s="4"/>
      <c r="K3726" s="5"/>
    </row>
    <row r="3727" spans="2:11" x14ac:dyDescent="0.2">
      <c r="B3727" s="4"/>
      <c r="K3727" s="5"/>
    </row>
    <row r="3728" spans="2:11" x14ac:dyDescent="0.2">
      <c r="B3728" s="4"/>
      <c r="K3728" s="5"/>
    </row>
    <row r="3729" spans="2:11" x14ac:dyDescent="0.2">
      <c r="B3729" s="4"/>
      <c r="K3729" s="5"/>
    </row>
    <row r="3730" spans="2:11" x14ac:dyDescent="0.2">
      <c r="B3730" s="4"/>
      <c r="K3730" s="5"/>
    </row>
    <row r="3731" spans="2:11" x14ac:dyDescent="0.2">
      <c r="B3731" s="4"/>
      <c r="K3731" s="5"/>
    </row>
    <row r="3732" spans="2:11" x14ac:dyDescent="0.2">
      <c r="B3732" s="4"/>
      <c r="K3732" s="5"/>
    </row>
    <row r="3733" spans="2:11" x14ac:dyDescent="0.2">
      <c r="B3733" s="4"/>
      <c r="K3733" s="5"/>
    </row>
    <row r="3734" spans="2:11" x14ac:dyDescent="0.2">
      <c r="B3734" s="4"/>
      <c r="K3734" s="5"/>
    </row>
    <row r="3735" spans="2:11" x14ac:dyDescent="0.2">
      <c r="B3735" s="4"/>
      <c r="K3735" s="5"/>
    </row>
    <row r="3736" spans="2:11" x14ac:dyDescent="0.2">
      <c r="B3736" s="4"/>
      <c r="K3736" s="5"/>
    </row>
    <row r="3737" spans="2:11" x14ac:dyDescent="0.2">
      <c r="B3737" s="4"/>
      <c r="K3737" s="5"/>
    </row>
    <row r="3738" spans="2:11" x14ac:dyDescent="0.2">
      <c r="B3738" s="4"/>
      <c r="K3738" s="5"/>
    </row>
    <row r="3739" spans="2:11" x14ac:dyDescent="0.2">
      <c r="B3739" s="4"/>
      <c r="K3739" s="5"/>
    </row>
    <row r="3740" spans="2:11" x14ac:dyDescent="0.2">
      <c r="B3740" s="4"/>
      <c r="K3740" s="5"/>
    </row>
    <row r="3741" spans="2:11" x14ac:dyDescent="0.2">
      <c r="B3741" s="4"/>
      <c r="K3741" s="5"/>
    </row>
    <row r="3742" spans="2:11" x14ac:dyDescent="0.2">
      <c r="B3742" s="4"/>
      <c r="K3742" s="5"/>
    </row>
    <row r="3743" spans="2:11" x14ac:dyDescent="0.2">
      <c r="B3743" s="4"/>
      <c r="K3743" s="5"/>
    </row>
    <row r="3744" spans="2:11" x14ac:dyDescent="0.2">
      <c r="B3744" s="4"/>
      <c r="K3744" s="5"/>
    </row>
    <row r="3745" spans="2:11" x14ac:dyDescent="0.2">
      <c r="B3745" s="4"/>
      <c r="K3745" s="5"/>
    </row>
    <row r="3746" spans="2:11" x14ac:dyDescent="0.2">
      <c r="B3746" s="4"/>
      <c r="K3746" s="5"/>
    </row>
    <row r="3747" spans="2:11" x14ac:dyDescent="0.2">
      <c r="B3747" s="4"/>
      <c r="K3747" s="5"/>
    </row>
    <row r="3748" spans="2:11" x14ac:dyDescent="0.2">
      <c r="B3748" s="4"/>
      <c r="K3748" s="5"/>
    </row>
    <row r="3749" spans="2:11" x14ac:dyDescent="0.2">
      <c r="B3749" s="4"/>
      <c r="K3749" s="5"/>
    </row>
    <row r="3750" spans="2:11" x14ac:dyDescent="0.2">
      <c r="B3750" s="4"/>
      <c r="K3750" s="5"/>
    </row>
    <row r="3751" spans="2:11" x14ac:dyDescent="0.2">
      <c r="B3751" s="4"/>
      <c r="K3751" s="5"/>
    </row>
    <row r="3752" spans="2:11" x14ac:dyDescent="0.2">
      <c r="B3752" s="4"/>
      <c r="K3752" s="5"/>
    </row>
    <row r="3753" spans="2:11" x14ac:dyDescent="0.2">
      <c r="B3753" s="4"/>
      <c r="K3753" s="5"/>
    </row>
    <row r="3754" spans="2:11" x14ac:dyDescent="0.2">
      <c r="B3754" s="4"/>
      <c r="K3754" s="5"/>
    </row>
    <row r="3755" spans="2:11" x14ac:dyDescent="0.2">
      <c r="B3755" s="4"/>
      <c r="K3755" s="5"/>
    </row>
    <row r="3756" spans="2:11" x14ac:dyDescent="0.2">
      <c r="B3756" s="4"/>
      <c r="K3756" s="5"/>
    </row>
    <row r="3757" spans="2:11" x14ac:dyDescent="0.2">
      <c r="B3757" s="4"/>
      <c r="K3757" s="5"/>
    </row>
    <row r="3758" spans="2:11" x14ac:dyDescent="0.2">
      <c r="B3758" s="4"/>
      <c r="K3758" s="5"/>
    </row>
    <row r="3759" spans="2:11" x14ac:dyDescent="0.2">
      <c r="B3759" s="4"/>
      <c r="K3759" s="5"/>
    </row>
    <row r="3760" spans="2:11" x14ac:dyDescent="0.2">
      <c r="B3760" s="4"/>
      <c r="K3760" s="5"/>
    </row>
    <row r="3761" spans="2:11" x14ac:dyDescent="0.2">
      <c r="B3761" s="4"/>
      <c r="K3761" s="5"/>
    </row>
    <row r="3762" spans="2:11" x14ac:dyDescent="0.2">
      <c r="B3762" s="4"/>
      <c r="K3762" s="5"/>
    </row>
    <row r="3763" spans="2:11" x14ac:dyDescent="0.2">
      <c r="B3763" s="4"/>
      <c r="K3763" s="5"/>
    </row>
    <row r="3764" spans="2:11" x14ac:dyDescent="0.2">
      <c r="B3764" s="4"/>
      <c r="K3764" s="5"/>
    </row>
    <row r="3765" spans="2:11" x14ac:dyDescent="0.2">
      <c r="B3765" s="4"/>
      <c r="K3765" s="5"/>
    </row>
    <row r="3766" spans="2:11" x14ac:dyDescent="0.2">
      <c r="B3766" s="4"/>
      <c r="K3766" s="5"/>
    </row>
    <row r="3767" spans="2:11" x14ac:dyDescent="0.2">
      <c r="B3767" s="4"/>
      <c r="K3767" s="5"/>
    </row>
    <row r="3768" spans="2:11" x14ac:dyDescent="0.2">
      <c r="B3768" s="4"/>
      <c r="K3768" s="5"/>
    </row>
    <row r="3769" spans="2:11" x14ac:dyDescent="0.2">
      <c r="B3769" s="4"/>
      <c r="K3769" s="5"/>
    </row>
    <row r="3770" spans="2:11" x14ac:dyDescent="0.2">
      <c r="B3770" s="4"/>
      <c r="K3770" s="5"/>
    </row>
    <row r="3771" spans="2:11" x14ac:dyDescent="0.2">
      <c r="B3771" s="4"/>
      <c r="K3771" s="5"/>
    </row>
    <row r="3772" spans="2:11" x14ac:dyDescent="0.2">
      <c r="B3772" s="4"/>
      <c r="K3772" s="5"/>
    </row>
    <row r="3773" spans="2:11" x14ac:dyDescent="0.2">
      <c r="B3773" s="4"/>
      <c r="K3773" s="5"/>
    </row>
    <row r="3774" spans="2:11" x14ac:dyDescent="0.2">
      <c r="B3774" s="4"/>
      <c r="K3774" s="5"/>
    </row>
    <row r="3775" spans="2:11" x14ac:dyDescent="0.2">
      <c r="B3775" s="4"/>
      <c r="K3775" s="5"/>
    </row>
    <row r="3776" spans="2:11" x14ac:dyDescent="0.2">
      <c r="B3776" s="4"/>
      <c r="K3776" s="5"/>
    </row>
    <row r="3777" spans="2:11" x14ac:dyDescent="0.2">
      <c r="B3777" s="4"/>
      <c r="K3777" s="5"/>
    </row>
    <row r="3778" spans="2:11" x14ac:dyDescent="0.2">
      <c r="B3778" s="4"/>
      <c r="K3778" s="5"/>
    </row>
    <row r="3779" spans="2:11" x14ac:dyDescent="0.2">
      <c r="B3779" s="4"/>
      <c r="K3779" s="5"/>
    </row>
    <row r="3780" spans="2:11" x14ac:dyDescent="0.2">
      <c r="B3780" s="4"/>
      <c r="K3780" s="5"/>
    </row>
    <row r="3781" spans="2:11" x14ac:dyDescent="0.2">
      <c r="B3781" s="4"/>
      <c r="K3781" s="5"/>
    </row>
    <row r="3782" spans="2:11" x14ac:dyDescent="0.2">
      <c r="B3782" s="4"/>
      <c r="K3782" s="5"/>
    </row>
    <row r="3783" spans="2:11" x14ac:dyDescent="0.2">
      <c r="B3783" s="4"/>
      <c r="K3783" s="5"/>
    </row>
    <row r="3784" spans="2:11" x14ac:dyDescent="0.2">
      <c r="B3784" s="4"/>
      <c r="K3784" s="5"/>
    </row>
    <row r="3785" spans="2:11" x14ac:dyDescent="0.2">
      <c r="B3785" s="4"/>
      <c r="K3785" s="5"/>
    </row>
    <row r="3786" spans="2:11" x14ac:dyDescent="0.2">
      <c r="B3786" s="4"/>
      <c r="K3786" s="5"/>
    </row>
    <row r="3787" spans="2:11" x14ac:dyDescent="0.2">
      <c r="B3787" s="4"/>
      <c r="K3787" s="5"/>
    </row>
    <row r="3788" spans="2:11" x14ac:dyDescent="0.2">
      <c r="B3788" s="4"/>
      <c r="K3788" s="5"/>
    </row>
    <row r="3789" spans="2:11" x14ac:dyDescent="0.2">
      <c r="B3789" s="4"/>
      <c r="K3789" s="5"/>
    </row>
    <row r="3790" spans="2:11" x14ac:dyDescent="0.2">
      <c r="B3790" s="4"/>
      <c r="K3790" s="5"/>
    </row>
    <row r="3791" spans="2:11" x14ac:dyDescent="0.2">
      <c r="B3791" s="4"/>
      <c r="K3791" s="5"/>
    </row>
    <row r="3792" spans="2:11" x14ac:dyDescent="0.2">
      <c r="B3792" s="4"/>
      <c r="K3792" s="5"/>
    </row>
    <row r="3793" spans="2:11" x14ac:dyDescent="0.2">
      <c r="B3793" s="4"/>
      <c r="K3793" s="5"/>
    </row>
    <row r="3794" spans="2:11" x14ac:dyDescent="0.2">
      <c r="B3794" s="4"/>
      <c r="K3794" s="5"/>
    </row>
    <row r="3795" spans="2:11" x14ac:dyDescent="0.2">
      <c r="B3795" s="4"/>
      <c r="K3795" s="5"/>
    </row>
    <row r="3796" spans="2:11" x14ac:dyDescent="0.2">
      <c r="B3796" s="4"/>
      <c r="K3796" s="5"/>
    </row>
    <row r="3797" spans="2:11" x14ac:dyDescent="0.2">
      <c r="B3797" s="4"/>
      <c r="K3797" s="5"/>
    </row>
    <row r="3798" spans="2:11" x14ac:dyDescent="0.2">
      <c r="B3798" s="4"/>
      <c r="K3798" s="5"/>
    </row>
    <row r="3799" spans="2:11" x14ac:dyDescent="0.2">
      <c r="B3799" s="4"/>
      <c r="K3799" s="5"/>
    </row>
    <row r="3800" spans="2:11" x14ac:dyDescent="0.2">
      <c r="B3800" s="4"/>
      <c r="K3800" s="5"/>
    </row>
    <row r="3801" spans="2:11" x14ac:dyDescent="0.2">
      <c r="B3801" s="4"/>
      <c r="K3801" s="5"/>
    </row>
    <row r="3802" spans="2:11" x14ac:dyDescent="0.2">
      <c r="B3802" s="4"/>
      <c r="K3802" s="5"/>
    </row>
    <row r="3803" spans="2:11" x14ac:dyDescent="0.2">
      <c r="B3803" s="4"/>
      <c r="K3803" s="5"/>
    </row>
    <row r="3804" spans="2:11" x14ac:dyDescent="0.2">
      <c r="B3804" s="4"/>
      <c r="K3804" s="5"/>
    </row>
    <row r="3805" spans="2:11" x14ac:dyDescent="0.2">
      <c r="B3805" s="4"/>
      <c r="K3805" s="5"/>
    </row>
    <row r="3806" spans="2:11" x14ac:dyDescent="0.2">
      <c r="B3806" s="4"/>
      <c r="K3806" s="5"/>
    </row>
    <row r="3807" spans="2:11" x14ac:dyDescent="0.2">
      <c r="B3807" s="4"/>
      <c r="K3807" s="5"/>
    </row>
    <row r="3808" spans="2:11" x14ac:dyDescent="0.2">
      <c r="B3808" s="4"/>
      <c r="K3808" s="5"/>
    </row>
    <row r="3809" spans="2:11" x14ac:dyDescent="0.2">
      <c r="B3809" s="4"/>
      <c r="K3809" s="5"/>
    </row>
    <row r="3810" spans="2:11" x14ac:dyDescent="0.2">
      <c r="B3810" s="4"/>
      <c r="K3810" s="5"/>
    </row>
    <row r="3811" spans="2:11" x14ac:dyDescent="0.2">
      <c r="B3811" s="4"/>
      <c r="K3811" s="5"/>
    </row>
    <row r="3812" spans="2:11" x14ac:dyDescent="0.2">
      <c r="B3812" s="4"/>
      <c r="K3812" s="5"/>
    </row>
    <row r="3813" spans="2:11" x14ac:dyDescent="0.2">
      <c r="B3813" s="4"/>
      <c r="K3813" s="5"/>
    </row>
    <row r="3814" spans="2:11" x14ac:dyDescent="0.2">
      <c r="B3814" s="4"/>
      <c r="K3814" s="5"/>
    </row>
    <row r="3815" spans="2:11" x14ac:dyDescent="0.2">
      <c r="B3815" s="4"/>
      <c r="K3815" s="5"/>
    </row>
    <row r="3816" spans="2:11" x14ac:dyDescent="0.2">
      <c r="B3816" s="4"/>
      <c r="K3816" s="5"/>
    </row>
    <row r="3817" spans="2:11" x14ac:dyDescent="0.2">
      <c r="B3817" s="4"/>
      <c r="K3817" s="5"/>
    </row>
    <row r="3818" spans="2:11" x14ac:dyDescent="0.2">
      <c r="B3818" s="4"/>
      <c r="K3818" s="5"/>
    </row>
    <row r="3819" spans="2:11" x14ac:dyDescent="0.2">
      <c r="B3819" s="4"/>
      <c r="K3819" s="5"/>
    </row>
    <row r="3820" spans="2:11" x14ac:dyDescent="0.2">
      <c r="B3820" s="4"/>
      <c r="K3820" s="5"/>
    </row>
    <row r="3821" spans="2:11" x14ac:dyDescent="0.2">
      <c r="B3821" s="4"/>
      <c r="K3821" s="5"/>
    </row>
    <row r="3822" spans="2:11" x14ac:dyDescent="0.2">
      <c r="B3822" s="4"/>
      <c r="K3822" s="5"/>
    </row>
    <row r="3823" spans="2:11" x14ac:dyDescent="0.2">
      <c r="B3823" s="4"/>
      <c r="K3823" s="5"/>
    </row>
    <row r="3824" spans="2:11" x14ac:dyDescent="0.2">
      <c r="B3824" s="4"/>
      <c r="K3824" s="5"/>
    </row>
    <row r="3825" spans="2:11" x14ac:dyDescent="0.2">
      <c r="B3825" s="4"/>
      <c r="K3825" s="5"/>
    </row>
    <row r="3826" spans="2:11" x14ac:dyDescent="0.2">
      <c r="B3826" s="4"/>
      <c r="K3826" s="5"/>
    </row>
    <row r="3827" spans="2:11" x14ac:dyDescent="0.2">
      <c r="B3827" s="4"/>
      <c r="K3827" s="5"/>
    </row>
    <row r="3828" spans="2:11" x14ac:dyDescent="0.2">
      <c r="B3828" s="4"/>
      <c r="K3828" s="5"/>
    </row>
    <row r="3829" spans="2:11" x14ac:dyDescent="0.2">
      <c r="B3829" s="4"/>
      <c r="K3829" s="5"/>
    </row>
    <row r="3830" spans="2:11" x14ac:dyDescent="0.2">
      <c r="B3830" s="4"/>
      <c r="K3830" s="5"/>
    </row>
    <row r="3831" spans="2:11" x14ac:dyDescent="0.2">
      <c r="B3831" s="4"/>
      <c r="K3831" s="5"/>
    </row>
    <row r="3832" spans="2:11" x14ac:dyDescent="0.2">
      <c r="B3832" s="4"/>
      <c r="K3832" s="5"/>
    </row>
    <row r="3833" spans="2:11" x14ac:dyDescent="0.2">
      <c r="B3833" s="4"/>
      <c r="K3833" s="5"/>
    </row>
    <row r="3834" spans="2:11" x14ac:dyDescent="0.2">
      <c r="B3834" s="4"/>
      <c r="K3834" s="5"/>
    </row>
    <row r="3835" spans="2:11" x14ac:dyDescent="0.2">
      <c r="B3835" s="4"/>
      <c r="K3835" s="5"/>
    </row>
    <row r="3836" spans="2:11" x14ac:dyDescent="0.2">
      <c r="B3836" s="4"/>
      <c r="K3836" s="5"/>
    </row>
    <row r="3837" spans="2:11" x14ac:dyDescent="0.2">
      <c r="B3837" s="4"/>
      <c r="K3837" s="5"/>
    </row>
    <row r="3838" spans="2:11" x14ac:dyDescent="0.2">
      <c r="B3838" s="4"/>
      <c r="K3838" s="5"/>
    </row>
    <row r="3839" spans="2:11" x14ac:dyDescent="0.2">
      <c r="B3839" s="4"/>
      <c r="K3839" s="5"/>
    </row>
    <row r="3840" spans="2:11" x14ac:dyDescent="0.2">
      <c r="B3840" s="4"/>
      <c r="K3840" s="5"/>
    </row>
    <row r="3841" spans="2:11" x14ac:dyDescent="0.2">
      <c r="B3841" s="4"/>
      <c r="K3841" s="5"/>
    </row>
    <row r="3842" spans="2:11" x14ac:dyDescent="0.2">
      <c r="B3842" s="4"/>
      <c r="K3842" s="5"/>
    </row>
    <row r="3843" spans="2:11" x14ac:dyDescent="0.2">
      <c r="B3843" s="4"/>
      <c r="K3843" s="5"/>
    </row>
    <row r="3844" spans="2:11" x14ac:dyDescent="0.2">
      <c r="B3844" s="4"/>
      <c r="K3844" s="5"/>
    </row>
    <row r="3845" spans="2:11" x14ac:dyDescent="0.2">
      <c r="B3845" s="4"/>
      <c r="K3845" s="5"/>
    </row>
    <row r="3846" spans="2:11" x14ac:dyDescent="0.2">
      <c r="B3846" s="4"/>
      <c r="K3846" s="5"/>
    </row>
    <row r="3847" spans="2:11" x14ac:dyDescent="0.2">
      <c r="B3847" s="4"/>
      <c r="K3847" s="5"/>
    </row>
    <row r="3848" spans="2:11" x14ac:dyDescent="0.2">
      <c r="B3848" s="4"/>
      <c r="K3848" s="5"/>
    </row>
    <row r="3849" spans="2:11" x14ac:dyDescent="0.2">
      <c r="B3849" s="4"/>
      <c r="K3849" s="5"/>
    </row>
    <row r="3850" spans="2:11" x14ac:dyDescent="0.2">
      <c r="B3850" s="4"/>
      <c r="K3850" s="5"/>
    </row>
    <row r="3851" spans="2:11" x14ac:dyDescent="0.2">
      <c r="B3851" s="4"/>
      <c r="K3851" s="5"/>
    </row>
    <row r="3852" spans="2:11" x14ac:dyDescent="0.2">
      <c r="B3852" s="4"/>
      <c r="K3852" s="5"/>
    </row>
    <row r="3853" spans="2:11" x14ac:dyDescent="0.2">
      <c r="B3853" s="4"/>
      <c r="K3853" s="5"/>
    </row>
    <row r="3854" spans="2:11" x14ac:dyDescent="0.2">
      <c r="B3854" s="4"/>
      <c r="K3854" s="5"/>
    </row>
    <row r="3855" spans="2:11" x14ac:dyDescent="0.2">
      <c r="B3855" s="4"/>
      <c r="K3855" s="5"/>
    </row>
    <row r="3856" spans="2:11" x14ac:dyDescent="0.2">
      <c r="B3856" s="4"/>
      <c r="K3856" s="5"/>
    </row>
    <row r="3857" spans="2:11" x14ac:dyDescent="0.2">
      <c r="B3857" s="4"/>
      <c r="K3857" s="5"/>
    </row>
    <row r="3858" spans="2:11" x14ac:dyDescent="0.2">
      <c r="B3858" s="4"/>
      <c r="K3858" s="5"/>
    </row>
    <row r="3859" spans="2:11" x14ac:dyDescent="0.2">
      <c r="B3859" s="4"/>
      <c r="K3859" s="5"/>
    </row>
    <row r="3860" spans="2:11" x14ac:dyDescent="0.2">
      <c r="B3860" s="4"/>
      <c r="K3860" s="5"/>
    </row>
    <row r="3861" spans="2:11" x14ac:dyDescent="0.2">
      <c r="B3861" s="4"/>
      <c r="K3861" s="5"/>
    </row>
    <row r="3862" spans="2:11" x14ac:dyDescent="0.2">
      <c r="B3862" s="4"/>
      <c r="K3862" s="5"/>
    </row>
    <row r="3863" spans="2:11" x14ac:dyDescent="0.2">
      <c r="B3863" s="4"/>
      <c r="K3863" s="5"/>
    </row>
    <row r="3864" spans="2:11" x14ac:dyDescent="0.2">
      <c r="B3864" s="4"/>
      <c r="K3864" s="5"/>
    </row>
    <row r="3865" spans="2:11" x14ac:dyDescent="0.2">
      <c r="B3865" s="4"/>
      <c r="K3865" s="5"/>
    </row>
    <row r="3866" spans="2:11" x14ac:dyDescent="0.2">
      <c r="B3866" s="4"/>
      <c r="K3866" s="5"/>
    </row>
    <row r="3867" spans="2:11" x14ac:dyDescent="0.2">
      <c r="B3867" s="4"/>
      <c r="K3867" s="5"/>
    </row>
    <row r="3868" spans="2:11" x14ac:dyDescent="0.2">
      <c r="B3868" s="4"/>
      <c r="K3868" s="5"/>
    </row>
    <row r="3869" spans="2:11" x14ac:dyDescent="0.2">
      <c r="B3869" s="4"/>
      <c r="K3869" s="5"/>
    </row>
    <row r="3870" spans="2:11" x14ac:dyDescent="0.2">
      <c r="B3870" s="4"/>
      <c r="K3870" s="5"/>
    </row>
    <row r="3871" spans="2:11" x14ac:dyDescent="0.2">
      <c r="B3871" s="4"/>
      <c r="K3871" s="5"/>
    </row>
    <row r="3872" spans="2:11" x14ac:dyDescent="0.2">
      <c r="B3872" s="4"/>
      <c r="K3872" s="5"/>
    </row>
    <row r="3873" spans="2:11" x14ac:dyDescent="0.2">
      <c r="B3873" s="4"/>
      <c r="K3873" s="5"/>
    </row>
    <row r="3874" spans="2:11" x14ac:dyDescent="0.2">
      <c r="B3874" s="4"/>
      <c r="K3874" s="5"/>
    </row>
    <row r="3875" spans="2:11" x14ac:dyDescent="0.2">
      <c r="B3875" s="4"/>
      <c r="K3875" s="5"/>
    </row>
    <row r="3876" spans="2:11" x14ac:dyDescent="0.2">
      <c r="B3876" s="4"/>
      <c r="K3876" s="5"/>
    </row>
    <row r="3877" spans="2:11" x14ac:dyDescent="0.2">
      <c r="B3877" s="4"/>
      <c r="K3877" s="5"/>
    </row>
    <row r="3878" spans="2:11" x14ac:dyDescent="0.2">
      <c r="B3878" s="4"/>
      <c r="K3878" s="5"/>
    </row>
    <row r="3879" spans="2:11" x14ac:dyDescent="0.2">
      <c r="B3879" s="4"/>
      <c r="K3879" s="5"/>
    </row>
    <row r="3880" spans="2:11" x14ac:dyDescent="0.2">
      <c r="B3880" s="4"/>
      <c r="K3880" s="5"/>
    </row>
    <row r="3881" spans="2:11" x14ac:dyDescent="0.2">
      <c r="B3881" s="4"/>
      <c r="K3881" s="5"/>
    </row>
    <row r="3882" spans="2:11" x14ac:dyDescent="0.2">
      <c r="B3882" s="4"/>
      <c r="K3882" s="5"/>
    </row>
    <row r="3883" spans="2:11" x14ac:dyDescent="0.2">
      <c r="B3883" s="4"/>
      <c r="K3883" s="5"/>
    </row>
    <row r="3884" spans="2:11" x14ac:dyDescent="0.2">
      <c r="B3884" s="4"/>
      <c r="K3884" s="5"/>
    </row>
    <row r="3885" spans="2:11" x14ac:dyDescent="0.2">
      <c r="B3885" s="4"/>
      <c r="K3885" s="5"/>
    </row>
    <row r="3886" spans="2:11" x14ac:dyDescent="0.2">
      <c r="B3886" s="4"/>
      <c r="K3886" s="5"/>
    </row>
    <row r="3887" spans="2:11" x14ac:dyDescent="0.2">
      <c r="B3887" s="4"/>
      <c r="K3887" s="5"/>
    </row>
    <row r="3888" spans="2:11" x14ac:dyDescent="0.2">
      <c r="B3888" s="4"/>
      <c r="K3888" s="5"/>
    </row>
    <row r="3889" spans="2:11" x14ac:dyDescent="0.2">
      <c r="B3889" s="4"/>
      <c r="K3889" s="5"/>
    </row>
    <row r="3890" spans="2:11" x14ac:dyDescent="0.2">
      <c r="B3890" s="4"/>
      <c r="K3890" s="5"/>
    </row>
    <row r="3891" spans="2:11" x14ac:dyDescent="0.2">
      <c r="B3891" s="4"/>
      <c r="K3891" s="5"/>
    </row>
    <row r="3892" spans="2:11" x14ac:dyDescent="0.2">
      <c r="B3892" s="4"/>
      <c r="K3892" s="5"/>
    </row>
    <row r="3893" spans="2:11" x14ac:dyDescent="0.2">
      <c r="B3893" s="4"/>
      <c r="K3893" s="5"/>
    </row>
    <row r="3894" spans="2:11" x14ac:dyDescent="0.2">
      <c r="B3894" s="4"/>
      <c r="K3894" s="5"/>
    </row>
    <row r="3895" spans="2:11" x14ac:dyDescent="0.2">
      <c r="B3895" s="4"/>
      <c r="K3895" s="5"/>
    </row>
    <row r="3896" spans="2:11" x14ac:dyDescent="0.2">
      <c r="B3896" s="4"/>
      <c r="K3896" s="5"/>
    </row>
    <row r="3897" spans="2:11" x14ac:dyDescent="0.2">
      <c r="B3897" s="4"/>
      <c r="K3897" s="5"/>
    </row>
    <row r="3898" spans="2:11" x14ac:dyDescent="0.2">
      <c r="B3898" s="4"/>
      <c r="K3898" s="5"/>
    </row>
    <row r="3899" spans="2:11" x14ac:dyDescent="0.2">
      <c r="B3899" s="4"/>
      <c r="K3899" s="5"/>
    </row>
    <row r="3900" spans="2:11" x14ac:dyDescent="0.2">
      <c r="B3900" s="4"/>
      <c r="K3900" s="5"/>
    </row>
    <row r="3901" spans="2:11" x14ac:dyDescent="0.2">
      <c r="B3901" s="4"/>
      <c r="K3901" s="5"/>
    </row>
    <row r="3902" spans="2:11" x14ac:dyDescent="0.2">
      <c r="B3902" s="4"/>
      <c r="K3902" s="5"/>
    </row>
    <row r="3903" spans="2:11" x14ac:dyDescent="0.2">
      <c r="B3903" s="4"/>
      <c r="K3903" s="5"/>
    </row>
    <row r="3904" spans="2:11" x14ac:dyDescent="0.2">
      <c r="B3904" s="4"/>
      <c r="K3904" s="5"/>
    </row>
    <row r="3905" spans="2:11" x14ac:dyDescent="0.2">
      <c r="B3905" s="4"/>
      <c r="K3905" s="5"/>
    </row>
    <row r="3906" spans="2:11" x14ac:dyDescent="0.2">
      <c r="B3906" s="4"/>
      <c r="K3906" s="5"/>
    </row>
    <row r="3907" spans="2:11" x14ac:dyDescent="0.2">
      <c r="B3907" s="4"/>
      <c r="K3907" s="5"/>
    </row>
    <row r="3908" spans="2:11" x14ac:dyDescent="0.2">
      <c r="B3908" s="4"/>
      <c r="K3908" s="5"/>
    </row>
    <row r="3909" spans="2:11" x14ac:dyDescent="0.2">
      <c r="B3909" s="4"/>
      <c r="K3909" s="5"/>
    </row>
    <row r="3910" spans="2:11" x14ac:dyDescent="0.2">
      <c r="B3910" s="4"/>
      <c r="K3910" s="5"/>
    </row>
    <row r="3911" spans="2:11" x14ac:dyDescent="0.2">
      <c r="B3911" s="4"/>
      <c r="K3911" s="5"/>
    </row>
    <row r="3912" spans="2:11" x14ac:dyDescent="0.2">
      <c r="B3912" s="4"/>
      <c r="K3912" s="5"/>
    </row>
    <row r="3913" spans="2:11" x14ac:dyDescent="0.2">
      <c r="B3913" s="4"/>
      <c r="K3913" s="5"/>
    </row>
    <row r="3914" spans="2:11" x14ac:dyDescent="0.2">
      <c r="B3914" s="4"/>
      <c r="K3914" s="5"/>
    </row>
    <row r="3915" spans="2:11" x14ac:dyDescent="0.2">
      <c r="B3915" s="4"/>
      <c r="K3915" s="5"/>
    </row>
    <row r="3916" spans="2:11" x14ac:dyDescent="0.2">
      <c r="B3916" s="4"/>
      <c r="K3916" s="5"/>
    </row>
    <row r="3917" spans="2:11" x14ac:dyDescent="0.2">
      <c r="B3917" s="4"/>
      <c r="K3917" s="5"/>
    </row>
    <row r="3918" spans="2:11" x14ac:dyDescent="0.2">
      <c r="B3918" s="4"/>
      <c r="K3918" s="5"/>
    </row>
    <row r="3919" spans="2:11" x14ac:dyDescent="0.2">
      <c r="B3919" s="4"/>
      <c r="K3919" s="5"/>
    </row>
    <row r="3920" spans="2:11" x14ac:dyDescent="0.2">
      <c r="B3920" s="4"/>
      <c r="K3920" s="5"/>
    </row>
    <row r="3921" spans="2:11" x14ac:dyDescent="0.2">
      <c r="B3921" s="4"/>
      <c r="K3921" s="5"/>
    </row>
    <row r="3922" spans="2:11" x14ac:dyDescent="0.2">
      <c r="B3922" s="4"/>
      <c r="K3922" s="5"/>
    </row>
    <row r="3923" spans="2:11" x14ac:dyDescent="0.2">
      <c r="B3923" s="4"/>
      <c r="K3923" s="5"/>
    </row>
    <row r="3924" spans="2:11" x14ac:dyDescent="0.2">
      <c r="B3924" s="4"/>
      <c r="K3924" s="5"/>
    </row>
    <row r="3925" spans="2:11" x14ac:dyDescent="0.2">
      <c r="B3925" s="4"/>
      <c r="K3925" s="5"/>
    </row>
    <row r="3926" spans="2:11" x14ac:dyDescent="0.2">
      <c r="B3926" s="4"/>
      <c r="K3926" s="5"/>
    </row>
    <row r="3927" spans="2:11" x14ac:dyDescent="0.2">
      <c r="B3927" s="4"/>
      <c r="K3927" s="5"/>
    </row>
    <row r="3928" spans="2:11" x14ac:dyDescent="0.2">
      <c r="B3928" s="4"/>
      <c r="K3928" s="5"/>
    </row>
    <row r="3929" spans="2:11" x14ac:dyDescent="0.2">
      <c r="B3929" s="4"/>
      <c r="K3929" s="5"/>
    </row>
    <row r="3930" spans="2:11" x14ac:dyDescent="0.2">
      <c r="B3930" s="4"/>
      <c r="K3930" s="5"/>
    </row>
    <row r="3931" spans="2:11" x14ac:dyDescent="0.2">
      <c r="B3931" s="4"/>
      <c r="K3931" s="5"/>
    </row>
    <row r="3932" spans="2:11" x14ac:dyDescent="0.2">
      <c r="B3932" s="4"/>
      <c r="K3932" s="5"/>
    </row>
    <row r="3933" spans="2:11" x14ac:dyDescent="0.2">
      <c r="B3933" s="4"/>
      <c r="K3933" s="5"/>
    </row>
    <row r="3934" spans="2:11" x14ac:dyDescent="0.2">
      <c r="B3934" s="4"/>
      <c r="K3934" s="5"/>
    </row>
    <row r="3935" spans="2:11" x14ac:dyDescent="0.2">
      <c r="B3935" s="4"/>
      <c r="K3935" s="5"/>
    </row>
    <row r="3936" spans="2:11" x14ac:dyDescent="0.2">
      <c r="B3936" s="4"/>
      <c r="K3936" s="5"/>
    </row>
    <row r="3937" spans="2:11" x14ac:dyDescent="0.2">
      <c r="B3937" s="4"/>
      <c r="K3937" s="5"/>
    </row>
    <row r="3938" spans="2:11" x14ac:dyDescent="0.2">
      <c r="B3938" s="4"/>
      <c r="K3938" s="5"/>
    </row>
    <row r="3939" spans="2:11" x14ac:dyDescent="0.2">
      <c r="B3939" s="4"/>
      <c r="K3939" s="5"/>
    </row>
    <row r="3940" spans="2:11" x14ac:dyDescent="0.2">
      <c r="B3940" s="4"/>
      <c r="K3940" s="5"/>
    </row>
    <row r="3941" spans="2:11" x14ac:dyDescent="0.2">
      <c r="B3941" s="4"/>
      <c r="K3941" s="5"/>
    </row>
    <row r="3942" spans="2:11" x14ac:dyDescent="0.2">
      <c r="B3942" s="4"/>
      <c r="K3942" s="5"/>
    </row>
    <row r="3943" spans="2:11" x14ac:dyDescent="0.2">
      <c r="B3943" s="4"/>
      <c r="K3943" s="5"/>
    </row>
    <row r="3944" spans="2:11" x14ac:dyDescent="0.2">
      <c r="B3944" s="4"/>
      <c r="K3944" s="5"/>
    </row>
    <row r="3945" spans="2:11" x14ac:dyDescent="0.2">
      <c r="B3945" s="4"/>
      <c r="K3945" s="5"/>
    </row>
    <row r="3946" spans="2:11" x14ac:dyDescent="0.2">
      <c r="B3946" s="4"/>
      <c r="K3946" s="5"/>
    </row>
    <row r="3947" spans="2:11" x14ac:dyDescent="0.2">
      <c r="B3947" s="4"/>
      <c r="K3947" s="5"/>
    </row>
    <row r="3948" spans="2:11" x14ac:dyDescent="0.2">
      <c r="B3948" s="4"/>
      <c r="K3948" s="5"/>
    </row>
    <row r="3949" spans="2:11" x14ac:dyDescent="0.2">
      <c r="B3949" s="4"/>
      <c r="K3949" s="5"/>
    </row>
    <row r="3950" spans="2:11" x14ac:dyDescent="0.2">
      <c r="B3950" s="4"/>
      <c r="K3950" s="5"/>
    </row>
    <row r="3951" spans="2:11" x14ac:dyDescent="0.2">
      <c r="B3951" s="4"/>
      <c r="K3951" s="5"/>
    </row>
    <row r="3952" spans="2:11" x14ac:dyDescent="0.2">
      <c r="B3952" s="4"/>
      <c r="K3952" s="5"/>
    </row>
    <row r="3953" spans="2:11" x14ac:dyDescent="0.2">
      <c r="B3953" s="4"/>
      <c r="K3953" s="5"/>
    </row>
    <row r="3954" spans="2:11" x14ac:dyDescent="0.2">
      <c r="B3954" s="4"/>
      <c r="K3954" s="5"/>
    </row>
    <row r="3955" spans="2:11" x14ac:dyDescent="0.2">
      <c r="B3955" s="4"/>
      <c r="K3955" s="5"/>
    </row>
    <row r="3956" spans="2:11" x14ac:dyDescent="0.2">
      <c r="B3956" s="4"/>
      <c r="K3956" s="5"/>
    </row>
    <row r="3957" spans="2:11" x14ac:dyDescent="0.2">
      <c r="B3957" s="4"/>
      <c r="K3957" s="5"/>
    </row>
    <row r="3958" spans="2:11" x14ac:dyDescent="0.2">
      <c r="B3958" s="4"/>
      <c r="K3958" s="5"/>
    </row>
    <row r="3959" spans="2:11" x14ac:dyDescent="0.2">
      <c r="B3959" s="4"/>
      <c r="K3959" s="5"/>
    </row>
    <row r="3960" spans="2:11" x14ac:dyDescent="0.2">
      <c r="B3960" s="4"/>
      <c r="K3960" s="5"/>
    </row>
    <row r="3961" spans="2:11" x14ac:dyDescent="0.2">
      <c r="B3961" s="4"/>
      <c r="K3961" s="5"/>
    </row>
    <row r="3962" spans="2:11" x14ac:dyDescent="0.2">
      <c r="B3962" s="4"/>
      <c r="K3962" s="5"/>
    </row>
    <row r="3963" spans="2:11" x14ac:dyDescent="0.2">
      <c r="B3963" s="4"/>
      <c r="K3963" s="5"/>
    </row>
    <row r="3964" spans="2:11" x14ac:dyDescent="0.2">
      <c r="B3964" s="4"/>
      <c r="K3964" s="5"/>
    </row>
    <row r="3965" spans="2:11" x14ac:dyDescent="0.2">
      <c r="B3965" s="4"/>
      <c r="K3965" s="5"/>
    </row>
    <row r="3966" spans="2:11" x14ac:dyDescent="0.2">
      <c r="B3966" s="4"/>
      <c r="K3966" s="5"/>
    </row>
    <row r="3967" spans="2:11" x14ac:dyDescent="0.2">
      <c r="B3967" s="4"/>
      <c r="K3967" s="5"/>
    </row>
    <row r="3968" spans="2:11" x14ac:dyDescent="0.2">
      <c r="B3968" s="4"/>
      <c r="K3968" s="5"/>
    </row>
    <row r="3969" spans="2:11" x14ac:dyDescent="0.2">
      <c r="B3969" s="4"/>
      <c r="K3969" s="5"/>
    </row>
    <row r="3970" spans="2:11" x14ac:dyDescent="0.2">
      <c r="B3970" s="4"/>
      <c r="K3970" s="5"/>
    </row>
    <row r="3971" spans="2:11" x14ac:dyDescent="0.2">
      <c r="B3971" s="4"/>
      <c r="K3971" s="5"/>
    </row>
    <row r="3972" spans="2:11" x14ac:dyDescent="0.2">
      <c r="B3972" s="4"/>
      <c r="K3972" s="5"/>
    </row>
    <row r="3973" spans="2:11" x14ac:dyDescent="0.2">
      <c r="B3973" s="4"/>
      <c r="K3973" s="5"/>
    </row>
    <row r="3974" spans="2:11" x14ac:dyDescent="0.2">
      <c r="B3974" s="4"/>
      <c r="K3974" s="5"/>
    </row>
    <row r="3975" spans="2:11" x14ac:dyDescent="0.2">
      <c r="B3975" s="4"/>
      <c r="K3975" s="5"/>
    </row>
    <row r="3976" spans="2:11" x14ac:dyDescent="0.2">
      <c r="B3976" s="4"/>
      <c r="K3976" s="5"/>
    </row>
    <row r="3977" spans="2:11" x14ac:dyDescent="0.2">
      <c r="B3977" s="4"/>
      <c r="K3977" s="5"/>
    </row>
    <row r="3978" spans="2:11" x14ac:dyDescent="0.2">
      <c r="B3978" s="4"/>
      <c r="K3978" s="5"/>
    </row>
    <row r="3979" spans="2:11" x14ac:dyDescent="0.2">
      <c r="B3979" s="4"/>
      <c r="K3979" s="5"/>
    </row>
    <row r="3980" spans="2:11" x14ac:dyDescent="0.2">
      <c r="B3980" s="4"/>
      <c r="K3980" s="5"/>
    </row>
    <row r="3981" spans="2:11" x14ac:dyDescent="0.2">
      <c r="B3981" s="4"/>
      <c r="K3981" s="5"/>
    </row>
    <row r="3982" spans="2:11" x14ac:dyDescent="0.2">
      <c r="B3982" s="4"/>
      <c r="K3982" s="5"/>
    </row>
    <row r="3983" spans="2:11" x14ac:dyDescent="0.2">
      <c r="B3983" s="4"/>
      <c r="K3983" s="5"/>
    </row>
    <row r="3984" spans="2:11" x14ac:dyDescent="0.2">
      <c r="B3984" s="4"/>
      <c r="K3984" s="5"/>
    </row>
    <row r="3985" spans="2:11" x14ac:dyDescent="0.2">
      <c r="B3985" s="4"/>
      <c r="K3985" s="5"/>
    </row>
    <row r="3986" spans="2:11" x14ac:dyDescent="0.2">
      <c r="B3986" s="4"/>
      <c r="K3986" s="5"/>
    </row>
    <row r="3987" spans="2:11" x14ac:dyDescent="0.2">
      <c r="B3987" s="4"/>
      <c r="K3987" s="5"/>
    </row>
    <row r="3988" spans="2:11" x14ac:dyDescent="0.2">
      <c r="B3988" s="4"/>
      <c r="K3988" s="5"/>
    </row>
    <row r="3989" spans="2:11" x14ac:dyDescent="0.2">
      <c r="B3989" s="4"/>
      <c r="K3989" s="5"/>
    </row>
    <row r="3990" spans="2:11" x14ac:dyDescent="0.2">
      <c r="B3990" s="4"/>
      <c r="K3990" s="5"/>
    </row>
    <row r="3991" spans="2:11" x14ac:dyDescent="0.2">
      <c r="B3991" s="4"/>
      <c r="K3991" s="5"/>
    </row>
    <row r="3992" spans="2:11" x14ac:dyDescent="0.2">
      <c r="B3992" s="4"/>
      <c r="K3992" s="5"/>
    </row>
    <row r="3993" spans="2:11" x14ac:dyDescent="0.2">
      <c r="B3993" s="4"/>
      <c r="K3993" s="5"/>
    </row>
    <row r="3994" spans="2:11" x14ac:dyDescent="0.2">
      <c r="B3994" s="4"/>
      <c r="K3994" s="5"/>
    </row>
    <row r="3995" spans="2:11" x14ac:dyDescent="0.2">
      <c r="B3995" s="4"/>
      <c r="K3995" s="5"/>
    </row>
    <row r="3996" spans="2:11" x14ac:dyDescent="0.2">
      <c r="B3996" s="4"/>
      <c r="K3996" s="5"/>
    </row>
    <row r="3997" spans="2:11" x14ac:dyDescent="0.2">
      <c r="B3997" s="4"/>
      <c r="K3997" s="5"/>
    </row>
    <row r="3998" spans="2:11" x14ac:dyDescent="0.2">
      <c r="B3998" s="4"/>
      <c r="K3998" s="5"/>
    </row>
    <row r="3999" spans="2:11" x14ac:dyDescent="0.2">
      <c r="B3999" s="4"/>
      <c r="K3999" s="5"/>
    </row>
    <row r="4000" spans="2:11" x14ac:dyDescent="0.2">
      <c r="B4000" s="4"/>
      <c r="K4000" s="5"/>
    </row>
    <row r="4001" spans="2:11" x14ac:dyDescent="0.2">
      <c r="B4001" s="4"/>
      <c r="K4001" s="5"/>
    </row>
    <row r="4002" spans="2:11" x14ac:dyDescent="0.2">
      <c r="B4002" s="4"/>
      <c r="K4002" s="5"/>
    </row>
    <row r="4003" spans="2:11" x14ac:dyDescent="0.2">
      <c r="B4003" s="4"/>
      <c r="K4003" s="5"/>
    </row>
    <row r="4004" spans="2:11" x14ac:dyDescent="0.2">
      <c r="B4004" s="4"/>
      <c r="K4004" s="5"/>
    </row>
    <row r="4005" spans="2:11" x14ac:dyDescent="0.2">
      <c r="B4005" s="4"/>
      <c r="K4005" s="5"/>
    </row>
    <row r="4006" spans="2:11" x14ac:dyDescent="0.2">
      <c r="B4006" s="4"/>
      <c r="K4006" s="5"/>
    </row>
    <row r="4007" spans="2:11" x14ac:dyDescent="0.2">
      <c r="B4007" s="4"/>
      <c r="K4007" s="5"/>
    </row>
    <row r="4008" spans="2:11" x14ac:dyDescent="0.2">
      <c r="B4008" s="4"/>
      <c r="K4008" s="5"/>
    </row>
    <row r="4009" spans="2:11" x14ac:dyDescent="0.2">
      <c r="B4009" s="4"/>
      <c r="K4009" s="5"/>
    </row>
    <row r="4010" spans="2:11" x14ac:dyDescent="0.2">
      <c r="B4010" s="4"/>
      <c r="K4010" s="5"/>
    </row>
    <row r="4011" spans="2:11" x14ac:dyDescent="0.2">
      <c r="B4011" s="4"/>
      <c r="K4011" s="5"/>
    </row>
    <row r="4012" spans="2:11" x14ac:dyDescent="0.2">
      <c r="B4012" s="4"/>
      <c r="K4012" s="5"/>
    </row>
    <row r="4013" spans="2:11" x14ac:dyDescent="0.2">
      <c r="B4013" s="4"/>
      <c r="K4013" s="5"/>
    </row>
    <row r="4014" spans="2:11" x14ac:dyDescent="0.2">
      <c r="B4014" s="4"/>
      <c r="K4014" s="5"/>
    </row>
    <row r="4015" spans="2:11" x14ac:dyDescent="0.2">
      <c r="B4015" s="4"/>
      <c r="K4015" s="5"/>
    </row>
    <row r="4016" spans="2:11" x14ac:dyDescent="0.2">
      <c r="B4016" s="4"/>
      <c r="K4016" s="5"/>
    </row>
    <row r="4017" spans="2:11" x14ac:dyDescent="0.2">
      <c r="B4017" s="4"/>
      <c r="K4017" s="5"/>
    </row>
    <row r="4018" spans="2:11" x14ac:dyDescent="0.2">
      <c r="B4018" s="4"/>
      <c r="K4018" s="5"/>
    </row>
    <row r="4019" spans="2:11" x14ac:dyDescent="0.2">
      <c r="B4019" s="4"/>
      <c r="K4019" s="5"/>
    </row>
    <row r="4020" spans="2:11" x14ac:dyDescent="0.2">
      <c r="B4020" s="4"/>
      <c r="K4020" s="5"/>
    </row>
    <row r="4021" spans="2:11" x14ac:dyDescent="0.2">
      <c r="B4021" s="4"/>
      <c r="K4021" s="5"/>
    </row>
    <row r="4022" spans="2:11" x14ac:dyDescent="0.2">
      <c r="B4022" s="4"/>
      <c r="K4022" s="5"/>
    </row>
    <row r="4023" spans="2:11" x14ac:dyDescent="0.2">
      <c r="B4023" s="4"/>
      <c r="K4023" s="5"/>
    </row>
    <row r="4024" spans="2:11" x14ac:dyDescent="0.2">
      <c r="B4024" s="4"/>
      <c r="K4024" s="5"/>
    </row>
    <row r="4025" spans="2:11" x14ac:dyDescent="0.2">
      <c r="B4025" s="4"/>
      <c r="K4025" s="5"/>
    </row>
    <row r="4026" spans="2:11" x14ac:dyDescent="0.2">
      <c r="B4026" s="4"/>
      <c r="K4026" s="5"/>
    </row>
    <row r="4027" spans="2:11" x14ac:dyDescent="0.2">
      <c r="B4027" s="4"/>
      <c r="K4027" s="5"/>
    </row>
    <row r="4028" spans="2:11" x14ac:dyDescent="0.2">
      <c r="B4028" s="4"/>
      <c r="K4028" s="5"/>
    </row>
    <row r="4029" spans="2:11" x14ac:dyDescent="0.2">
      <c r="B4029" s="4"/>
      <c r="K4029" s="5"/>
    </row>
    <row r="4030" spans="2:11" x14ac:dyDescent="0.2">
      <c r="B4030" s="4"/>
      <c r="K4030" s="5"/>
    </row>
    <row r="4031" spans="2:11" x14ac:dyDescent="0.2">
      <c r="B4031" s="4"/>
      <c r="K4031" s="5"/>
    </row>
    <row r="4032" spans="2:11" x14ac:dyDescent="0.2">
      <c r="B4032" s="4"/>
      <c r="K4032" s="5"/>
    </row>
    <row r="4033" spans="2:11" x14ac:dyDescent="0.2">
      <c r="B4033" s="4"/>
      <c r="K4033" s="5"/>
    </row>
    <row r="4034" spans="2:11" x14ac:dyDescent="0.2">
      <c r="B4034" s="4"/>
      <c r="K4034" s="5"/>
    </row>
    <row r="4035" spans="2:11" x14ac:dyDescent="0.2">
      <c r="B4035" s="4"/>
      <c r="K4035" s="5"/>
    </row>
    <row r="4036" spans="2:11" x14ac:dyDescent="0.2">
      <c r="B4036" s="4"/>
      <c r="K4036" s="5"/>
    </row>
    <row r="4037" spans="2:11" x14ac:dyDescent="0.2">
      <c r="B4037" s="4"/>
      <c r="K4037" s="5"/>
    </row>
    <row r="4038" spans="2:11" x14ac:dyDescent="0.2">
      <c r="B4038" s="4"/>
      <c r="K4038" s="5"/>
    </row>
    <row r="4039" spans="2:11" x14ac:dyDescent="0.2">
      <c r="B4039" s="4"/>
      <c r="K4039" s="5"/>
    </row>
    <row r="4040" spans="2:11" x14ac:dyDescent="0.2">
      <c r="B4040" s="4"/>
      <c r="K4040" s="5"/>
    </row>
    <row r="4041" spans="2:11" x14ac:dyDescent="0.2">
      <c r="B4041" s="4"/>
      <c r="K4041" s="5"/>
    </row>
    <row r="4042" spans="2:11" x14ac:dyDescent="0.2">
      <c r="B4042" s="4"/>
      <c r="K4042" s="5"/>
    </row>
    <row r="4043" spans="2:11" x14ac:dyDescent="0.2">
      <c r="B4043" s="4"/>
      <c r="K4043" s="5"/>
    </row>
    <row r="4044" spans="2:11" x14ac:dyDescent="0.2">
      <c r="B4044" s="4"/>
      <c r="K4044" s="5"/>
    </row>
    <row r="4045" spans="2:11" x14ac:dyDescent="0.2">
      <c r="B4045" s="4"/>
      <c r="K4045" s="5"/>
    </row>
    <row r="4046" spans="2:11" x14ac:dyDescent="0.2">
      <c r="B4046" s="4"/>
      <c r="K4046" s="5"/>
    </row>
    <row r="4047" spans="2:11" x14ac:dyDescent="0.2">
      <c r="B4047" s="4"/>
      <c r="K4047" s="5"/>
    </row>
    <row r="4048" spans="2:11" x14ac:dyDescent="0.2">
      <c r="B4048" s="4"/>
      <c r="K4048" s="5"/>
    </row>
    <row r="4049" spans="2:11" x14ac:dyDescent="0.2">
      <c r="B4049" s="4"/>
      <c r="K4049" s="5"/>
    </row>
    <row r="4050" spans="2:11" x14ac:dyDescent="0.2">
      <c r="B4050" s="4"/>
      <c r="K4050" s="5"/>
    </row>
    <row r="4051" spans="2:11" x14ac:dyDescent="0.2">
      <c r="B4051" s="4"/>
      <c r="K4051" s="5"/>
    </row>
    <row r="4052" spans="2:11" x14ac:dyDescent="0.2">
      <c r="B4052" s="4"/>
      <c r="K4052" s="5"/>
    </row>
    <row r="4053" spans="2:11" x14ac:dyDescent="0.2">
      <c r="B4053" s="4"/>
      <c r="K4053" s="5"/>
    </row>
    <row r="4054" spans="2:11" x14ac:dyDescent="0.2">
      <c r="B4054" s="4"/>
      <c r="K4054" s="5"/>
    </row>
    <row r="4055" spans="2:11" x14ac:dyDescent="0.2">
      <c r="B4055" s="4"/>
      <c r="K4055" s="5"/>
    </row>
    <row r="4056" spans="2:11" x14ac:dyDescent="0.2">
      <c r="B4056" s="4"/>
      <c r="K4056" s="5"/>
    </row>
    <row r="4057" spans="2:11" x14ac:dyDescent="0.2">
      <c r="B4057" s="4"/>
      <c r="K4057" s="5"/>
    </row>
    <row r="4058" spans="2:11" x14ac:dyDescent="0.2">
      <c r="B4058" s="4"/>
      <c r="K4058" s="5"/>
    </row>
    <row r="4059" spans="2:11" x14ac:dyDescent="0.2">
      <c r="B4059" s="4"/>
      <c r="K4059" s="5"/>
    </row>
    <row r="4060" spans="2:11" x14ac:dyDescent="0.2">
      <c r="B4060" s="4"/>
      <c r="K4060" s="5"/>
    </row>
    <row r="4061" spans="2:11" x14ac:dyDescent="0.2">
      <c r="B4061" s="4"/>
      <c r="K4061" s="5"/>
    </row>
    <row r="4062" spans="2:11" x14ac:dyDescent="0.2">
      <c r="B4062" s="4"/>
      <c r="K4062" s="5"/>
    </row>
    <row r="4063" spans="2:11" x14ac:dyDescent="0.2">
      <c r="B4063" s="4"/>
      <c r="K4063" s="5"/>
    </row>
    <row r="4064" spans="2:11" x14ac:dyDescent="0.2">
      <c r="B4064" s="4"/>
      <c r="K4064" s="5"/>
    </row>
    <row r="4065" spans="2:11" x14ac:dyDescent="0.2">
      <c r="B4065" s="4"/>
      <c r="K4065" s="5"/>
    </row>
    <row r="4066" spans="2:11" x14ac:dyDescent="0.2">
      <c r="B4066" s="4"/>
      <c r="K4066" s="5"/>
    </row>
    <row r="4067" spans="2:11" x14ac:dyDescent="0.2">
      <c r="B4067" s="4"/>
      <c r="K4067" s="5"/>
    </row>
    <row r="4068" spans="2:11" x14ac:dyDescent="0.2">
      <c r="B4068" s="4"/>
      <c r="K4068" s="5"/>
    </row>
    <row r="4069" spans="2:11" x14ac:dyDescent="0.2">
      <c r="B4069" s="4"/>
      <c r="K4069" s="5"/>
    </row>
    <row r="4070" spans="2:11" x14ac:dyDescent="0.2">
      <c r="B4070" s="4"/>
      <c r="K4070" s="5"/>
    </row>
    <row r="4071" spans="2:11" x14ac:dyDescent="0.2">
      <c r="B4071" s="4"/>
      <c r="K4071" s="5"/>
    </row>
    <row r="4072" spans="2:11" x14ac:dyDescent="0.2">
      <c r="B4072" s="4"/>
      <c r="K4072" s="5"/>
    </row>
    <row r="4073" spans="2:11" x14ac:dyDescent="0.2">
      <c r="B4073" s="4"/>
      <c r="K4073" s="5"/>
    </row>
    <row r="4074" spans="2:11" x14ac:dyDescent="0.2">
      <c r="B4074" s="4"/>
      <c r="K4074" s="5"/>
    </row>
    <row r="4075" spans="2:11" x14ac:dyDescent="0.2">
      <c r="B4075" s="4"/>
      <c r="K4075" s="5"/>
    </row>
    <row r="4076" spans="2:11" x14ac:dyDescent="0.2">
      <c r="B4076" s="4"/>
      <c r="K4076" s="5"/>
    </row>
    <row r="4077" spans="2:11" x14ac:dyDescent="0.2">
      <c r="B4077" s="4"/>
      <c r="K4077" s="5"/>
    </row>
    <row r="4078" spans="2:11" x14ac:dyDescent="0.2">
      <c r="B4078" s="4"/>
      <c r="K4078" s="5"/>
    </row>
    <row r="4079" spans="2:11" x14ac:dyDescent="0.2">
      <c r="B4079" s="4"/>
      <c r="K4079" s="5"/>
    </row>
    <row r="4080" spans="2:11" x14ac:dyDescent="0.2">
      <c r="B4080" s="4"/>
      <c r="K4080" s="5"/>
    </row>
    <row r="4081" spans="2:11" x14ac:dyDescent="0.2">
      <c r="B4081" s="4"/>
      <c r="K4081" s="5"/>
    </row>
    <row r="4082" spans="2:11" x14ac:dyDescent="0.2">
      <c r="B4082" s="4"/>
      <c r="K4082" s="5"/>
    </row>
    <row r="4083" spans="2:11" x14ac:dyDescent="0.2">
      <c r="B4083" s="4"/>
      <c r="K4083" s="5"/>
    </row>
    <row r="4084" spans="2:11" x14ac:dyDescent="0.2">
      <c r="B4084" s="4"/>
      <c r="K4084" s="5"/>
    </row>
    <row r="4085" spans="2:11" x14ac:dyDescent="0.2">
      <c r="B4085" s="4"/>
      <c r="K4085" s="5"/>
    </row>
    <row r="4086" spans="2:11" x14ac:dyDescent="0.2">
      <c r="B4086" s="4"/>
      <c r="K4086" s="5"/>
    </row>
    <row r="4087" spans="2:11" x14ac:dyDescent="0.2">
      <c r="B4087" s="4"/>
      <c r="K4087" s="5"/>
    </row>
    <row r="4088" spans="2:11" x14ac:dyDescent="0.2">
      <c r="B4088" s="4"/>
      <c r="K4088" s="5"/>
    </row>
    <row r="4089" spans="2:11" x14ac:dyDescent="0.2">
      <c r="B4089" s="4"/>
      <c r="K4089" s="5"/>
    </row>
    <row r="4090" spans="2:11" x14ac:dyDescent="0.2">
      <c r="B4090" s="4"/>
      <c r="K4090" s="5"/>
    </row>
    <row r="4091" spans="2:11" x14ac:dyDescent="0.2">
      <c r="B4091" s="4"/>
      <c r="K4091" s="5"/>
    </row>
    <row r="4092" spans="2:11" x14ac:dyDescent="0.2">
      <c r="B4092" s="4"/>
      <c r="K4092" s="5"/>
    </row>
    <row r="4093" spans="2:11" x14ac:dyDescent="0.2">
      <c r="B4093" s="4"/>
      <c r="K4093" s="5"/>
    </row>
    <row r="4094" spans="2:11" x14ac:dyDescent="0.2">
      <c r="B4094" s="4"/>
      <c r="K4094" s="5"/>
    </row>
    <row r="4095" spans="2:11" x14ac:dyDescent="0.2">
      <c r="B4095" s="4"/>
      <c r="K4095" s="5"/>
    </row>
    <row r="4096" spans="2:11" x14ac:dyDescent="0.2">
      <c r="B4096" s="4"/>
      <c r="K4096" s="5"/>
    </row>
    <row r="4097" spans="2:11" x14ac:dyDescent="0.2">
      <c r="B4097" s="4"/>
      <c r="K4097" s="5"/>
    </row>
    <row r="4098" spans="2:11" x14ac:dyDescent="0.2">
      <c r="B4098" s="4"/>
      <c r="K4098" s="5"/>
    </row>
    <row r="4099" spans="2:11" x14ac:dyDescent="0.2">
      <c r="B4099" s="4"/>
      <c r="K4099" s="5"/>
    </row>
    <row r="4100" spans="2:11" x14ac:dyDescent="0.2">
      <c r="B4100" s="4"/>
      <c r="K4100" s="5"/>
    </row>
    <row r="4101" spans="2:11" x14ac:dyDescent="0.2">
      <c r="B4101" s="4"/>
      <c r="K4101" s="5"/>
    </row>
    <row r="4102" spans="2:11" x14ac:dyDescent="0.2">
      <c r="B4102" s="4"/>
      <c r="K4102" s="5"/>
    </row>
    <row r="4103" spans="2:11" x14ac:dyDescent="0.2">
      <c r="B4103" s="4"/>
      <c r="K4103" s="5"/>
    </row>
    <row r="4104" spans="2:11" x14ac:dyDescent="0.2">
      <c r="B4104" s="4"/>
      <c r="K4104" s="5"/>
    </row>
    <row r="4105" spans="2:11" x14ac:dyDescent="0.2">
      <c r="B4105" s="4"/>
      <c r="K4105" s="5"/>
    </row>
    <row r="4106" spans="2:11" x14ac:dyDescent="0.2">
      <c r="B4106" s="4"/>
      <c r="K4106" s="5"/>
    </row>
    <row r="4107" spans="2:11" x14ac:dyDescent="0.2">
      <c r="B4107" s="4"/>
      <c r="K4107" s="5"/>
    </row>
    <row r="4108" spans="2:11" x14ac:dyDescent="0.2">
      <c r="B4108" s="4"/>
      <c r="K4108" s="5"/>
    </row>
    <row r="4109" spans="2:11" x14ac:dyDescent="0.2">
      <c r="B4109" s="4"/>
      <c r="K4109" s="5"/>
    </row>
    <row r="4110" spans="2:11" x14ac:dyDescent="0.2">
      <c r="B4110" s="4"/>
      <c r="K4110" s="5"/>
    </row>
    <row r="4111" spans="2:11" x14ac:dyDescent="0.2">
      <c r="B4111" s="4"/>
      <c r="K4111" s="5"/>
    </row>
    <row r="4112" spans="2:11" x14ac:dyDescent="0.2">
      <c r="B4112" s="4"/>
      <c r="K4112" s="5"/>
    </row>
    <row r="4113" spans="2:11" x14ac:dyDescent="0.2">
      <c r="B4113" s="4"/>
      <c r="K4113" s="5"/>
    </row>
    <row r="4114" spans="2:11" x14ac:dyDescent="0.2">
      <c r="B4114" s="4"/>
      <c r="K4114" s="5"/>
    </row>
    <row r="4115" spans="2:11" x14ac:dyDescent="0.2">
      <c r="B4115" s="4"/>
      <c r="K4115" s="5"/>
    </row>
    <row r="4116" spans="2:11" x14ac:dyDescent="0.2">
      <c r="B4116" s="4"/>
      <c r="K4116" s="5"/>
    </row>
    <row r="4117" spans="2:11" x14ac:dyDescent="0.2">
      <c r="B4117" s="4"/>
      <c r="K4117" s="5"/>
    </row>
    <row r="4118" spans="2:11" x14ac:dyDescent="0.2">
      <c r="B4118" s="4"/>
      <c r="K4118" s="5"/>
    </row>
    <row r="4119" spans="2:11" x14ac:dyDescent="0.2">
      <c r="B4119" s="4"/>
      <c r="K4119" s="5"/>
    </row>
    <row r="4120" spans="2:11" x14ac:dyDescent="0.2">
      <c r="B4120" s="4"/>
      <c r="K4120" s="5"/>
    </row>
    <row r="4121" spans="2:11" x14ac:dyDescent="0.2">
      <c r="B4121" s="4"/>
      <c r="K4121" s="5"/>
    </row>
    <row r="4122" spans="2:11" x14ac:dyDescent="0.2">
      <c r="B4122" s="4"/>
      <c r="K4122" s="5"/>
    </row>
    <row r="4123" spans="2:11" x14ac:dyDescent="0.2">
      <c r="B4123" s="4"/>
      <c r="K4123" s="5"/>
    </row>
    <row r="4124" spans="2:11" x14ac:dyDescent="0.2">
      <c r="B4124" s="4"/>
      <c r="K4124" s="5"/>
    </row>
    <row r="4125" spans="2:11" x14ac:dyDescent="0.2">
      <c r="B4125" s="4"/>
      <c r="K4125" s="5"/>
    </row>
    <row r="4126" spans="2:11" x14ac:dyDescent="0.2">
      <c r="B4126" s="4"/>
      <c r="K4126" s="5"/>
    </row>
    <row r="4127" spans="2:11" x14ac:dyDescent="0.2">
      <c r="B4127" s="4"/>
      <c r="K4127" s="5"/>
    </row>
    <row r="4128" spans="2:11" x14ac:dyDescent="0.2">
      <c r="B4128" s="4"/>
      <c r="K4128" s="5"/>
    </row>
    <row r="4129" spans="2:11" x14ac:dyDescent="0.2">
      <c r="B4129" s="4"/>
      <c r="K4129" s="5"/>
    </row>
    <row r="4130" spans="2:11" x14ac:dyDescent="0.2">
      <c r="B4130" s="4"/>
      <c r="K4130" s="5"/>
    </row>
    <row r="4131" spans="2:11" x14ac:dyDescent="0.2">
      <c r="B4131" s="4"/>
      <c r="K4131" s="5"/>
    </row>
    <row r="4132" spans="2:11" x14ac:dyDescent="0.2">
      <c r="B4132" s="4"/>
      <c r="K4132" s="5"/>
    </row>
    <row r="4133" spans="2:11" x14ac:dyDescent="0.2">
      <c r="B4133" s="4"/>
      <c r="K4133" s="5"/>
    </row>
    <row r="4134" spans="2:11" x14ac:dyDescent="0.2">
      <c r="B4134" s="4"/>
      <c r="K4134" s="5"/>
    </row>
    <row r="4135" spans="2:11" x14ac:dyDescent="0.2">
      <c r="B4135" s="4"/>
      <c r="K4135" s="5"/>
    </row>
    <row r="4136" spans="2:11" x14ac:dyDescent="0.2">
      <c r="B4136" s="4"/>
      <c r="K4136" s="5"/>
    </row>
    <row r="4137" spans="2:11" x14ac:dyDescent="0.2">
      <c r="B4137" s="4"/>
      <c r="K4137" s="5"/>
    </row>
    <row r="4138" spans="2:11" x14ac:dyDescent="0.2">
      <c r="B4138" s="4"/>
      <c r="K4138" s="5"/>
    </row>
    <row r="4139" spans="2:11" x14ac:dyDescent="0.2">
      <c r="B4139" s="4"/>
      <c r="K4139" s="5"/>
    </row>
    <row r="4140" spans="2:11" x14ac:dyDescent="0.2">
      <c r="B4140" s="4"/>
      <c r="K4140" s="5"/>
    </row>
    <row r="4141" spans="2:11" x14ac:dyDescent="0.2">
      <c r="B4141" s="4"/>
      <c r="K4141" s="5"/>
    </row>
    <row r="4142" spans="2:11" x14ac:dyDescent="0.2">
      <c r="B4142" s="4"/>
      <c r="K4142" s="5"/>
    </row>
    <row r="4143" spans="2:11" x14ac:dyDescent="0.2">
      <c r="B4143" s="4"/>
      <c r="K4143" s="5"/>
    </row>
    <row r="4144" spans="2:11" x14ac:dyDescent="0.2">
      <c r="B4144" s="4"/>
      <c r="K4144" s="5"/>
    </row>
    <row r="4145" spans="2:11" x14ac:dyDescent="0.2">
      <c r="B4145" s="4"/>
      <c r="K4145" s="5"/>
    </row>
    <row r="4146" spans="2:11" x14ac:dyDescent="0.2">
      <c r="B4146" s="4"/>
      <c r="K4146" s="5"/>
    </row>
    <row r="4147" spans="2:11" x14ac:dyDescent="0.2">
      <c r="B4147" s="4"/>
      <c r="K4147" s="5"/>
    </row>
    <row r="4148" spans="2:11" x14ac:dyDescent="0.2">
      <c r="B4148" s="4"/>
      <c r="K4148" s="5"/>
    </row>
    <row r="4149" spans="2:11" x14ac:dyDescent="0.2">
      <c r="B4149" s="4"/>
      <c r="K4149" s="5"/>
    </row>
    <row r="4150" spans="2:11" x14ac:dyDescent="0.2">
      <c r="B4150" s="4"/>
      <c r="K4150" s="5"/>
    </row>
    <row r="4151" spans="2:11" x14ac:dyDescent="0.2">
      <c r="B4151" s="4"/>
      <c r="K4151" s="5"/>
    </row>
    <row r="4152" spans="2:11" x14ac:dyDescent="0.2">
      <c r="B4152" s="4"/>
      <c r="K4152" s="5"/>
    </row>
    <row r="4153" spans="2:11" x14ac:dyDescent="0.2">
      <c r="B4153" s="4"/>
      <c r="K4153" s="5"/>
    </row>
    <row r="4154" spans="2:11" x14ac:dyDescent="0.2">
      <c r="B4154" s="4"/>
      <c r="K4154" s="5"/>
    </row>
    <row r="4155" spans="2:11" x14ac:dyDescent="0.2">
      <c r="B4155" s="4"/>
      <c r="K4155" s="5"/>
    </row>
    <row r="4156" spans="2:11" x14ac:dyDescent="0.2">
      <c r="B4156" s="4"/>
      <c r="K4156" s="5"/>
    </row>
    <row r="4157" spans="2:11" x14ac:dyDescent="0.2">
      <c r="B4157" s="4"/>
      <c r="K4157" s="5"/>
    </row>
    <row r="4158" spans="2:11" x14ac:dyDescent="0.2">
      <c r="B4158" s="4"/>
      <c r="K4158" s="5"/>
    </row>
    <row r="4159" spans="2:11" x14ac:dyDescent="0.2">
      <c r="B4159" s="4"/>
      <c r="K4159" s="5"/>
    </row>
    <row r="4160" spans="2:11" x14ac:dyDescent="0.2">
      <c r="B4160" s="4"/>
      <c r="K4160" s="5"/>
    </row>
    <row r="4161" spans="2:11" x14ac:dyDescent="0.2">
      <c r="B4161" s="4"/>
      <c r="K4161" s="5"/>
    </row>
    <row r="4162" spans="2:11" x14ac:dyDescent="0.2">
      <c r="B4162" s="4"/>
      <c r="K4162" s="5"/>
    </row>
    <row r="4163" spans="2:11" x14ac:dyDescent="0.2">
      <c r="B4163" s="4"/>
      <c r="K4163" s="5"/>
    </row>
    <row r="4164" spans="2:11" x14ac:dyDescent="0.2">
      <c r="B4164" s="4"/>
      <c r="K4164" s="5"/>
    </row>
    <row r="4165" spans="2:11" x14ac:dyDescent="0.2">
      <c r="B4165" s="4"/>
      <c r="K4165" s="5"/>
    </row>
    <row r="4166" spans="2:11" x14ac:dyDescent="0.2">
      <c r="B4166" s="4"/>
      <c r="K4166" s="5"/>
    </row>
    <row r="4167" spans="2:11" x14ac:dyDescent="0.2">
      <c r="B4167" s="4"/>
      <c r="K4167" s="5"/>
    </row>
    <row r="4168" spans="2:11" x14ac:dyDescent="0.2">
      <c r="B4168" s="4"/>
      <c r="K4168" s="5"/>
    </row>
    <row r="4169" spans="2:11" x14ac:dyDescent="0.2">
      <c r="B4169" s="4"/>
      <c r="K4169" s="5"/>
    </row>
    <row r="4170" spans="2:11" x14ac:dyDescent="0.2">
      <c r="B4170" s="4"/>
      <c r="K4170" s="5"/>
    </row>
    <row r="4171" spans="2:11" x14ac:dyDescent="0.2">
      <c r="B4171" s="4"/>
      <c r="K4171" s="5"/>
    </row>
    <row r="4172" spans="2:11" x14ac:dyDescent="0.2">
      <c r="B4172" s="4"/>
      <c r="K4172" s="5"/>
    </row>
    <row r="4173" spans="2:11" x14ac:dyDescent="0.2">
      <c r="B4173" s="4"/>
      <c r="K4173" s="5"/>
    </row>
    <row r="4174" spans="2:11" x14ac:dyDescent="0.2">
      <c r="B4174" s="4"/>
      <c r="K4174" s="5"/>
    </row>
    <row r="4175" spans="2:11" x14ac:dyDescent="0.2">
      <c r="B4175" s="4"/>
      <c r="K4175" s="5"/>
    </row>
    <row r="4176" spans="2:11" x14ac:dyDescent="0.2">
      <c r="B4176" s="4"/>
      <c r="K4176" s="5"/>
    </row>
    <row r="4177" spans="2:11" x14ac:dyDescent="0.2">
      <c r="B4177" s="4"/>
      <c r="K4177" s="5"/>
    </row>
    <row r="4178" spans="2:11" x14ac:dyDescent="0.2">
      <c r="B4178" s="4"/>
      <c r="K4178" s="5"/>
    </row>
    <row r="4179" spans="2:11" x14ac:dyDescent="0.2">
      <c r="B4179" s="4"/>
      <c r="K4179" s="5"/>
    </row>
    <row r="4180" spans="2:11" x14ac:dyDescent="0.2">
      <c r="B4180" s="4"/>
      <c r="K4180" s="5"/>
    </row>
    <row r="4181" spans="2:11" x14ac:dyDescent="0.2">
      <c r="B4181" s="4"/>
      <c r="K4181" s="5"/>
    </row>
    <row r="4182" spans="2:11" x14ac:dyDescent="0.2">
      <c r="B4182" s="4"/>
      <c r="K4182" s="5"/>
    </row>
    <row r="4183" spans="2:11" x14ac:dyDescent="0.2">
      <c r="B4183" s="4"/>
      <c r="K4183" s="5"/>
    </row>
    <row r="4184" spans="2:11" x14ac:dyDescent="0.2">
      <c r="B4184" s="4"/>
      <c r="K4184" s="5"/>
    </row>
    <row r="4185" spans="2:11" x14ac:dyDescent="0.2">
      <c r="B4185" s="4"/>
      <c r="K4185" s="5"/>
    </row>
    <row r="4186" spans="2:11" x14ac:dyDescent="0.2">
      <c r="B4186" s="4"/>
      <c r="K4186" s="5"/>
    </row>
    <row r="4187" spans="2:11" x14ac:dyDescent="0.2">
      <c r="B4187" s="4"/>
      <c r="K4187" s="5"/>
    </row>
    <row r="4188" spans="2:11" x14ac:dyDescent="0.2">
      <c r="B4188" s="4"/>
      <c r="K4188" s="5"/>
    </row>
    <row r="4189" spans="2:11" x14ac:dyDescent="0.2">
      <c r="B4189" s="4"/>
      <c r="K4189" s="5"/>
    </row>
    <row r="4190" spans="2:11" x14ac:dyDescent="0.2">
      <c r="B4190" s="4"/>
      <c r="K4190" s="5"/>
    </row>
    <row r="4191" spans="2:11" x14ac:dyDescent="0.2">
      <c r="B4191" s="4"/>
      <c r="K4191" s="5"/>
    </row>
    <row r="4192" spans="2:11" x14ac:dyDescent="0.2">
      <c r="B4192" s="4"/>
      <c r="K4192" s="5"/>
    </row>
    <row r="4193" spans="2:11" x14ac:dyDescent="0.2">
      <c r="B4193" s="4"/>
      <c r="K4193" s="5"/>
    </row>
    <row r="4194" spans="2:11" x14ac:dyDescent="0.2">
      <c r="B4194" s="4"/>
      <c r="K4194" s="5"/>
    </row>
    <row r="4195" spans="2:11" x14ac:dyDescent="0.2">
      <c r="B4195" s="4"/>
      <c r="K4195" s="5"/>
    </row>
    <row r="4196" spans="2:11" x14ac:dyDescent="0.2">
      <c r="B4196" s="4"/>
      <c r="K4196" s="5"/>
    </row>
    <row r="4197" spans="2:11" x14ac:dyDescent="0.2">
      <c r="B4197" s="4"/>
      <c r="K4197" s="5"/>
    </row>
    <row r="4198" spans="2:11" x14ac:dyDescent="0.2">
      <c r="B4198" s="4"/>
      <c r="K4198" s="5"/>
    </row>
    <row r="4199" spans="2:11" x14ac:dyDescent="0.2">
      <c r="B4199" s="4"/>
      <c r="K4199" s="5"/>
    </row>
    <row r="4200" spans="2:11" x14ac:dyDescent="0.2">
      <c r="B4200" s="4"/>
      <c r="K4200" s="5"/>
    </row>
    <row r="4201" spans="2:11" x14ac:dyDescent="0.2">
      <c r="B4201" s="4"/>
      <c r="K4201" s="5"/>
    </row>
    <row r="4202" spans="2:11" x14ac:dyDescent="0.2">
      <c r="B4202" s="4"/>
      <c r="K4202" s="5"/>
    </row>
    <row r="4203" spans="2:11" x14ac:dyDescent="0.2">
      <c r="B4203" s="4"/>
      <c r="K4203" s="5"/>
    </row>
    <row r="4204" spans="2:11" x14ac:dyDescent="0.2">
      <c r="B4204" s="4"/>
      <c r="K4204" s="5"/>
    </row>
    <row r="4205" spans="2:11" x14ac:dyDescent="0.2">
      <c r="B4205" s="4"/>
      <c r="K4205" s="5"/>
    </row>
    <row r="4206" spans="2:11" x14ac:dyDescent="0.2">
      <c r="B4206" s="4"/>
      <c r="K4206" s="5"/>
    </row>
    <row r="4207" spans="2:11" x14ac:dyDescent="0.2">
      <c r="B4207" s="4"/>
      <c r="K4207" s="5"/>
    </row>
    <row r="4208" spans="2:11" x14ac:dyDescent="0.2">
      <c r="B4208" s="4"/>
      <c r="K4208" s="5"/>
    </row>
    <row r="4209" spans="2:11" x14ac:dyDescent="0.2">
      <c r="B4209" s="4"/>
      <c r="K4209" s="5"/>
    </row>
    <row r="4210" spans="2:11" x14ac:dyDescent="0.2">
      <c r="B4210" s="4"/>
      <c r="K4210" s="5"/>
    </row>
    <row r="4211" spans="2:11" x14ac:dyDescent="0.2">
      <c r="B4211" s="4"/>
      <c r="K4211" s="5"/>
    </row>
    <row r="4212" spans="2:11" x14ac:dyDescent="0.2">
      <c r="B4212" s="4"/>
      <c r="K4212" s="5"/>
    </row>
    <row r="4213" spans="2:11" x14ac:dyDescent="0.2">
      <c r="B4213" s="4"/>
      <c r="K4213" s="5"/>
    </row>
    <row r="4214" spans="2:11" x14ac:dyDescent="0.2">
      <c r="B4214" s="4"/>
      <c r="K4214" s="5"/>
    </row>
    <row r="4215" spans="2:11" x14ac:dyDescent="0.2">
      <c r="B4215" s="4"/>
      <c r="K4215" s="5"/>
    </row>
    <row r="4216" spans="2:11" x14ac:dyDescent="0.2">
      <c r="B4216" s="4"/>
      <c r="K4216" s="5"/>
    </row>
    <row r="4217" spans="2:11" x14ac:dyDescent="0.2">
      <c r="B4217" s="4"/>
      <c r="K4217" s="5"/>
    </row>
    <row r="4218" spans="2:11" x14ac:dyDescent="0.2">
      <c r="B4218" s="4"/>
      <c r="K4218" s="5"/>
    </row>
    <row r="4219" spans="2:11" x14ac:dyDescent="0.2">
      <c r="B4219" s="4"/>
      <c r="K4219" s="5"/>
    </row>
    <row r="4220" spans="2:11" x14ac:dyDescent="0.2">
      <c r="B4220" s="4"/>
      <c r="K4220" s="5"/>
    </row>
    <row r="4221" spans="2:11" x14ac:dyDescent="0.2">
      <c r="B4221" s="4"/>
      <c r="K4221" s="5"/>
    </row>
    <row r="4222" spans="2:11" x14ac:dyDescent="0.2">
      <c r="B4222" s="4"/>
      <c r="K4222" s="5"/>
    </row>
    <row r="4223" spans="2:11" x14ac:dyDescent="0.2">
      <c r="B4223" s="4"/>
      <c r="K4223" s="5"/>
    </row>
    <row r="4224" spans="2:11" x14ac:dyDescent="0.2">
      <c r="B4224" s="4"/>
      <c r="K4224" s="5"/>
    </row>
    <row r="4225" spans="2:11" x14ac:dyDescent="0.2">
      <c r="B4225" s="4"/>
      <c r="K4225" s="5"/>
    </row>
    <row r="4226" spans="2:11" x14ac:dyDescent="0.2">
      <c r="B4226" s="4"/>
      <c r="K4226" s="5"/>
    </row>
    <row r="4227" spans="2:11" x14ac:dyDescent="0.2">
      <c r="B4227" s="4"/>
      <c r="K4227" s="5"/>
    </row>
    <row r="4228" spans="2:11" x14ac:dyDescent="0.2">
      <c r="B4228" s="4"/>
      <c r="K4228" s="5"/>
    </row>
    <row r="4229" spans="2:11" x14ac:dyDescent="0.2">
      <c r="B4229" s="4"/>
      <c r="K4229" s="5"/>
    </row>
    <row r="4230" spans="2:11" x14ac:dyDescent="0.2">
      <c r="B4230" s="4"/>
      <c r="K4230" s="5"/>
    </row>
    <row r="4231" spans="2:11" x14ac:dyDescent="0.2">
      <c r="B4231" s="4"/>
      <c r="K4231" s="5"/>
    </row>
    <row r="4232" spans="2:11" x14ac:dyDescent="0.2">
      <c r="B4232" s="4"/>
      <c r="K4232" s="5"/>
    </row>
    <row r="4233" spans="2:11" x14ac:dyDescent="0.2">
      <c r="B4233" s="4"/>
      <c r="K4233" s="5"/>
    </row>
    <row r="4234" spans="2:11" x14ac:dyDescent="0.2">
      <c r="B4234" s="4"/>
      <c r="K4234" s="5"/>
    </row>
    <row r="4235" spans="2:11" x14ac:dyDescent="0.2">
      <c r="B4235" s="4"/>
      <c r="K4235" s="5"/>
    </row>
    <row r="4236" spans="2:11" x14ac:dyDescent="0.2">
      <c r="B4236" s="4"/>
      <c r="K4236" s="5"/>
    </row>
    <row r="4237" spans="2:11" x14ac:dyDescent="0.2">
      <c r="B4237" s="4"/>
      <c r="K4237" s="5"/>
    </row>
    <row r="4238" spans="2:11" x14ac:dyDescent="0.2">
      <c r="B4238" s="4"/>
      <c r="K4238" s="5"/>
    </row>
    <row r="4239" spans="2:11" x14ac:dyDescent="0.2">
      <c r="B4239" s="4"/>
      <c r="K4239" s="5"/>
    </row>
    <row r="4240" spans="2:11" x14ac:dyDescent="0.2">
      <c r="B4240" s="4"/>
      <c r="K4240" s="5"/>
    </row>
    <row r="4241" spans="2:11" x14ac:dyDescent="0.2">
      <c r="B4241" s="4"/>
      <c r="K4241" s="5"/>
    </row>
    <row r="4242" spans="2:11" x14ac:dyDescent="0.2">
      <c r="B4242" s="4"/>
      <c r="K4242" s="5"/>
    </row>
    <row r="4243" spans="2:11" x14ac:dyDescent="0.2">
      <c r="B4243" s="4"/>
      <c r="K4243" s="5"/>
    </row>
    <row r="4244" spans="2:11" x14ac:dyDescent="0.2">
      <c r="B4244" s="4"/>
      <c r="K4244" s="5"/>
    </row>
    <row r="4245" spans="2:11" x14ac:dyDescent="0.2">
      <c r="B4245" s="4"/>
      <c r="K4245" s="5"/>
    </row>
    <row r="4246" spans="2:11" x14ac:dyDescent="0.2">
      <c r="B4246" s="4"/>
      <c r="K4246" s="5"/>
    </row>
    <row r="4247" spans="2:11" x14ac:dyDescent="0.2">
      <c r="B4247" s="4"/>
      <c r="K4247" s="5"/>
    </row>
    <row r="4248" spans="2:11" x14ac:dyDescent="0.2">
      <c r="B4248" s="4"/>
      <c r="K4248" s="5"/>
    </row>
    <row r="4249" spans="2:11" x14ac:dyDescent="0.2">
      <c r="B4249" s="4"/>
      <c r="K4249" s="5"/>
    </row>
    <row r="4250" spans="2:11" x14ac:dyDescent="0.2">
      <c r="B4250" s="4"/>
      <c r="K4250" s="5"/>
    </row>
    <row r="4251" spans="2:11" x14ac:dyDescent="0.2">
      <c r="B4251" s="4"/>
      <c r="K4251" s="5"/>
    </row>
    <row r="4252" spans="2:11" x14ac:dyDescent="0.2">
      <c r="B4252" s="4"/>
      <c r="K4252" s="5"/>
    </row>
    <row r="4253" spans="2:11" x14ac:dyDescent="0.2">
      <c r="B4253" s="4"/>
      <c r="K4253" s="5"/>
    </row>
    <row r="4254" spans="2:11" x14ac:dyDescent="0.2">
      <c r="B4254" s="4"/>
      <c r="K4254" s="5"/>
    </row>
    <row r="4255" spans="2:11" x14ac:dyDescent="0.2">
      <c r="B4255" s="4"/>
      <c r="K4255" s="5"/>
    </row>
    <row r="4256" spans="2:11" x14ac:dyDescent="0.2">
      <c r="B4256" s="4"/>
      <c r="K4256" s="5"/>
    </row>
    <row r="4257" spans="2:11" x14ac:dyDescent="0.2">
      <c r="B4257" s="4"/>
      <c r="K4257" s="5"/>
    </row>
    <row r="4258" spans="2:11" x14ac:dyDescent="0.2">
      <c r="B4258" s="4"/>
      <c r="K4258" s="5"/>
    </row>
    <row r="4259" spans="2:11" x14ac:dyDescent="0.2">
      <c r="B4259" s="4"/>
      <c r="K4259" s="5"/>
    </row>
    <row r="4260" spans="2:11" x14ac:dyDescent="0.2">
      <c r="B4260" s="4"/>
      <c r="K4260" s="5"/>
    </row>
    <row r="4261" spans="2:11" x14ac:dyDescent="0.2">
      <c r="B4261" s="4"/>
      <c r="K4261" s="5"/>
    </row>
    <row r="4262" spans="2:11" x14ac:dyDescent="0.2">
      <c r="B4262" s="4"/>
      <c r="K4262" s="5"/>
    </row>
    <row r="4263" spans="2:11" x14ac:dyDescent="0.2">
      <c r="B4263" s="4"/>
      <c r="K4263" s="5"/>
    </row>
    <row r="4264" spans="2:11" x14ac:dyDescent="0.2">
      <c r="B4264" s="4"/>
      <c r="K4264" s="5"/>
    </row>
    <row r="4265" spans="2:11" x14ac:dyDescent="0.2">
      <c r="B4265" s="4"/>
      <c r="K4265" s="5"/>
    </row>
    <row r="4266" spans="2:11" x14ac:dyDescent="0.2">
      <c r="B4266" s="4"/>
      <c r="K4266" s="5"/>
    </row>
    <row r="4267" spans="2:11" x14ac:dyDescent="0.2">
      <c r="B4267" s="4"/>
      <c r="K4267" s="5"/>
    </row>
    <row r="4268" spans="2:11" x14ac:dyDescent="0.2">
      <c r="B4268" s="4"/>
      <c r="K4268" s="5"/>
    </row>
    <row r="4269" spans="2:11" x14ac:dyDescent="0.2">
      <c r="B4269" s="4"/>
      <c r="K4269" s="5"/>
    </row>
    <row r="4270" spans="2:11" x14ac:dyDescent="0.2">
      <c r="B4270" s="4"/>
      <c r="K4270" s="5"/>
    </row>
    <row r="4271" spans="2:11" x14ac:dyDescent="0.2">
      <c r="B4271" s="4"/>
      <c r="K4271" s="5"/>
    </row>
    <row r="4272" spans="2:11" x14ac:dyDescent="0.2">
      <c r="B4272" s="4"/>
      <c r="K4272" s="5"/>
    </row>
    <row r="4273" spans="2:11" x14ac:dyDescent="0.2">
      <c r="B4273" s="4"/>
      <c r="K4273" s="5"/>
    </row>
    <row r="4274" spans="2:11" x14ac:dyDescent="0.2">
      <c r="B4274" s="4"/>
      <c r="K4274" s="5"/>
    </row>
    <row r="4275" spans="2:11" x14ac:dyDescent="0.2">
      <c r="B4275" s="4"/>
      <c r="K4275" s="5"/>
    </row>
    <row r="4276" spans="2:11" x14ac:dyDescent="0.2">
      <c r="B4276" s="4"/>
      <c r="K4276" s="5"/>
    </row>
    <row r="4277" spans="2:11" x14ac:dyDescent="0.2">
      <c r="B4277" s="4"/>
      <c r="K4277" s="5"/>
    </row>
    <row r="4278" spans="2:11" x14ac:dyDescent="0.2">
      <c r="B4278" s="4"/>
      <c r="K4278" s="5"/>
    </row>
    <row r="4279" spans="2:11" x14ac:dyDescent="0.2">
      <c r="B4279" s="4"/>
      <c r="K4279" s="5"/>
    </row>
    <row r="4280" spans="2:11" x14ac:dyDescent="0.2">
      <c r="B4280" s="4"/>
      <c r="K4280" s="5"/>
    </row>
    <row r="4281" spans="2:11" x14ac:dyDescent="0.2">
      <c r="B4281" s="4"/>
      <c r="K4281" s="5"/>
    </row>
    <row r="4282" spans="2:11" x14ac:dyDescent="0.2">
      <c r="B4282" s="4"/>
      <c r="K4282" s="5"/>
    </row>
    <row r="4283" spans="2:11" x14ac:dyDescent="0.2">
      <c r="B4283" s="4"/>
      <c r="K4283" s="5"/>
    </row>
    <row r="4284" spans="2:11" x14ac:dyDescent="0.2">
      <c r="B4284" s="4"/>
      <c r="K4284" s="5"/>
    </row>
    <row r="4285" spans="2:11" x14ac:dyDescent="0.2">
      <c r="B4285" s="4"/>
      <c r="K4285" s="5"/>
    </row>
    <row r="4286" spans="2:11" x14ac:dyDescent="0.2">
      <c r="B4286" s="4"/>
      <c r="K4286" s="5"/>
    </row>
    <row r="4287" spans="2:11" x14ac:dyDescent="0.2">
      <c r="B4287" s="4"/>
      <c r="K4287" s="5"/>
    </row>
    <row r="4288" spans="2:11" x14ac:dyDescent="0.2">
      <c r="B4288" s="4"/>
      <c r="K4288" s="5"/>
    </row>
    <row r="4289" spans="2:11" x14ac:dyDescent="0.2">
      <c r="B4289" s="4"/>
      <c r="K4289" s="5"/>
    </row>
    <row r="4290" spans="2:11" x14ac:dyDescent="0.2">
      <c r="B4290" s="4"/>
      <c r="K4290" s="5"/>
    </row>
    <row r="4291" spans="2:11" x14ac:dyDescent="0.2">
      <c r="B4291" s="4"/>
      <c r="K4291" s="5"/>
    </row>
    <row r="4292" spans="2:11" x14ac:dyDescent="0.2">
      <c r="B4292" s="4"/>
      <c r="K4292" s="5"/>
    </row>
    <row r="4293" spans="2:11" x14ac:dyDescent="0.2">
      <c r="B4293" s="4"/>
      <c r="K4293" s="5"/>
    </row>
    <row r="4294" spans="2:11" x14ac:dyDescent="0.2">
      <c r="B4294" s="4"/>
      <c r="K4294" s="5"/>
    </row>
    <row r="4295" spans="2:11" x14ac:dyDescent="0.2">
      <c r="B4295" s="4"/>
      <c r="K4295" s="5"/>
    </row>
    <row r="4296" spans="2:11" x14ac:dyDescent="0.2">
      <c r="B4296" s="4"/>
      <c r="K4296" s="5"/>
    </row>
    <row r="4297" spans="2:11" x14ac:dyDescent="0.2">
      <c r="B4297" s="4"/>
      <c r="K4297" s="5"/>
    </row>
    <row r="4298" spans="2:11" x14ac:dyDescent="0.2">
      <c r="B4298" s="4"/>
      <c r="K4298" s="5"/>
    </row>
    <row r="4299" spans="2:11" x14ac:dyDescent="0.2">
      <c r="B4299" s="4"/>
      <c r="K4299" s="5"/>
    </row>
    <row r="4300" spans="2:11" x14ac:dyDescent="0.2">
      <c r="B4300" s="4"/>
      <c r="K4300" s="5"/>
    </row>
    <row r="4301" spans="2:11" x14ac:dyDescent="0.2">
      <c r="B4301" s="4"/>
      <c r="K4301" s="5"/>
    </row>
    <row r="4302" spans="2:11" x14ac:dyDescent="0.2">
      <c r="B4302" s="4"/>
      <c r="K4302" s="5"/>
    </row>
    <row r="4303" spans="2:11" x14ac:dyDescent="0.2">
      <c r="B4303" s="4"/>
      <c r="K4303" s="5"/>
    </row>
    <row r="4304" spans="2:11" x14ac:dyDescent="0.2">
      <c r="B4304" s="4"/>
      <c r="K4304" s="5"/>
    </row>
    <row r="4305" spans="2:11" x14ac:dyDescent="0.2">
      <c r="B4305" s="4"/>
      <c r="K4305" s="5"/>
    </row>
    <row r="4306" spans="2:11" x14ac:dyDescent="0.2">
      <c r="B4306" s="4"/>
      <c r="K4306" s="5"/>
    </row>
    <row r="4307" spans="2:11" x14ac:dyDescent="0.2">
      <c r="B4307" s="4"/>
      <c r="K4307" s="5"/>
    </row>
    <row r="4308" spans="2:11" x14ac:dyDescent="0.2">
      <c r="B4308" s="4"/>
      <c r="K4308" s="5"/>
    </row>
    <row r="4309" spans="2:11" x14ac:dyDescent="0.2">
      <c r="B4309" s="4"/>
      <c r="K4309" s="5"/>
    </row>
    <row r="4310" spans="2:11" x14ac:dyDescent="0.2">
      <c r="B4310" s="4"/>
      <c r="K4310" s="5"/>
    </row>
    <row r="4311" spans="2:11" x14ac:dyDescent="0.2">
      <c r="B4311" s="4"/>
      <c r="K4311" s="5"/>
    </row>
    <row r="4312" spans="2:11" x14ac:dyDescent="0.2">
      <c r="B4312" s="4"/>
      <c r="K4312" s="5"/>
    </row>
    <row r="4313" spans="2:11" x14ac:dyDescent="0.2">
      <c r="B4313" s="4"/>
      <c r="K4313" s="5"/>
    </row>
    <row r="4314" spans="2:11" x14ac:dyDescent="0.2">
      <c r="B4314" s="4"/>
      <c r="K4314" s="5"/>
    </row>
    <row r="4315" spans="2:11" x14ac:dyDescent="0.2">
      <c r="B4315" s="4"/>
      <c r="K4315" s="5"/>
    </row>
    <row r="4316" spans="2:11" x14ac:dyDescent="0.2">
      <c r="B4316" s="4"/>
      <c r="K4316" s="5"/>
    </row>
    <row r="4317" spans="2:11" x14ac:dyDescent="0.2">
      <c r="B4317" s="4"/>
      <c r="K4317" s="5"/>
    </row>
    <row r="4318" spans="2:11" x14ac:dyDescent="0.2">
      <c r="B4318" s="4"/>
      <c r="K4318" s="5"/>
    </row>
    <row r="4319" spans="2:11" x14ac:dyDescent="0.2">
      <c r="B4319" s="4"/>
      <c r="K4319" s="5"/>
    </row>
    <row r="4320" spans="2:11" x14ac:dyDescent="0.2">
      <c r="B4320" s="4"/>
      <c r="K4320" s="5"/>
    </row>
    <row r="4321" spans="2:11" x14ac:dyDescent="0.2">
      <c r="B4321" s="4"/>
      <c r="K4321" s="5"/>
    </row>
    <row r="4322" spans="2:11" x14ac:dyDescent="0.2">
      <c r="B4322" s="4"/>
      <c r="K4322" s="5"/>
    </row>
    <row r="4323" spans="2:11" x14ac:dyDescent="0.2">
      <c r="B4323" s="4"/>
      <c r="K4323" s="5"/>
    </row>
    <row r="4324" spans="2:11" x14ac:dyDescent="0.2">
      <c r="B4324" s="4"/>
      <c r="K4324" s="5"/>
    </row>
    <row r="4325" spans="2:11" x14ac:dyDescent="0.2">
      <c r="B4325" s="4"/>
      <c r="K4325" s="5"/>
    </row>
    <row r="4326" spans="2:11" x14ac:dyDescent="0.2">
      <c r="B4326" s="4"/>
      <c r="K4326" s="5"/>
    </row>
    <row r="4327" spans="2:11" x14ac:dyDescent="0.2">
      <c r="B4327" s="4"/>
      <c r="K4327" s="5"/>
    </row>
    <row r="4328" spans="2:11" x14ac:dyDescent="0.2">
      <c r="B4328" s="4"/>
      <c r="K4328" s="5"/>
    </row>
    <row r="4329" spans="2:11" x14ac:dyDescent="0.2">
      <c r="B4329" s="4"/>
      <c r="K4329" s="5"/>
    </row>
    <row r="4330" spans="2:11" x14ac:dyDescent="0.2">
      <c r="B4330" s="4"/>
      <c r="K4330" s="5"/>
    </row>
    <row r="4331" spans="2:11" x14ac:dyDescent="0.2">
      <c r="B4331" s="4"/>
      <c r="K4331" s="5"/>
    </row>
    <row r="4332" spans="2:11" x14ac:dyDescent="0.2">
      <c r="B4332" s="4"/>
      <c r="K4332" s="5"/>
    </row>
    <row r="4333" spans="2:11" x14ac:dyDescent="0.2">
      <c r="B4333" s="4"/>
      <c r="K4333" s="5"/>
    </row>
    <row r="4334" spans="2:11" x14ac:dyDescent="0.2">
      <c r="B4334" s="4"/>
      <c r="K4334" s="5"/>
    </row>
    <row r="4335" spans="2:11" x14ac:dyDescent="0.2">
      <c r="B4335" s="4"/>
      <c r="K4335" s="5"/>
    </row>
    <row r="4336" spans="2:11" x14ac:dyDescent="0.2">
      <c r="B4336" s="4"/>
      <c r="K4336" s="5"/>
    </row>
    <row r="4337" spans="2:11" x14ac:dyDescent="0.2">
      <c r="B4337" s="4"/>
      <c r="K4337" s="5"/>
    </row>
    <row r="4338" spans="2:11" x14ac:dyDescent="0.2">
      <c r="B4338" s="4"/>
      <c r="K4338" s="5"/>
    </row>
    <row r="4339" spans="2:11" x14ac:dyDescent="0.2">
      <c r="B4339" s="4"/>
      <c r="K4339" s="5"/>
    </row>
    <row r="4340" spans="2:11" x14ac:dyDescent="0.2">
      <c r="B4340" s="4"/>
      <c r="K4340" s="5"/>
    </row>
    <row r="4341" spans="2:11" x14ac:dyDescent="0.2">
      <c r="B4341" s="4"/>
      <c r="K4341" s="5"/>
    </row>
    <row r="4342" spans="2:11" x14ac:dyDescent="0.2">
      <c r="B4342" s="4"/>
      <c r="K4342" s="5"/>
    </row>
    <row r="4343" spans="2:11" x14ac:dyDescent="0.2">
      <c r="B4343" s="4"/>
      <c r="K4343" s="5"/>
    </row>
    <row r="4344" spans="2:11" x14ac:dyDescent="0.2">
      <c r="B4344" s="4"/>
      <c r="K4344" s="5"/>
    </row>
    <row r="4345" spans="2:11" x14ac:dyDescent="0.2">
      <c r="B4345" s="4"/>
      <c r="K4345" s="5"/>
    </row>
    <row r="4346" spans="2:11" x14ac:dyDescent="0.2">
      <c r="B4346" s="4"/>
      <c r="K4346" s="5"/>
    </row>
    <row r="4347" spans="2:11" x14ac:dyDescent="0.2">
      <c r="B4347" s="4"/>
      <c r="K4347" s="5"/>
    </row>
    <row r="4348" spans="2:11" x14ac:dyDescent="0.2">
      <c r="B4348" s="4"/>
      <c r="K4348" s="5"/>
    </row>
    <row r="4349" spans="2:11" x14ac:dyDescent="0.2">
      <c r="B4349" s="4"/>
      <c r="K4349" s="5"/>
    </row>
    <row r="4350" spans="2:11" x14ac:dyDescent="0.2">
      <c r="B4350" s="4"/>
      <c r="K4350" s="5"/>
    </row>
    <row r="4351" spans="2:11" x14ac:dyDescent="0.2">
      <c r="B4351" s="4"/>
      <c r="K4351" s="5"/>
    </row>
    <row r="4352" spans="2:11" x14ac:dyDescent="0.2">
      <c r="B4352" s="4"/>
      <c r="K4352" s="5"/>
    </row>
    <row r="4353" spans="2:11" x14ac:dyDescent="0.2">
      <c r="B4353" s="4"/>
      <c r="K4353" s="5"/>
    </row>
    <row r="4354" spans="2:11" x14ac:dyDescent="0.2">
      <c r="B4354" s="4"/>
      <c r="K4354" s="5"/>
    </row>
    <row r="4355" spans="2:11" x14ac:dyDescent="0.2">
      <c r="B4355" s="4"/>
      <c r="K4355" s="5"/>
    </row>
    <row r="4356" spans="2:11" x14ac:dyDescent="0.2">
      <c r="B4356" s="4"/>
      <c r="K4356" s="5"/>
    </row>
    <row r="4357" spans="2:11" x14ac:dyDescent="0.2">
      <c r="B4357" s="4"/>
      <c r="K4357" s="5"/>
    </row>
    <row r="4358" spans="2:11" x14ac:dyDescent="0.2">
      <c r="B4358" s="4"/>
      <c r="K4358" s="5"/>
    </row>
    <row r="4359" spans="2:11" x14ac:dyDescent="0.2">
      <c r="B4359" s="4"/>
      <c r="K4359" s="5"/>
    </row>
    <row r="4360" spans="2:11" x14ac:dyDescent="0.2">
      <c r="B4360" s="4"/>
      <c r="K4360" s="5"/>
    </row>
    <row r="4361" spans="2:11" x14ac:dyDescent="0.2">
      <c r="B4361" s="4"/>
      <c r="K4361" s="5"/>
    </row>
    <row r="4362" spans="2:11" x14ac:dyDescent="0.2">
      <c r="B4362" s="4"/>
      <c r="K4362" s="5"/>
    </row>
    <row r="4363" spans="2:11" x14ac:dyDescent="0.2">
      <c r="B4363" s="4"/>
      <c r="K4363" s="5"/>
    </row>
    <row r="4364" spans="2:11" x14ac:dyDescent="0.2">
      <c r="B4364" s="4"/>
      <c r="K4364" s="5"/>
    </row>
    <row r="4365" spans="2:11" x14ac:dyDescent="0.2">
      <c r="B4365" s="4"/>
      <c r="K4365" s="5"/>
    </row>
    <row r="4366" spans="2:11" x14ac:dyDescent="0.2">
      <c r="B4366" s="4"/>
      <c r="K4366" s="5"/>
    </row>
    <row r="4367" spans="2:11" x14ac:dyDescent="0.2">
      <c r="B4367" s="4"/>
      <c r="K4367" s="5"/>
    </row>
    <row r="4368" spans="2:11" x14ac:dyDescent="0.2">
      <c r="B4368" s="4"/>
      <c r="K4368" s="5"/>
    </row>
    <row r="4369" spans="2:11" x14ac:dyDescent="0.2">
      <c r="B4369" s="4"/>
      <c r="K4369" s="5"/>
    </row>
    <row r="4370" spans="2:11" x14ac:dyDescent="0.2">
      <c r="B4370" s="4"/>
      <c r="K4370" s="5"/>
    </row>
    <row r="4371" spans="2:11" x14ac:dyDescent="0.2">
      <c r="B4371" s="4"/>
      <c r="K4371" s="5"/>
    </row>
    <row r="4372" spans="2:11" x14ac:dyDescent="0.2">
      <c r="B4372" s="4"/>
      <c r="K4372" s="5"/>
    </row>
    <row r="4373" spans="2:11" x14ac:dyDescent="0.2">
      <c r="B4373" s="4"/>
      <c r="K4373" s="5"/>
    </row>
    <row r="4374" spans="2:11" x14ac:dyDescent="0.2">
      <c r="B4374" s="4"/>
      <c r="K4374" s="5"/>
    </row>
    <row r="4375" spans="2:11" x14ac:dyDescent="0.2">
      <c r="B4375" s="4"/>
      <c r="K4375" s="5"/>
    </row>
    <row r="4376" spans="2:11" x14ac:dyDescent="0.2">
      <c r="B4376" s="4"/>
      <c r="K4376" s="5"/>
    </row>
    <row r="4377" spans="2:11" x14ac:dyDescent="0.2">
      <c r="B4377" s="4"/>
      <c r="K4377" s="5"/>
    </row>
    <row r="4378" spans="2:11" x14ac:dyDescent="0.2">
      <c r="B4378" s="4"/>
      <c r="K4378" s="5"/>
    </row>
    <row r="4379" spans="2:11" x14ac:dyDescent="0.2">
      <c r="B4379" s="4"/>
      <c r="K4379" s="5"/>
    </row>
    <row r="4380" spans="2:11" x14ac:dyDescent="0.2">
      <c r="B4380" s="4"/>
      <c r="K4380" s="5"/>
    </row>
    <row r="4381" spans="2:11" x14ac:dyDescent="0.2">
      <c r="B4381" s="4"/>
      <c r="K4381" s="5"/>
    </row>
    <row r="4382" spans="2:11" x14ac:dyDescent="0.2">
      <c r="B4382" s="4"/>
      <c r="K4382" s="5"/>
    </row>
    <row r="4383" spans="2:11" x14ac:dyDescent="0.2">
      <c r="B4383" s="4"/>
      <c r="K4383" s="5"/>
    </row>
    <row r="4384" spans="2:11" x14ac:dyDescent="0.2">
      <c r="B4384" s="4"/>
      <c r="K4384" s="5"/>
    </row>
    <row r="4385" spans="2:11" x14ac:dyDescent="0.2">
      <c r="B4385" s="4"/>
      <c r="K4385" s="5"/>
    </row>
    <row r="4386" spans="2:11" x14ac:dyDescent="0.2">
      <c r="B4386" s="4"/>
      <c r="K4386" s="5"/>
    </row>
    <row r="4387" spans="2:11" x14ac:dyDescent="0.2">
      <c r="B4387" s="4"/>
      <c r="K4387" s="5"/>
    </row>
    <row r="4388" spans="2:11" x14ac:dyDescent="0.2">
      <c r="B4388" s="4"/>
      <c r="K4388" s="5"/>
    </row>
    <row r="4389" spans="2:11" x14ac:dyDescent="0.2">
      <c r="B4389" s="4"/>
      <c r="K4389" s="5"/>
    </row>
    <row r="4390" spans="2:11" x14ac:dyDescent="0.2">
      <c r="B4390" s="4"/>
      <c r="K4390" s="5"/>
    </row>
    <row r="4391" spans="2:11" x14ac:dyDescent="0.2">
      <c r="B4391" s="4"/>
      <c r="K4391" s="5"/>
    </row>
    <row r="4392" spans="2:11" x14ac:dyDescent="0.2">
      <c r="B4392" s="4"/>
      <c r="K4392" s="5"/>
    </row>
    <row r="4393" spans="2:11" x14ac:dyDescent="0.2">
      <c r="B4393" s="4"/>
      <c r="K4393" s="5"/>
    </row>
    <row r="4394" spans="2:11" x14ac:dyDescent="0.2">
      <c r="B4394" s="4"/>
      <c r="K4394" s="5"/>
    </row>
    <row r="4395" spans="2:11" x14ac:dyDescent="0.2">
      <c r="B4395" s="4"/>
      <c r="K4395" s="5"/>
    </row>
    <row r="4396" spans="2:11" x14ac:dyDescent="0.2">
      <c r="B4396" s="4"/>
      <c r="K4396" s="5"/>
    </row>
    <row r="4397" spans="2:11" x14ac:dyDescent="0.2">
      <c r="B4397" s="4"/>
      <c r="K4397" s="5"/>
    </row>
    <row r="4398" spans="2:11" x14ac:dyDescent="0.2">
      <c r="B4398" s="4"/>
      <c r="K4398" s="5"/>
    </row>
    <row r="4399" spans="2:11" x14ac:dyDescent="0.2">
      <c r="B4399" s="4"/>
      <c r="K4399" s="5"/>
    </row>
    <row r="4400" spans="2:11" x14ac:dyDescent="0.2">
      <c r="B4400" s="4"/>
      <c r="K4400" s="5"/>
    </row>
    <row r="4401" spans="2:11" x14ac:dyDescent="0.2">
      <c r="B4401" s="4"/>
      <c r="K4401" s="5"/>
    </row>
    <row r="4402" spans="2:11" x14ac:dyDescent="0.2">
      <c r="B4402" s="4"/>
      <c r="K4402" s="5"/>
    </row>
    <row r="4403" spans="2:11" x14ac:dyDescent="0.2">
      <c r="B4403" s="4"/>
      <c r="K4403" s="5"/>
    </row>
    <row r="4404" spans="2:11" x14ac:dyDescent="0.2">
      <c r="B4404" s="4"/>
      <c r="K4404" s="5"/>
    </row>
    <row r="4405" spans="2:11" x14ac:dyDescent="0.2">
      <c r="B4405" s="4"/>
      <c r="K4405" s="5"/>
    </row>
    <row r="4406" spans="2:11" x14ac:dyDescent="0.2">
      <c r="B4406" s="4"/>
      <c r="K4406" s="5"/>
    </row>
    <row r="4407" spans="2:11" x14ac:dyDescent="0.2">
      <c r="B4407" s="4"/>
      <c r="K4407" s="5"/>
    </row>
    <row r="4408" spans="2:11" x14ac:dyDescent="0.2">
      <c r="B4408" s="4"/>
      <c r="K4408" s="5"/>
    </row>
    <row r="4409" spans="2:11" x14ac:dyDescent="0.2">
      <c r="B4409" s="4"/>
      <c r="K4409" s="5"/>
    </row>
    <row r="4410" spans="2:11" x14ac:dyDescent="0.2">
      <c r="B4410" s="4"/>
      <c r="K4410" s="5"/>
    </row>
    <row r="4411" spans="2:11" x14ac:dyDescent="0.2">
      <c r="B4411" s="4"/>
      <c r="K4411" s="5"/>
    </row>
    <row r="4412" spans="2:11" x14ac:dyDescent="0.2">
      <c r="B4412" s="4"/>
      <c r="K4412" s="5"/>
    </row>
    <row r="4413" spans="2:11" x14ac:dyDescent="0.2">
      <c r="B4413" s="4"/>
      <c r="K4413" s="5"/>
    </row>
    <row r="4414" spans="2:11" x14ac:dyDescent="0.2">
      <c r="B4414" s="4"/>
      <c r="K4414" s="5"/>
    </row>
    <row r="4415" spans="2:11" x14ac:dyDescent="0.2">
      <c r="B4415" s="4"/>
      <c r="K4415" s="5"/>
    </row>
    <row r="4416" spans="2:11" x14ac:dyDescent="0.2">
      <c r="B4416" s="4"/>
      <c r="K4416" s="5"/>
    </row>
    <row r="4417" spans="2:11" x14ac:dyDescent="0.2">
      <c r="B4417" s="4"/>
      <c r="K4417" s="5"/>
    </row>
    <row r="4418" spans="2:11" x14ac:dyDescent="0.2">
      <c r="B4418" s="4"/>
      <c r="K4418" s="5"/>
    </row>
    <row r="4419" spans="2:11" x14ac:dyDescent="0.2">
      <c r="B4419" s="4"/>
      <c r="K4419" s="5"/>
    </row>
    <row r="4420" spans="2:11" x14ac:dyDescent="0.2">
      <c r="B4420" s="4"/>
      <c r="K4420" s="5"/>
    </row>
    <row r="4421" spans="2:11" x14ac:dyDescent="0.2">
      <c r="B4421" s="4"/>
      <c r="K4421" s="5"/>
    </row>
    <row r="4422" spans="2:11" x14ac:dyDescent="0.2">
      <c r="B4422" s="4"/>
      <c r="K4422" s="5"/>
    </row>
    <row r="4423" spans="2:11" x14ac:dyDescent="0.2">
      <c r="B4423" s="4"/>
      <c r="K4423" s="5"/>
    </row>
    <row r="4424" spans="2:11" x14ac:dyDescent="0.2">
      <c r="B4424" s="4"/>
      <c r="K4424" s="5"/>
    </row>
    <row r="4425" spans="2:11" x14ac:dyDescent="0.2">
      <c r="B4425" s="4"/>
      <c r="K4425" s="5"/>
    </row>
    <row r="4426" spans="2:11" x14ac:dyDescent="0.2">
      <c r="B4426" s="4"/>
      <c r="K4426" s="5"/>
    </row>
    <row r="4427" spans="2:11" x14ac:dyDescent="0.2">
      <c r="B4427" s="4"/>
      <c r="K4427" s="5"/>
    </row>
    <row r="4428" spans="2:11" x14ac:dyDescent="0.2">
      <c r="B4428" s="4"/>
      <c r="K4428" s="5"/>
    </row>
    <row r="4429" spans="2:11" x14ac:dyDescent="0.2">
      <c r="B4429" s="4"/>
      <c r="K4429" s="5"/>
    </row>
    <row r="4430" spans="2:11" x14ac:dyDescent="0.2">
      <c r="B4430" s="4"/>
      <c r="K4430" s="5"/>
    </row>
    <row r="4431" spans="2:11" x14ac:dyDescent="0.2">
      <c r="B4431" s="4"/>
      <c r="K4431" s="5"/>
    </row>
    <row r="4432" spans="2:11" x14ac:dyDescent="0.2">
      <c r="B4432" s="4"/>
      <c r="K4432" s="5"/>
    </row>
    <row r="4433" spans="2:11" x14ac:dyDescent="0.2">
      <c r="B4433" s="4"/>
      <c r="K4433" s="5"/>
    </row>
    <row r="4434" spans="2:11" x14ac:dyDescent="0.2">
      <c r="B4434" s="4"/>
      <c r="K4434" s="5"/>
    </row>
    <row r="4435" spans="2:11" x14ac:dyDescent="0.2">
      <c r="B4435" s="4"/>
      <c r="K4435" s="5"/>
    </row>
    <row r="4436" spans="2:11" x14ac:dyDescent="0.2">
      <c r="B4436" s="4"/>
      <c r="K4436" s="5"/>
    </row>
    <row r="4437" spans="2:11" x14ac:dyDescent="0.2">
      <c r="B4437" s="4"/>
      <c r="K4437" s="5"/>
    </row>
    <row r="4438" spans="2:11" x14ac:dyDescent="0.2">
      <c r="B4438" s="4"/>
      <c r="K4438" s="5"/>
    </row>
    <row r="4439" spans="2:11" x14ac:dyDescent="0.2">
      <c r="B4439" s="4"/>
      <c r="K4439" s="5"/>
    </row>
    <row r="4440" spans="2:11" x14ac:dyDescent="0.2">
      <c r="B4440" s="4"/>
      <c r="K4440" s="5"/>
    </row>
    <row r="4441" spans="2:11" x14ac:dyDescent="0.2">
      <c r="B4441" s="4"/>
      <c r="K4441" s="5"/>
    </row>
    <row r="4442" spans="2:11" x14ac:dyDescent="0.2">
      <c r="B4442" s="4"/>
      <c r="K4442" s="5"/>
    </row>
    <row r="4443" spans="2:11" x14ac:dyDescent="0.2">
      <c r="B4443" s="4"/>
      <c r="K4443" s="5"/>
    </row>
    <row r="4444" spans="2:11" x14ac:dyDescent="0.2">
      <c r="B4444" s="4"/>
      <c r="K4444" s="5"/>
    </row>
    <row r="4445" spans="2:11" x14ac:dyDescent="0.2">
      <c r="B4445" s="4"/>
      <c r="K4445" s="5"/>
    </row>
    <row r="4446" spans="2:11" x14ac:dyDescent="0.2">
      <c r="B4446" s="4"/>
      <c r="K4446" s="5"/>
    </row>
    <row r="4447" spans="2:11" x14ac:dyDescent="0.2">
      <c r="B4447" s="4"/>
      <c r="K4447" s="5"/>
    </row>
    <row r="4448" spans="2:11" x14ac:dyDescent="0.2">
      <c r="B4448" s="4"/>
      <c r="K4448" s="5"/>
    </row>
    <row r="4449" spans="2:11" x14ac:dyDescent="0.2">
      <c r="B4449" s="4"/>
      <c r="K4449" s="5"/>
    </row>
    <row r="4450" spans="2:11" x14ac:dyDescent="0.2">
      <c r="B4450" s="4"/>
      <c r="K4450" s="5"/>
    </row>
    <row r="4451" spans="2:11" x14ac:dyDescent="0.2">
      <c r="B4451" s="4"/>
      <c r="K4451" s="5"/>
    </row>
    <row r="4452" spans="2:11" x14ac:dyDescent="0.2">
      <c r="B4452" s="4"/>
      <c r="K4452" s="5"/>
    </row>
    <row r="4453" spans="2:11" x14ac:dyDescent="0.2">
      <c r="B4453" s="4"/>
      <c r="K4453" s="5"/>
    </row>
    <row r="4454" spans="2:11" x14ac:dyDescent="0.2">
      <c r="B4454" s="4"/>
      <c r="K4454" s="5"/>
    </row>
    <row r="4455" spans="2:11" x14ac:dyDescent="0.2">
      <c r="B4455" s="4"/>
      <c r="K4455" s="5"/>
    </row>
    <row r="4456" spans="2:11" x14ac:dyDescent="0.2">
      <c r="B4456" s="4"/>
      <c r="K4456" s="5"/>
    </row>
    <row r="4457" spans="2:11" x14ac:dyDescent="0.2">
      <c r="B4457" s="4"/>
      <c r="K4457" s="5"/>
    </row>
    <row r="4458" spans="2:11" x14ac:dyDescent="0.2">
      <c r="B4458" s="4"/>
      <c r="K4458" s="5"/>
    </row>
    <row r="4459" spans="2:11" x14ac:dyDescent="0.2">
      <c r="B4459" s="4"/>
      <c r="K4459" s="5"/>
    </row>
    <row r="4460" spans="2:11" x14ac:dyDescent="0.2">
      <c r="B4460" s="4"/>
      <c r="K4460" s="5"/>
    </row>
    <row r="4461" spans="2:11" x14ac:dyDescent="0.2">
      <c r="B4461" s="4"/>
      <c r="K4461" s="5"/>
    </row>
    <row r="4462" spans="2:11" x14ac:dyDescent="0.2">
      <c r="B4462" s="4"/>
      <c r="K4462" s="5"/>
    </row>
    <row r="4463" spans="2:11" x14ac:dyDescent="0.2">
      <c r="B4463" s="4"/>
      <c r="K4463" s="5"/>
    </row>
    <row r="4464" spans="2:11" x14ac:dyDescent="0.2">
      <c r="B4464" s="4"/>
      <c r="K4464" s="5"/>
    </row>
    <row r="4465" spans="2:11" x14ac:dyDescent="0.2">
      <c r="B4465" s="4"/>
      <c r="K4465" s="5"/>
    </row>
    <row r="4466" spans="2:11" x14ac:dyDescent="0.2">
      <c r="B4466" s="4"/>
      <c r="K4466" s="5"/>
    </row>
    <row r="4467" spans="2:11" x14ac:dyDescent="0.2">
      <c r="B4467" s="4"/>
      <c r="K4467" s="5"/>
    </row>
    <row r="4468" spans="2:11" x14ac:dyDescent="0.2">
      <c r="B4468" s="4"/>
      <c r="K4468" s="5"/>
    </row>
    <row r="4469" spans="2:11" x14ac:dyDescent="0.2">
      <c r="B4469" s="4"/>
      <c r="K4469" s="5"/>
    </row>
    <row r="4470" spans="2:11" x14ac:dyDescent="0.2">
      <c r="B4470" s="4"/>
      <c r="K4470" s="5"/>
    </row>
    <row r="4471" spans="2:11" x14ac:dyDescent="0.2">
      <c r="B4471" s="4"/>
      <c r="K4471" s="5"/>
    </row>
    <row r="4472" spans="2:11" x14ac:dyDescent="0.2">
      <c r="B4472" s="4"/>
      <c r="K4472" s="5"/>
    </row>
    <row r="4473" spans="2:11" x14ac:dyDescent="0.2">
      <c r="B4473" s="4"/>
      <c r="K4473" s="5"/>
    </row>
    <row r="4474" spans="2:11" x14ac:dyDescent="0.2">
      <c r="B4474" s="4"/>
      <c r="K4474" s="5"/>
    </row>
    <row r="4475" spans="2:11" x14ac:dyDescent="0.2">
      <c r="B4475" s="4"/>
      <c r="K4475" s="5"/>
    </row>
    <row r="4476" spans="2:11" x14ac:dyDescent="0.2">
      <c r="B4476" s="4"/>
      <c r="K4476" s="5"/>
    </row>
    <row r="4477" spans="2:11" x14ac:dyDescent="0.2">
      <c r="B4477" s="4"/>
      <c r="K4477" s="5"/>
    </row>
    <row r="4478" spans="2:11" x14ac:dyDescent="0.2">
      <c r="B4478" s="4"/>
      <c r="K4478" s="5"/>
    </row>
    <row r="4479" spans="2:11" x14ac:dyDescent="0.2">
      <c r="B4479" s="4"/>
      <c r="K4479" s="5"/>
    </row>
    <row r="4480" spans="2:11" x14ac:dyDescent="0.2">
      <c r="B4480" s="4"/>
      <c r="K4480" s="5"/>
    </row>
    <row r="4481" spans="2:11" x14ac:dyDescent="0.2">
      <c r="B4481" s="4"/>
      <c r="K4481" s="5"/>
    </row>
    <row r="4482" spans="2:11" x14ac:dyDescent="0.2">
      <c r="B4482" s="4"/>
      <c r="K4482" s="5"/>
    </row>
    <row r="4483" spans="2:11" x14ac:dyDescent="0.2">
      <c r="B4483" s="4"/>
      <c r="K4483" s="5"/>
    </row>
    <row r="4484" spans="2:11" x14ac:dyDescent="0.2">
      <c r="B4484" s="4"/>
      <c r="K4484" s="5"/>
    </row>
    <row r="4485" spans="2:11" x14ac:dyDescent="0.2">
      <c r="B4485" s="4"/>
      <c r="K4485" s="5"/>
    </row>
    <row r="4486" spans="2:11" x14ac:dyDescent="0.2">
      <c r="B4486" s="4"/>
      <c r="K4486" s="5"/>
    </row>
    <row r="4487" spans="2:11" x14ac:dyDescent="0.2">
      <c r="B4487" s="4"/>
      <c r="K4487" s="5"/>
    </row>
    <row r="4488" spans="2:11" x14ac:dyDescent="0.2">
      <c r="B4488" s="4"/>
      <c r="K4488" s="5"/>
    </row>
    <row r="4489" spans="2:11" x14ac:dyDescent="0.2">
      <c r="B4489" s="4"/>
      <c r="K4489" s="5"/>
    </row>
    <row r="4490" spans="2:11" x14ac:dyDescent="0.2">
      <c r="B4490" s="4"/>
      <c r="K4490" s="5"/>
    </row>
    <row r="4491" spans="2:11" x14ac:dyDescent="0.2">
      <c r="B4491" s="4"/>
      <c r="K4491" s="5"/>
    </row>
    <row r="4492" spans="2:11" x14ac:dyDescent="0.2">
      <c r="B4492" s="4"/>
      <c r="K4492" s="5"/>
    </row>
    <row r="4493" spans="2:11" x14ac:dyDescent="0.2">
      <c r="B4493" s="4"/>
      <c r="K4493" s="5"/>
    </row>
    <row r="4494" spans="2:11" x14ac:dyDescent="0.2">
      <c r="B4494" s="4"/>
      <c r="K4494" s="5"/>
    </row>
    <row r="4495" spans="2:11" x14ac:dyDescent="0.2">
      <c r="B4495" s="4"/>
      <c r="K4495" s="5"/>
    </row>
    <row r="4496" spans="2:11" x14ac:dyDescent="0.2">
      <c r="B4496" s="4"/>
      <c r="K4496" s="5"/>
    </row>
    <row r="4497" spans="2:11" x14ac:dyDescent="0.2">
      <c r="B4497" s="4"/>
      <c r="K4497" s="5"/>
    </row>
    <row r="4498" spans="2:11" x14ac:dyDescent="0.2">
      <c r="B4498" s="4"/>
      <c r="K4498" s="5"/>
    </row>
    <row r="4499" spans="2:11" x14ac:dyDescent="0.2">
      <c r="B4499" s="4"/>
      <c r="K4499" s="5"/>
    </row>
    <row r="4500" spans="2:11" x14ac:dyDescent="0.2">
      <c r="B4500" s="4"/>
      <c r="K4500" s="5"/>
    </row>
    <row r="4501" spans="2:11" x14ac:dyDescent="0.2">
      <c r="B4501" s="4"/>
      <c r="K4501" s="5"/>
    </row>
    <row r="4502" spans="2:11" x14ac:dyDescent="0.2">
      <c r="B4502" s="4"/>
      <c r="K4502" s="5"/>
    </row>
    <row r="4503" spans="2:11" x14ac:dyDescent="0.2">
      <c r="B4503" s="4"/>
      <c r="K4503" s="5"/>
    </row>
    <row r="4504" spans="2:11" x14ac:dyDescent="0.2">
      <c r="B4504" s="4"/>
      <c r="K4504" s="5"/>
    </row>
    <row r="4505" spans="2:11" x14ac:dyDescent="0.2">
      <c r="B4505" s="4"/>
      <c r="K4505" s="5"/>
    </row>
    <row r="4506" spans="2:11" x14ac:dyDescent="0.2">
      <c r="B4506" s="4"/>
      <c r="K4506" s="5"/>
    </row>
    <row r="4507" spans="2:11" x14ac:dyDescent="0.2">
      <c r="B4507" s="4"/>
      <c r="K4507" s="5"/>
    </row>
    <row r="4508" spans="2:11" x14ac:dyDescent="0.2">
      <c r="B4508" s="4"/>
      <c r="K4508" s="5"/>
    </row>
    <row r="4509" spans="2:11" x14ac:dyDescent="0.2">
      <c r="B4509" s="4"/>
      <c r="K4509" s="5"/>
    </row>
    <row r="4510" spans="2:11" x14ac:dyDescent="0.2">
      <c r="B4510" s="4"/>
      <c r="K4510" s="5"/>
    </row>
    <row r="4511" spans="2:11" x14ac:dyDescent="0.2">
      <c r="B4511" s="4"/>
      <c r="K4511" s="5"/>
    </row>
    <row r="4512" spans="2:11" x14ac:dyDescent="0.2">
      <c r="B4512" s="4"/>
      <c r="K4512" s="5"/>
    </row>
    <row r="4513" spans="2:11" x14ac:dyDescent="0.2">
      <c r="B4513" s="4"/>
      <c r="K4513" s="5"/>
    </row>
    <row r="4514" spans="2:11" x14ac:dyDescent="0.2">
      <c r="B4514" s="4"/>
      <c r="K4514" s="5"/>
    </row>
    <row r="4515" spans="2:11" x14ac:dyDescent="0.2">
      <c r="B4515" s="4"/>
      <c r="K4515" s="5"/>
    </row>
    <row r="4516" spans="2:11" x14ac:dyDescent="0.2">
      <c r="B4516" s="4"/>
      <c r="K4516" s="5"/>
    </row>
    <row r="4517" spans="2:11" x14ac:dyDescent="0.2">
      <c r="B4517" s="4"/>
      <c r="K4517" s="5"/>
    </row>
    <row r="4518" spans="2:11" x14ac:dyDescent="0.2">
      <c r="B4518" s="4"/>
      <c r="K4518" s="5"/>
    </row>
    <row r="4519" spans="2:11" x14ac:dyDescent="0.2">
      <c r="B4519" s="4"/>
      <c r="K4519" s="5"/>
    </row>
    <row r="4520" spans="2:11" x14ac:dyDescent="0.2">
      <c r="B4520" s="4"/>
      <c r="K4520" s="5"/>
    </row>
    <row r="4521" spans="2:11" x14ac:dyDescent="0.2">
      <c r="B4521" s="4"/>
      <c r="K4521" s="5"/>
    </row>
    <row r="4522" spans="2:11" x14ac:dyDescent="0.2">
      <c r="B4522" s="4"/>
      <c r="K4522" s="5"/>
    </row>
    <row r="4523" spans="2:11" x14ac:dyDescent="0.2">
      <c r="B4523" s="4"/>
      <c r="K4523" s="5"/>
    </row>
    <row r="4524" spans="2:11" x14ac:dyDescent="0.2">
      <c r="B4524" s="4"/>
      <c r="K4524" s="5"/>
    </row>
    <row r="4525" spans="2:11" x14ac:dyDescent="0.2">
      <c r="B4525" s="4"/>
      <c r="K4525" s="5"/>
    </row>
    <row r="4526" spans="2:11" x14ac:dyDescent="0.2">
      <c r="B4526" s="4"/>
      <c r="K4526" s="5"/>
    </row>
    <row r="4527" spans="2:11" x14ac:dyDescent="0.2">
      <c r="B4527" s="4"/>
      <c r="K4527" s="5"/>
    </row>
    <row r="4528" spans="2:11" x14ac:dyDescent="0.2">
      <c r="B4528" s="4"/>
      <c r="K4528" s="5"/>
    </row>
    <row r="4529" spans="2:11" x14ac:dyDescent="0.2">
      <c r="B4529" s="4"/>
      <c r="K4529" s="5"/>
    </row>
    <row r="4530" spans="2:11" x14ac:dyDescent="0.2">
      <c r="B4530" s="4"/>
      <c r="K4530" s="5"/>
    </row>
    <row r="4531" spans="2:11" x14ac:dyDescent="0.2">
      <c r="B4531" s="4"/>
      <c r="K4531" s="5"/>
    </row>
    <row r="4532" spans="2:11" x14ac:dyDescent="0.2">
      <c r="B4532" s="4"/>
      <c r="K4532" s="5"/>
    </row>
    <row r="4533" spans="2:11" x14ac:dyDescent="0.2">
      <c r="B4533" s="4"/>
      <c r="K4533" s="5"/>
    </row>
    <row r="4534" spans="2:11" x14ac:dyDescent="0.2">
      <c r="B4534" s="4"/>
      <c r="K4534" s="5"/>
    </row>
    <row r="4535" spans="2:11" x14ac:dyDescent="0.2">
      <c r="B4535" s="4"/>
      <c r="K4535" s="5"/>
    </row>
    <row r="4536" spans="2:11" x14ac:dyDescent="0.2">
      <c r="B4536" s="4"/>
      <c r="K4536" s="5"/>
    </row>
    <row r="4537" spans="2:11" x14ac:dyDescent="0.2">
      <c r="B4537" s="4"/>
      <c r="K4537" s="5"/>
    </row>
    <row r="4538" spans="2:11" x14ac:dyDescent="0.2">
      <c r="B4538" s="4"/>
      <c r="K4538" s="5"/>
    </row>
    <row r="4539" spans="2:11" x14ac:dyDescent="0.2">
      <c r="B4539" s="4"/>
      <c r="K4539" s="5"/>
    </row>
    <row r="4540" spans="2:11" x14ac:dyDescent="0.2">
      <c r="B4540" s="4"/>
      <c r="K4540" s="5"/>
    </row>
    <row r="4541" spans="2:11" x14ac:dyDescent="0.2">
      <c r="B4541" s="4"/>
      <c r="K4541" s="5"/>
    </row>
    <row r="4542" spans="2:11" x14ac:dyDescent="0.2">
      <c r="B4542" s="4"/>
      <c r="K4542" s="5"/>
    </row>
    <row r="4543" spans="2:11" x14ac:dyDescent="0.2">
      <c r="B4543" s="4"/>
      <c r="K4543" s="5"/>
    </row>
    <row r="4544" spans="2:11" x14ac:dyDescent="0.2">
      <c r="B4544" s="4"/>
      <c r="K4544" s="5"/>
    </row>
    <row r="4545" spans="2:11" x14ac:dyDescent="0.2">
      <c r="B4545" s="4"/>
      <c r="K4545" s="5"/>
    </row>
    <row r="4546" spans="2:11" x14ac:dyDescent="0.2">
      <c r="B4546" s="4"/>
      <c r="K4546" s="5"/>
    </row>
    <row r="4547" spans="2:11" x14ac:dyDescent="0.2">
      <c r="B4547" s="4"/>
      <c r="K4547" s="5"/>
    </row>
    <row r="4548" spans="2:11" x14ac:dyDescent="0.2">
      <c r="B4548" s="4"/>
      <c r="K4548" s="5"/>
    </row>
    <row r="4549" spans="2:11" x14ac:dyDescent="0.2">
      <c r="B4549" s="4"/>
      <c r="K4549" s="5"/>
    </row>
    <row r="4550" spans="2:11" x14ac:dyDescent="0.2">
      <c r="B4550" s="4"/>
      <c r="K4550" s="5"/>
    </row>
    <row r="4551" spans="2:11" x14ac:dyDescent="0.2">
      <c r="B4551" s="4"/>
      <c r="K4551" s="5"/>
    </row>
    <row r="4552" spans="2:11" x14ac:dyDescent="0.2">
      <c r="B4552" s="4"/>
      <c r="K4552" s="5"/>
    </row>
    <row r="4553" spans="2:11" x14ac:dyDescent="0.2">
      <c r="B4553" s="4"/>
      <c r="K4553" s="5"/>
    </row>
    <row r="4554" spans="2:11" x14ac:dyDescent="0.2">
      <c r="B4554" s="4"/>
      <c r="K4554" s="5"/>
    </row>
    <row r="4555" spans="2:11" x14ac:dyDescent="0.2">
      <c r="B4555" s="4"/>
      <c r="K4555" s="5"/>
    </row>
    <row r="4556" spans="2:11" x14ac:dyDescent="0.2">
      <c r="B4556" s="4"/>
      <c r="K4556" s="5"/>
    </row>
    <row r="4557" spans="2:11" x14ac:dyDescent="0.2">
      <c r="B4557" s="4"/>
      <c r="K4557" s="5"/>
    </row>
    <row r="4558" spans="2:11" x14ac:dyDescent="0.2">
      <c r="B4558" s="4"/>
      <c r="K4558" s="5"/>
    </row>
    <row r="4559" spans="2:11" x14ac:dyDescent="0.2">
      <c r="B4559" s="4"/>
      <c r="K4559" s="5"/>
    </row>
    <row r="4560" spans="2:11" x14ac:dyDescent="0.2">
      <c r="B4560" s="4"/>
      <c r="K4560" s="5"/>
    </row>
    <row r="4561" spans="2:11" x14ac:dyDescent="0.2">
      <c r="B4561" s="4"/>
      <c r="K4561" s="5"/>
    </row>
    <row r="4562" spans="2:11" x14ac:dyDescent="0.2">
      <c r="B4562" s="4"/>
      <c r="K4562" s="5"/>
    </row>
    <row r="4563" spans="2:11" x14ac:dyDescent="0.2">
      <c r="B4563" s="4"/>
      <c r="K4563" s="5"/>
    </row>
    <row r="4564" spans="2:11" x14ac:dyDescent="0.2">
      <c r="B4564" s="4"/>
      <c r="K4564" s="5"/>
    </row>
    <row r="4565" spans="2:11" x14ac:dyDescent="0.2">
      <c r="B4565" s="4"/>
      <c r="K4565" s="5"/>
    </row>
    <row r="4566" spans="2:11" x14ac:dyDescent="0.2">
      <c r="B4566" s="4"/>
      <c r="K4566" s="5"/>
    </row>
    <row r="4567" spans="2:11" x14ac:dyDescent="0.2">
      <c r="B4567" s="4"/>
      <c r="K4567" s="5"/>
    </row>
    <row r="4568" spans="2:11" x14ac:dyDescent="0.2">
      <c r="B4568" s="4"/>
      <c r="K4568" s="5"/>
    </row>
    <row r="4569" spans="2:11" x14ac:dyDescent="0.2">
      <c r="B4569" s="4"/>
      <c r="K4569" s="5"/>
    </row>
    <row r="4570" spans="2:11" x14ac:dyDescent="0.2">
      <c r="B4570" s="4"/>
      <c r="K4570" s="5"/>
    </row>
    <row r="4571" spans="2:11" x14ac:dyDescent="0.2">
      <c r="B4571" s="4"/>
      <c r="K4571" s="5"/>
    </row>
    <row r="4572" spans="2:11" x14ac:dyDescent="0.2">
      <c r="B4572" s="4"/>
      <c r="K4572" s="5"/>
    </row>
    <row r="4573" spans="2:11" x14ac:dyDescent="0.2">
      <c r="B4573" s="4"/>
      <c r="K4573" s="5"/>
    </row>
    <row r="4574" spans="2:11" x14ac:dyDescent="0.2">
      <c r="B4574" s="4"/>
      <c r="K4574" s="5"/>
    </row>
    <row r="4575" spans="2:11" x14ac:dyDescent="0.2">
      <c r="B4575" s="4"/>
      <c r="K4575" s="5"/>
    </row>
    <row r="4576" spans="2:11" x14ac:dyDescent="0.2">
      <c r="B4576" s="4"/>
      <c r="K4576" s="5"/>
    </row>
    <row r="4577" spans="2:11" x14ac:dyDescent="0.2">
      <c r="B4577" s="4"/>
      <c r="K4577" s="5"/>
    </row>
    <row r="4578" spans="2:11" x14ac:dyDescent="0.2">
      <c r="B4578" s="4"/>
      <c r="K4578" s="5"/>
    </row>
    <row r="4579" spans="2:11" x14ac:dyDescent="0.2">
      <c r="B4579" s="4"/>
      <c r="K4579" s="5"/>
    </row>
    <row r="4580" spans="2:11" x14ac:dyDescent="0.2">
      <c r="B4580" s="4"/>
      <c r="K4580" s="5"/>
    </row>
    <row r="4581" spans="2:11" x14ac:dyDescent="0.2">
      <c r="B4581" s="4"/>
      <c r="K4581" s="5"/>
    </row>
    <row r="4582" spans="2:11" x14ac:dyDescent="0.2">
      <c r="B4582" s="4"/>
      <c r="K4582" s="5"/>
    </row>
    <row r="4583" spans="2:11" x14ac:dyDescent="0.2">
      <c r="B4583" s="4"/>
      <c r="K4583" s="5"/>
    </row>
    <row r="4584" spans="2:11" x14ac:dyDescent="0.2">
      <c r="B4584" s="4"/>
      <c r="K4584" s="5"/>
    </row>
    <row r="4585" spans="2:11" x14ac:dyDescent="0.2">
      <c r="B4585" s="4"/>
      <c r="K4585" s="5"/>
    </row>
    <row r="4586" spans="2:11" x14ac:dyDescent="0.2">
      <c r="B4586" s="4"/>
      <c r="K4586" s="5"/>
    </row>
    <row r="4587" spans="2:11" x14ac:dyDescent="0.2">
      <c r="B4587" s="4"/>
      <c r="K4587" s="5"/>
    </row>
    <row r="4588" spans="2:11" x14ac:dyDescent="0.2">
      <c r="B4588" s="4"/>
      <c r="K4588" s="5"/>
    </row>
    <row r="4589" spans="2:11" x14ac:dyDescent="0.2">
      <c r="B4589" s="4"/>
      <c r="K4589" s="5"/>
    </row>
    <row r="4590" spans="2:11" x14ac:dyDescent="0.2">
      <c r="B4590" s="4"/>
      <c r="K4590" s="5"/>
    </row>
    <row r="4591" spans="2:11" x14ac:dyDescent="0.2">
      <c r="B4591" s="4"/>
      <c r="K4591" s="5"/>
    </row>
    <row r="4592" spans="2:11" x14ac:dyDescent="0.2">
      <c r="B4592" s="4"/>
      <c r="K4592" s="5"/>
    </row>
    <row r="4593" spans="2:11" x14ac:dyDescent="0.2">
      <c r="B4593" s="4"/>
      <c r="K4593" s="5"/>
    </row>
    <row r="4594" spans="2:11" x14ac:dyDescent="0.2">
      <c r="B4594" s="4"/>
      <c r="K4594" s="5"/>
    </row>
    <row r="4595" spans="2:11" x14ac:dyDescent="0.2">
      <c r="B4595" s="4"/>
      <c r="K4595" s="5"/>
    </row>
    <row r="4596" spans="2:11" x14ac:dyDescent="0.2">
      <c r="B4596" s="4"/>
      <c r="K4596" s="5"/>
    </row>
    <row r="4597" spans="2:11" x14ac:dyDescent="0.2">
      <c r="B4597" s="4"/>
      <c r="K4597" s="5"/>
    </row>
    <row r="4598" spans="2:11" x14ac:dyDescent="0.2">
      <c r="B4598" s="4"/>
      <c r="K4598" s="5"/>
    </row>
    <row r="4599" spans="2:11" x14ac:dyDescent="0.2">
      <c r="B4599" s="4"/>
      <c r="K4599" s="5"/>
    </row>
    <row r="4600" spans="2:11" x14ac:dyDescent="0.2">
      <c r="B4600" s="4"/>
      <c r="K4600" s="5"/>
    </row>
    <row r="4601" spans="2:11" x14ac:dyDescent="0.2">
      <c r="B4601" s="4"/>
      <c r="K4601" s="5"/>
    </row>
    <row r="4602" spans="2:11" x14ac:dyDescent="0.2">
      <c r="B4602" s="4"/>
      <c r="K4602" s="5"/>
    </row>
    <row r="4603" spans="2:11" x14ac:dyDescent="0.2">
      <c r="B4603" s="4"/>
      <c r="K4603" s="5"/>
    </row>
    <row r="4604" spans="2:11" x14ac:dyDescent="0.2">
      <c r="B4604" s="4"/>
      <c r="K4604" s="5"/>
    </row>
    <row r="4605" spans="2:11" x14ac:dyDescent="0.2">
      <c r="B4605" s="4"/>
      <c r="K4605" s="5"/>
    </row>
    <row r="4606" spans="2:11" x14ac:dyDescent="0.2">
      <c r="B4606" s="4"/>
      <c r="K4606" s="5"/>
    </row>
    <row r="4607" spans="2:11" x14ac:dyDescent="0.2">
      <c r="B4607" s="4"/>
      <c r="K4607" s="5"/>
    </row>
    <row r="4608" spans="2:11" x14ac:dyDescent="0.2">
      <c r="B4608" s="4"/>
      <c r="K4608" s="5"/>
    </row>
    <row r="4609" spans="2:11" x14ac:dyDescent="0.2">
      <c r="B4609" s="4"/>
      <c r="K4609" s="5"/>
    </row>
    <row r="4610" spans="2:11" x14ac:dyDescent="0.2">
      <c r="B4610" s="4"/>
      <c r="K4610" s="5"/>
    </row>
    <row r="4611" spans="2:11" x14ac:dyDescent="0.2">
      <c r="B4611" s="4"/>
      <c r="K4611" s="5"/>
    </row>
    <row r="4612" spans="2:11" x14ac:dyDescent="0.2">
      <c r="B4612" s="4"/>
      <c r="K4612" s="5"/>
    </row>
    <row r="4613" spans="2:11" x14ac:dyDescent="0.2">
      <c r="B4613" s="4"/>
      <c r="K4613" s="5"/>
    </row>
    <row r="4614" spans="2:11" x14ac:dyDescent="0.2">
      <c r="B4614" s="4"/>
      <c r="K4614" s="5"/>
    </row>
    <row r="4615" spans="2:11" x14ac:dyDescent="0.2">
      <c r="B4615" s="4"/>
      <c r="K4615" s="5"/>
    </row>
    <row r="4616" spans="2:11" x14ac:dyDescent="0.2">
      <c r="B4616" s="4"/>
      <c r="K4616" s="5"/>
    </row>
    <row r="4617" spans="2:11" x14ac:dyDescent="0.2">
      <c r="B4617" s="4"/>
      <c r="K4617" s="5"/>
    </row>
    <row r="4618" spans="2:11" x14ac:dyDescent="0.2">
      <c r="B4618" s="4"/>
      <c r="K4618" s="5"/>
    </row>
    <row r="4619" spans="2:11" x14ac:dyDescent="0.2">
      <c r="B4619" s="4"/>
      <c r="K4619" s="5"/>
    </row>
    <row r="4620" spans="2:11" x14ac:dyDescent="0.2">
      <c r="B4620" s="4"/>
      <c r="K4620" s="5"/>
    </row>
    <row r="4621" spans="2:11" x14ac:dyDescent="0.2">
      <c r="B4621" s="4"/>
      <c r="K4621" s="5"/>
    </row>
    <row r="4622" spans="2:11" x14ac:dyDescent="0.2">
      <c r="B4622" s="4"/>
      <c r="K4622" s="5"/>
    </row>
    <row r="4623" spans="2:11" x14ac:dyDescent="0.2">
      <c r="B4623" s="4"/>
      <c r="K4623" s="5"/>
    </row>
    <row r="4624" spans="2:11" x14ac:dyDescent="0.2">
      <c r="B4624" s="4"/>
      <c r="K4624" s="5"/>
    </row>
    <row r="4625" spans="2:11" x14ac:dyDescent="0.2">
      <c r="B4625" s="4"/>
      <c r="K4625" s="5"/>
    </row>
    <row r="4626" spans="2:11" x14ac:dyDescent="0.2">
      <c r="B4626" s="4"/>
      <c r="K4626" s="5"/>
    </row>
    <row r="4627" spans="2:11" x14ac:dyDescent="0.2">
      <c r="B4627" s="4"/>
      <c r="K4627" s="5"/>
    </row>
    <row r="4628" spans="2:11" x14ac:dyDescent="0.2">
      <c r="B4628" s="4"/>
      <c r="K4628" s="5"/>
    </row>
    <row r="4629" spans="2:11" x14ac:dyDescent="0.2">
      <c r="B4629" s="4"/>
      <c r="K4629" s="5"/>
    </row>
    <row r="4630" spans="2:11" x14ac:dyDescent="0.2">
      <c r="B4630" s="4"/>
      <c r="K4630" s="5"/>
    </row>
    <row r="4631" spans="2:11" x14ac:dyDescent="0.2">
      <c r="B4631" s="4"/>
      <c r="K4631" s="5"/>
    </row>
    <row r="4632" spans="2:11" x14ac:dyDescent="0.2">
      <c r="B4632" s="4"/>
      <c r="K4632" s="5"/>
    </row>
    <row r="4633" spans="2:11" x14ac:dyDescent="0.2">
      <c r="B4633" s="4"/>
      <c r="K4633" s="5"/>
    </row>
    <row r="4634" spans="2:11" x14ac:dyDescent="0.2">
      <c r="B4634" s="4"/>
      <c r="K4634" s="5"/>
    </row>
    <row r="4635" spans="2:11" x14ac:dyDescent="0.2">
      <c r="B4635" s="4"/>
      <c r="K4635" s="5"/>
    </row>
    <row r="4636" spans="2:11" x14ac:dyDescent="0.2">
      <c r="B4636" s="4"/>
      <c r="K4636" s="5"/>
    </row>
    <row r="4637" spans="2:11" x14ac:dyDescent="0.2">
      <c r="B4637" s="4"/>
      <c r="K4637" s="5"/>
    </row>
    <row r="4638" spans="2:11" x14ac:dyDescent="0.2">
      <c r="B4638" s="4"/>
      <c r="K4638" s="5"/>
    </row>
    <row r="4639" spans="2:11" x14ac:dyDescent="0.2">
      <c r="B4639" s="4"/>
      <c r="K4639" s="5"/>
    </row>
    <row r="4640" spans="2:11" x14ac:dyDescent="0.2">
      <c r="B4640" s="4"/>
      <c r="K4640" s="5"/>
    </row>
    <row r="4641" spans="2:11" x14ac:dyDescent="0.2">
      <c r="B4641" s="4"/>
      <c r="K4641" s="5"/>
    </row>
    <row r="4642" spans="2:11" x14ac:dyDescent="0.2">
      <c r="B4642" s="4"/>
      <c r="K4642" s="5"/>
    </row>
    <row r="4643" spans="2:11" x14ac:dyDescent="0.2">
      <c r="B4643" s="4"/>
      <c r="K4643" s="5"/>
    </row>
    <row r="4644" spans="2:11" x14ac:dyDescent="0.2">
      <c r="B4644" s="4"/>
      <c r="K4644" s="5"/>
    </row>
    <row r="4645" spans="2:11" x14ac:dyDescent="0.2">
      <c r="B4645" s="4"/>
      <c r="K4645" s="5"/>
    </row>
    <row r="4646" spans="2:11" x14ac:dyDescent="0.2">
      <c r="B4646" s="4"/>
      <c r="K4646" s="5"/>
    </row>
    <row r="4647" spans="2:11" x14ac:dyDescent="0.2">
      <c r="B4647" s="4"/>
      <c r="K4647" s="5"/>
    </row>
    <row r="4648" spans="2:11" x14ac:dyDescent="0.2">
      <c r="B4648" s="4"/>
      <c r="K4648" s="5"/>
    </row>
    <row r="4649" spans="2:11" x14ac:dyDescent="0.2">
      <c r="B4649" s="4"/>
      <c r="K4649" s="5"/>
    </row>
    <row r="4650" spans="2:11" x14ac:dyDescent="0.2">
      <c r="B4650" s="4"/>
      <c r="K4650" s="5"/>
    </row>
    <row r="4651" spans="2:11" x14ac:dyDescent="0.2">
      <c r="B4651" s="4"/>
      <c r="K4651" s="5"/>
    </row>
    <row r="4652" spans="2:11" x14ac:dyDescent="0.2">
      <c r="B4652" s="4"/>
      <c r="K4652" s="5"/>
    </row>
    <row r="4653" spans="2:11" x14ac:dyDescent="0.2">
      <c r="B4653" s="4"/>
      <c r="K4653" s="5"/>
    </row>
    <row r="4654" spans="2:11" x14ac:dyDescent="0.2">
      <c r="B4654" s="4"/>
      <c r="K4654" s="5"/>
    </row>
    <row r="4655" spans="2:11" x14ac:dyDescent="0.2">
      <c r="B4655" s="4"/>
      <c r="K4655" s="5"/>
    </row>
    <row r="4656" spans="2:11" x14ac:dyDescent="0.2">
      <c r="B4656" s="4"/>
      <c r="K4656" s="5"/>
    </row>
    <row r="4657" spans="2:11" x14ac:dyDescent="0.2">
      <c r="B4657" s="4"/>
      <c r="K4657" s="5"/>
    </row>
    <row r="4658" spans="2:11" x14ac:dyDescent="0.2">
      <c r="B4658" s="4"/>
      <c r="K4658" s="5"/>
    </row>
    <row r="4659" spans="2:11" x14ac:dyDescent="0.2">
      <c r="B4659" s="4"/>
      <c r="K4659" s="5"/>
    </row>
    <row r="4660" spans="2:11" x14ac:dyDescent="0.2">
      <c r="B4660" s="4"/>
      <c r="K4660" s="5"/>
    </row>
    <row r="4661" spans="2:11" x14ac:dyDescent="0.2">
      <c r="B4661" s="4"/>
      <c r="K4661" s="5"/>
    </row>
    <row r="4662" spans="2:11" x14ac:dyDescent="0.2">
      <c r="B4662" s="4"/>
      <c r="K4662" s="5"/>
    </row>
    <row r="4663" spans="2:11" x14ac:dyDescent="0.2">
      <c r="B4663" s="4"/>
      <c r="K4663" s="5"/>
    </row>
    <row r="4664" spans="2:11" x14ac:dyDescent="0.2">
      <c r="B4664" s="4"/>
      <c r="K4664" s="5"/>
    </row>
    <row r="4665" spans="2:11" x14ac:dyDescent="0.2">
      <c r="B4665" s="4"/>
      <c r="K4665" s="5"/>
    </row>
    <row r="4666" spans="2:11" x14ac:dyDescent="0.2">
      <c r="B4666" s="4"/>
      <c r="K4666" s="5"/>
    </row>
    <row r="4667" spans="2:11" x14ac:dyDescent="0.2">
      <c r="B4667" s="4"/>
      <c r="K4667" s="5"/>
    </row>
    <row r="4668" spans="2:11" x14ac:dyDescent="0.2">
      <c r="B4668" s="4"/>
      <c r="K4668" s="5"/>
    </row>
    <row r="4669" spans="2:11" x14ac:dyDescent="0.2">
      <c r="B4669" s="4"/>
      <c r="K4669" s="5"/>
    </row>
    <row r="4670" spans="2:11" x14ac:dyDescent="0.2">
      <c r="B4670" s="4"/>
      <c r="K4670" s="5"/>
    </row>
    <row r="4671" spans="2:11" x14ac:dyDescent="0.2">
      <c r="B4671" s="4"/>
      <c r="K4671" s="5"/>
    </row>
    <row r="4672" spans="2:11" x14ac:dyDescent="0.2">
      <c r="B4672" s="4"/>
      <c r="K4672" s="5"/>
    </row>
    <row r="4673" spans="2:11" x14ac:dyDescent="0.2">
      <c r="B4673" s="4"/>
      <c r="K4673" s="5"/>
    </row>
    <row r="4674" spans="2:11" x14ac:dyDescent="0.2">
      <c r="B4674" s="4"/>
      <c r="K4674" s="5"/>
    </row>
    <row r="4675" spans="2:11" x14ac:dyDescent="0.2">
      <c r="B4675" s="4"/>
      <c r="K4675" s="5"/>
    </row>
    <row r="4676" spans="2:11" x14ac:dyDescent="0.2">
      <c r="B4676" s="4"/>
      <c r="K4676" s="5"/>
    </row>
    <row r="4677" spans="2:11" x14ac:dyDescent="0.2">
      <c r="B4677" s="4"/>
      <c r="K4677" s="5"/>
    </row>
    <row r="4678" spans="2:11" x14ac:dyDescent="0.2">
      <c r="B4678" s="4"/>
      <c r="K4678" s="5"/>
    </row>
    <row r="4679" spans="2:11" x14ac:dyDescent="0.2">
      <c r="B4679" s="4"/>
      <c r="K4679" s="5"/>
    </row>
    <row r="4680" spans="2:11" x14ac:dyDescent="0.2">
      <c r="B4680" s="4"/>
      <c r="K4680" s="5"/>
    </row>
    <row r="4681" spans="2:11" x14ac:dyDescent="0.2">
      <c r="B4681" s="4"/>
      <c r="K4681" s="5"/>
    </row>
    <row r="4682" spans="2:11" x14ac:dyDescent="0.2">
      <c r="B4682" s="4"/>
      <c r="K4682" s="5"/>
    </row>
    <row r="4683" spans="2:11" x14ac:dyDescent="0.2">
      <c r="B4683" s="4"/>
      <c r="K4683" s="5"/>
    </row>
    <row r="4684" spans="2:11" x14ac:dyDescent="0.2">
      <c r="B4684" s="4"/>
      <c r="K4684" s="5"/>
    </row>
    <row r="4685" spans="2:11" x14ac:dyDescent="0.2">
      <c r="B4685" s="4"/>
      <c r="K4685" s="5"/>
    </row>
    <row r="4686" spans="2:11" x14ac:dyDescent="0.2">
      <c r="B4686" s="4"/>
      <c r="K4686" s="5"/>
    </row>
    <row r="4687" spans="2:11" x14ac:dyDescent="0.2">
      <c r="B4687" s="4"/>
      <c r="K4687" s="5"/>
    </row>
    <row r="4688" spans="2:11" x14ac:dyDescent="0.2">
      <c r="B4688" s="4"/>
      <c r="K4688" s="5"/>
    </row>
    <row r="4689" spans="2:11" x14ac:dyDescent="0.2">
      <c r="B4689" s="4"/>
      <c r="K4689" s="5"/>
    </row>
    <row r="4690" spans="2:11" x14ac:dyDescent="0.2">
      <c r="B4690" s="4"/>
      <c r="K4690" s="5"/>
    </row>
    <row r="4691" spans="2:11" x14ac:dyDescent="0.2">
      <c r="B4691" s="4"/>
      <c r="K4691" s="5"/>
    </row>
    <row r="4692" spans="2:11" x14ac:dyDescent="0.2">
      <c r="B4692" s="4"/>
      <c r="K4692" s="5"/>
    </row>
    <row r="4693" spans="2:11" x14ac:dyDescent="0.2">
      <c r="B4693" s="4"/>
      <c r="K4693" s="5"/>
    </row>
    <row r="4694" spans="2:11" x14ac:dyDescent="0.2">
      <c r="B4694" s="4"/>
      <c r="K4694" s="5"/>
    </row>
    <row r="4695" spans="2:11" x14ac:dyDescent="0.2">
      <c r="B4695" s="4"/>
      <c r="K4695" s="5"/>
    </row>
    <row r="4696" spans="2:11" x14ac:dyDescent="0.2">
      <c r="B4696" s="4"/>
      <c r="K4696" s="5"/>
    </row>
    <row r="4697" spans="2:11" x14ac:dyDescent="0.2">
      <c r="B4697" s="4"/>
      <c r="K4697" s="5"/>
    </row>
    <row r="4698" spans="2:11" x14ac:dyDescent="0.2">
      <c r="B4698" s="4"/>
      <c r="K4698" s="5"/>
    </row>
    <row r="4699" spans="2:11" x14ac:dyDescent="0.2">
      <c r="B4699" s="4"/>
      <c r="K4699" s="5"/>
    </row>
    <row r="4700" spans="2:11" x14ac:dyDescent="0.2">
      <c r="B4700" s="4"/>
      <c r="K4700" s="5"/>
    </row>
    <row r="4701" spans="2:11" x14ac:dyDescent="0.2">
      <c r="B4701" s="4"/>
      <c r="K4701" s="5"/>
    </row>
    <row r="4702" spans="2:11" x14ac:dyDescent="0.2">
      <c r="B4702" s="4"/>
      <c r="K4702" s="5"/>
    </row>
    <row r="4703" spans="2:11" x14ac:dyDescent="0.2">
      <c r="B4703" s="4"/>
      <c r="K4703" s="5"/>
    </row>
    <row r="4704" spans="2:11" x14ac:dyDescent="0.2">
      <c r="B4704" s="4"/>
      <c r="K4704" s="5"/>
    </row>
    <row r="4705" spans="2:11" x14ac:dyDescent="0.2">
      <c r="B4705" s="4"/>
      <c r="K4705" s="5"/>
    </row>
    <row r="4706" spans="2:11" x14ac:dyDescent="0.2">
      <c r="B4706" s="4"/>
      <c r="K4706" s="5"/>
    </row>
    <row r="4707" spans="2:11" x14ac:dyDescent="0.2">
      <c r="B4707" s="4"/>
      <c r="K4707" s="5"/>
    </row>
    <row r="4708" spans="2:11" x14ac:dyDescent="0.2">
      <c r="B4708" s="4"/>
      <c r="K4708" s="5"/>
    </row>
    <row r="4709" spans="2:11" x14ac:dyDescent="0.2">
      <c r="B4709" s="4"/>
      <c r="K4709" s="5"/>
    </row>
    <row r="4710" spans="2:11" x14ac:dyDescent="0.2">
      <c r="B4710" s="4"/>
      <c r="K4710" s="5"/>
    </row>
    <row r="4711" spans="2:11" x14ac:dyDescent="0.2">
      <c r="B4711" s="4"/>
      <c r="K4711" s="5"/>
    </row>
    <row r="4712" spans="2:11" x14ac:dyDescent="0.2">
      <c r="B4712" s="4"/>
      <c r="K4712" s="5"/>
    </row>
    <row r="4713" spans="2:11" x14ac:dyDescent="0.2">
      <c r="B4713" s="4"/>
      <c r="K4713" s="5"/>
    </row>
    <row r="4714" spans="2:11" x14ac:dyDescent="0.2">
      <c r="B4714" s="4"/>
      <c r="K4714" s="5"/>
    </row>
    <row r="4715" spans="2:11" x14ac:dyDescent="0.2">
      <c r="B4715" s="4"/>
      <c r="K4715" s="5"/>
    </row>
    <row r="4716" spans="2:11" x14ac:dyDescent="0.2">
      <c r="B4716" s="4"/>
      <c r="K4716" s="5"/>
    </row>
    <row r="4717" spans="2:11" x14ac:dyDescent="0.2">
      <c r="B4717" s="4"/>
      <c r="K4717" s="5"/>
    </row>
    <row r="4718" spans="2:11" x14ac:dyDescent="0.2">
      <c r="B4718" s="4"/>
      <c r="K4718" s="5"/>
    </row>
    <row r="4719" spans="2:11" x14ac:dyDescent="0.2">
      <c r="B4719" s="4"/>
      <c r="K4719" s="5"/>
    </row>
    <row r="4720" spans="2:11" x14ac:dyDescent="0.2">
      <c r="B4720" s="4"/>
      <c r="K4720" s="5"/>
    </row>
    <row r="4721" spans="2:11" x14ac:dyDescent="0.2">
      <c r="B4721" s="4"/>
      <c r="K4721" s="5"/>
    </row>
    <row r="4722" spans="2:11" x14ac:dyDescent="0.2">
      <c r="B4722" s="4"/>
      <c r="K4722" s="5"/>
    </row>
    <row r="4723" spans="2:11" x14ac:dyDescent="0.2">
      <c r="B4723" s="4"/>
      <c r="K4723" s="5"/>
    </row>
    <row r="4724" spans="2:11" x14ac:dyDescent="0.2">
      <c r="B4724" s="4"/>
      <c r="K4724" s="5"/>
    </row>
    <row r="4725" spans="2:11" x14ac:dyDescent="0.2">
      <c r="B4725" s="4"/>
      <c r="K4725" s="5"/>
    </row>
    <row r="4726" spans="2:11" x14ac:dyDescent="0.2">
      <c r="B4726" s="4"/>
      <c r="K4726" s="5"/>
    </row>
    <row r="4727" spans="2:11" x14ac:dyDescent="0.2">
      <c r="B4727" s="4"/>
      <c r="K4727" s="5"/>
    </row>
    <row r="4728" spans="2:11" x14ac:dyDescent="0.2">
      <c r="B4728" s="4"/>
      <c r="K4728" s="5"/>
    </row>
    <row r="4729" spans="2:11" x14ac:dyDescent="0.2">
      <c r="B4729" s="4"/>
      <c r="K4729" s="5"/>
    </row>
    <row r="4730" spans="2:11" x14ac:dyDescent="0.2">
      <c r="B4730" s="4"/>
      <c r="K4730" s="5"/>
    </row>
    <row r="4731" spans="2:11" x14ac:dyDescent="0.2">
      <c r="B4731" s="4"/>
      <c r="K4731" s="5"/>
    </row>
    <row r="4732" spans="2:11" x14ac:dyDescent="0.2">
      <c r="B4732" s="4"/>
      <c r="K4732" s="5"/>
    </row>
    <row r="4733" spans="2:11" x14ac:dyDescent="0.2">
      <c r="B4733" s="4"/>
      <c r="K4733" s="5"/>
    </row>
    <row r="4734" spans="2:11" x14ac:dyDescent="0.2">
      <c r="B4734" s="4"/>
      <c r="K4734" s="5"/>
    </row>
    <row r="4735" spans="2:11" x14ac:dyDescent="0.2">
      <c r="B4735" s="4"/>
      <c r="K4735" s="5"/>
    </row>
    <row r="4736" spans="2:11" x14ac:dyDescent="0.2">
      <c r="B4736" s="4"/>
      <c r="K4736" s="5"/>
    </row>
    <row r="4737" spans="2:11" x14ac:dyDescent="0.2">
      <c r="B4737" s="4"/>
      <c r="K4737" s="5"/>
    </row>
    <row r="4738" spans="2:11" x14ac:dyDescent="0.2">
      <c r="B4738" s="4"/>
      <c r="K4738" s="5"/>
    </row>
    <row r="4739" spans="2:11" x14ac:dyDescent="0.2">
      <c r="B4739" s="4"/>
      <c r="K4739" s="5"/>
    </row>
    <row r="4740" spans="2:11" x14ac:dyDescent="0.2">
      <c r="B4740" s="4"/>
      <c r="K4740" s="5"/>
    </row>
    <row r="4741" spans="2:11" x14ac:dyDescent="0.2">
      <c r="B4741" s="4"/>
      <c r="K4741" s="5"/>
    </row>
    <row r="4742" spans="2:11" x14ac:dyDescent="0.2">
      <c r="B4742" s="4"/>
      <c r="K4742" s="5"/>
    </row>
    <row r="4743" spans="2:11" x14ac:dyDescent="0.2">
      <c r="B4743" s="4"/>
      <c r="K4743" s="5"/>
    </row>
    <row r="4744" spans="2:11" x14ac:dyDescent="0.2">
      <c r="B4744" s="4"/>
      <c r="K4744" s="5"/>
    </row>
    <row r="4745" spans="2:11" x14ac:dyDescent="0.2">
      <c r="B4745" s="4"/>
      <c r="K4745" s="5"/>
    </row>
    <row r="4746" spans="2:11" x14ac:dyDescent="0.2">
      <c r="B4746" s="4"/>
      <c r="K4746" s="5"/>
    </row>
    <row r="4747" spans="2:11" x14ac:dyDescent="0.2">
      <c r="B4747" s="4"/>
      <c r="K4747" s="5"/>
    </row>
    <row r="4748" spans="2:11" x14ac:dyDescent="0.2">
      <c r="B4748" s="4"/>
      <c r="K4748" s="5"/>
    </row>
    <row r="4749" spans="2:11" x14ac:dyDescent="0.2">
      <c r="B4749" s="4"/>
      <c r="K4749" s="5"/>
    </row>
    <row r="4750" spans="2:11" x14ac:dyDescent="0.2">
      <c r="B4750" s="4"/>
      <c r="K4750" s="5"/>
    </row>
    <row r="4751" spans="2:11" x14ac:dyDescent="0.2">
      <c r="B4751" s="4"/>
      <c r="K4751" s="5"/>
    </row>
    <row r="4752" spans="2:11" x14ac:dyDescent="0.2">
      <c r="B4752" s="4"/>
      <c r="K4752" s="5"/>
    </row>
    <row r="4753" spans="2:11" x14ac:dyDescent="0.2">
      <c r="B4753" s="4"/>
      <c r="K4753" s="5"/>
    </row>
    <row r="4754" spans="2:11" x14ac:dyDescent="0.2">
      <c r="B4754" s="4"/>
      <c r="K4754" s="5"/>
    </row>
    <row r="4755" spans="2:11" x14ac:dyDescent="0.2">
      <c r="B4755" s="4"/>
      <c r="K4755" s="5"/>
    </row>
    <row r="4756" spans="2:11" x14ac:dyDescent="0.2">
      <c r="B4756" s="4"/>
      <c r="K4756" s="5"/>
    </row>
    <row r="4757" spans="2:11" x14ac:dyDescent="0.2">
      <c r="B4757" s="4"/>
      <c r="K4757" s="5"/>
    </row>
    <row r="4758" spans="2:11" x14ac:dyDescent="0.2">
      <c r="B4758" s="4"/>
      <c r="K4758" s="5"/>
    </row>
    <row r="4759" spans="2:11" x14ac:dyDescent="0.2">
      <c r="B4759" s="4"/>
      <c r="K4759" s="5"/>
    </row>
    <row r="4760" spans="2:11" x14ac:dyDescent="0.2">
      <c r="B4760" s="4"/>
      <c r="K4760" s="5"/>
    </row>
    <row r="4761" spans="2:11" x14ac:dyDescent="0.2">
      <c r="B4761" s="4"/>
      <c r="K4761" s="5"/>
    </row>
    <row r="4762" spans="2:11" x14ac:dyDescent="0.2">
      <c r="B4762" s="4"/>
      <c r="K4762" s="5"/>
    </row>
    <row r="4763" spans="2:11" x14ac:dyDescent="0.2">
      <c r="B4763" s="4"/>
      <c r="K4763" s="5"/>
    </row>
    <row r="4764" spans="2:11" x14ac:dyDescent="0.2">
      <c r="B4764" s="4"/>
      <c r="K4764" s="5"/>
    </row>
    <row r="4765" spans="2:11" x14ac:dyDescent="0.2">
      <c r="B4765" s="4"/>
      <c r="K4765" s="5"/>
    </row>
    <row r="4766" spans="2:11" x14ac:dyDescent="0.2">
      <c r="B4766" s="4"/>
      <c r="K4766" s="5"/>
    </row>
    <row r="4767" spans="2:11" x14ac:dyDescent="0.2">
      <c r="B4767" s="4"/>
      <c r="K4767" s="5"/>
    </row>
    <row r="4768" spans="2:11" x14ac:dyDescent="0.2">
      <c r="B4768" s="4"/>
      <c r="K4768" s="5"/>
    </row>
    <row r="4769" spans="2:11" x14ac:dyDescent="0.2">
      <c r="B4769" s="4"/>
      <c r="K4769" s="5"/>
    </row>
    <row r="4770" spans="2:11" x14ac:dyDescent="0.2">
      <c r="B4770" s="4"/>
      <c r="K4770" s="5"/>
    </row>
    <row r="4771" spans="2:11" x14ac:dyDescent="0.2">
      <c r="B4771" s="4"/>
      <c r="K4771" s="5"/>
    </row>
    <row r="4772" spans="2:11" x14ac:dyDescent="0.2">
      <c r="B4772" s="4"/>
      <c r="K4772" s="5"/>
    </row>
    <row r="4773" spans="2:11" x14ac:dyDescent="0.2">
      <c r="B4773" s="4"/>
      <c r="K4773" s="5"/>
    </row>
    <row r="4774" spans="2:11" x14ac:dyDescent="0.2">
      <c r="B4774" s="4"/>
      <c r="K4774" s="5"/>
    </row>
    <row r="4775" spans="2:11" x14ac:dyDescent="0.2">
      <c r="B4775" s="4"/>
      <c r="K4775" s="5"/>
    </row>
    <row r="4776" spans="2:11" x14ac:dyDescent="0.2">
      <c r="B4776" s="4"/>
      <c r="K4776" s="5"/>
    </row>
    <row r="4777" spans="2:11" x14ac:dyDescent="0.2">
      <c r="B4777" s="4"/>
      <c r="K4777" s="5"/>
    </row>
    <row r="4778" spans="2:11" x14ac:dyDescent="0.2">
      <c r="B4778" s="4"/>
      <c r="K4778" s="5"/>
    </row>
    <row r="4779" spans="2:11" x14ac:dyDescent="0.2">
      <c r="B4779" s="4"/>
      <c r="K4779" s="5"/>
    </row>
    <row r="4780" spans="2:11" x14ac:dyDescent="0.2">
      <c r="B4780" s="4"/>
      <c r="K4780" s="5"/>
    </row>
    <row r="4781" spans="2:11" x14ac:dyDescent="0.2">
      <c r="B4781" s="4"/>
      <c r="K4781" s="5"/>
    </row>
    <row r="4782" spans="2:11" x14ac:dyDescent="0.2">
      <c r="B4782" s="4"/>
      <c r="K4782" s="5"/>
    </row>
    <row r="4783" spans="2:11" x14ac:dyDescent="0.2">
      <c r="B4783" s="4"/>
      <c r="K4783" s="5"/>
    </row>
    <row r="4784" spans="2:11" x14ac:dyDescent="0.2">
      <c r="B4784" s="4"/>
      <c r="K4784" s="5"/>
    </row>
    <row r="4785" spans="2:11" x14ac:dyDescent="0.2">
      <c r="B4785" s="4"/>
      <c r="K4785" s="5"/>
    </row>
    <row r="4786" spans="2:11" x14ac:dyDescent="0.2">
      <c r="B4786" s="4"/>
      <c r="K4786" s="5"/>
    </row>
    <row r="4787" spans="2:11" x14ac:dyDescent="0.2">
      <c r="B4787" s="4"/>
      <c r="K4787" s="5"/>
    </row>
    <row r="4788" spans="2:11" x14ac:dyDescent="0.2">
      <c r="B4788" s="4"/>
      <c r="K4788" s="5"/>
    </row>
    <row r="4789" spans="2:11" x14ac:dyDescent="0.2">
      <c r="B4789" s="4"/>
      <c r="K4789" s="5"/>
    </row>
    <row r="4790" spans="2:11" x14ac:dyDescent="0.2">
      <c r="B4790" s="4"/>
      <c r="K4790" s="5"/>
    </row>
    <row r="4791" spans="2:11" x14ac:dyDescent="0.2">
      <c r="B4791" s="4"/>
      <c r="K4791" s="5"/>
    </row>
    <row r="4792" spans="2:11" x14ac:dyDescent="0.2">
      <c r="B4792" s="4"/>
      <c r="K4792" s="5"/>
    </row>
    <row r="4793" spans="2:11" x14ac:dyDescent="0.2">
      <c r="B4793" s="4"/>
      <c r="K4793" s="5"/>
    </row>
    <row r="4794" spans="2:11" x14ac:dyDescent="0.2">
      <c r="B4794" s="4"/>
      <c r="K4794" s="5"/>
    </row>
    <row r="4795" spans="2:11" x14ac:dyDescent="0.2">
      <c r="B4795" s="4"/>
      <c r="K4795" s="5"/>
    </row>
    <row r="4796" spans="2:11" x14ac:dyDescent="0.2">
      <c r="B4796" s="4"/>
      <c r="K4796" s="5"/>
    </row>
    <row r="4797" spans="2:11" x14ac:dyDescent="0.2">
      <c r="B4797" s="4"/>
      <c r="K4797" s="5"/>
    </row>
    <row r="4798" spans="2:11" x14ac:dyDescent="0.2">
      <c r="B4798" s="4"/>
      <c r="K4798" s="5"/>
    </row>
    <row r="4799" spans="2:11" x14ac:dyDescent="0.2">
      <c r="B4799" s="4"/>
      <c r="K4799" s="5"/>
    </row>
    <row r="4800" spans="2:11" x14ac:dyDescent="0.2">
      <c r="B4800" s="4"/>
      <c r="K4800" s="5"/>
    </row>
    <row r="4801" spans="2:11" x14ac:dyDescent="0.2">
      <c r="B4801" s="4"/>
      <c r="K4801" s="5"/>
    </row>
    <row r="4802" spans="2:11" x14ac:dyDescent="0.2">
      <c r="B4802" s="4"/>
      <c r="K4802" s="5"/>
    </row>
    <row r="4803" spans="2:11" x14ac:dyDescent="0.2">
      <c r="B4803" s="4"/>
      <c r="K4803" s="5"/>
    </row>
    <row r="4804" spans="2:11" x14ac:dyDescent="0.2">
      <c r="B4804" s="4"/>
      <c r="K4804" s="5"/>
    </row>
    <row r="4805" spans="2:11" x14ac:dyDescent="0.2">
      <c r="B4805" s="4"/>
      <c r="K4805" s="5"/>
    </row>
    <row r="4806" spans="2:11" x14ac:dyDescent="0.2">
      <c r="B4806" s="4"/>
      <c r="K4806" s="5"/>
    </row>
    <row r="4807" spans="2:11" x14ac:dyDescent="0.2">
      <c r="B4807" s="4"/>
      <c r="K4807" s="5"/>
    </row>
    <row r="4808" spans="2:11" x14ac:dyDescent="0.2">
      <c r="B4808" s="4"/>
      <c r="K4808" s="5"/>
    </row>
    <row r="4809" spans="2:11" x14ac:dyDescent="0.2">
      <c r="B4809" s="4"/>
      <c r="K4809" s="5"/>
    </row>
    <row r="4810" spans="2:11" x14ac:dyDescent="0.2">
      <c r="B4810" s="4"/>
      <c r="K4810" s="5"/>
    </row>
    <row r="4811" spans="2:11" x14ac:dyDescent="0.2">
      <c r="B4811" s="4"/>
      <c r="K4811" s="5"/>
    </row>
    <row r="4812" spans="2:11" x14ac:dyDescent="0.2">
      <c r="B4812" s="4"/>
      <c r="K4812" s="5"/>
    </row>
    <row r="4813" spans="2:11" x14ac:dyDescent="0.2">
      <c r="B4813" s="4"/>
      <c r="K4813" s="5"/>
    </row>
    <row r="4814" spans="2:11" x14ac:dyDescent="0.2">
      <c r="B4814" s="4"/>
      <c r="K4814" s="5"/>
    </row>
    <row r="4815" spans="2:11" x14ac:dyDescent="0.2">
      <c r="B4815" s="4"/>
      <c r="K4815" s="5"/>
    </row>
    <row r="4816" spans="2:11" x14ac:dyDescent="0.2">
      <c r="B4816" s="4"/>
      <c r="K4816" s="5"/>
    </row>
    <row r="4817" spans="2:11" x14ac:dyDescent="0.2">
      <c r="B4817" s="4"/>
      <c r="K4817" s="5"/>
    </row>
    <row r="4818" spans="2:11" x14ac:dyDescent="0.2">
      <c r="B4818" s="4"/>
      <c r="K4818" s="5"/>
    </row>
    <row r="4819" spans="2:11" x14ac:dyDescent="0.2">
      <c r="B4819" s="4"/>
      <c r="K4819" s="5"/>
    </row>
    <row r="4820" spans="2:11" x14ac:dyDescent="0.2">
      <c r="B4820" s="4"/>
      <c r="K4820" s="5"/>
    </row>
    <row r="4821" spans="2:11" x14ac:dyDescent="0.2">
      <c r="B4821" s="4"/>
      <c r="K4821" s="5"/>
    </row>
    <row r="4822" spans="2:11" x14ac:dyDescent="0.2">
      <c r="B4822" s="4"/>
      <c r="K4822" s="5"/>
    </row>
    <row r="4823" spans="2:11" x14ac:dyDescent="0.2">
      <c r="B4823" s="4"/>
      <c r="K4823" s="5"/>
    </row>
    <row r="4824" spans="2:11" x14ac:dyDescent="0.2">
      <c r="B4824" s="4"/>
      <c r="K4824" s="5"/>
    </row>
    <row r="4825" spans="2:11" x14ac:dyDescent="0.2">
      <c r="B4825" s="4"/>
      <c r="K4825" s="5"/>
    </row>
    <row r="4826" spans="2:11" x14ac:dyDescent="0.2">
      <c r="B4826" s="4"/>
      <c r="K4826" s="5"/>
    </row>
    <row r="4827" spans="2:11" x14ac:dyDescent="0.2">
      <c r="B4827" s="4"/>
      <c r="K4827" s="5"/>
    </row>
    <row r="4828" spans="2:11" x14ac:dyDescent="0.2">
      <c r="B4828" s="4"/>
      <c r="K4828" s="5"/>
    </row>
    <row r="4829" spans="2:11" x14ac:dyDescent="0.2">
      <c r="B4829" s="4"/>
      <c r="K4829" s="5"/>
    </row>
    <row r="4830" spans="2:11" x14ac:dyDescent="0.2">
      <c r="B4830" s="4"/>
      <c r="K4830" s="5"/>
    </row>
    <row r="4831" spans="2:11" x14ac:dyDescent="0.2">
      <c r="B4831" s="4"/>
      <c r="K4831" s="5"/>
    </row>
    <row r="4832" spans="2:11" x14ac:dyDescent="0.2">
      <c r="B4832" s="4"/>
      <c r="K4832" s="5"/>
    </row>
    <row r="4833" spans="2:11" x14ac:dyDescent="0.2">
      <c r="B4833" s="4"/>
      <c r="K4833" s="5"/>
    </row>
    <row r="4834" spans="2:11" x14ac:dyDescent="0.2">
      <c r="B4834" s="4"/>
      <c r="K4834" s="5"/>
    </row>
    <row r="4835" spans="2:11" x14ac:dyDescent="0.2">
      <c r="B4835" s="4"/>
      <c r="K4835" s="5"/>
    </row>
    <row r="4836" spans="2:11" x14ac:dyDescent="0.2">
      <c r="B4836" s="4"/>
      <c r="K4836" s="5"/>
    </row>
    <row r="4837" spans="2:11" x14ac:dyDescent="0.2">
      <c r="B4837" s="4"/>
      <c r="K4837" s="5"/>
    </row>
    <row r="4838" spans="2:11" x14ac:dyDescent="0.2">
      <c r="B4838" s="4"/>
      <c r="K4838" s="5"/>
    </row>
    <row r="4839" spans="2:11" x14ac:dyDescent="0.2">
      <c r="B4839" s="4"/>
      <c r="K4839" s="5"/>
    </row>
    <row r="4840" spans="2:11" x14ac:dyDescent="0.2">
      <c r="B4840" s="4"/>
      <c r="K4840" s="5"/>
    </row>
    <row r="4841" spans="2:11" x14ac:dyDescent="0.2">
      <c r="B4841" s="4"/>
      <c r="K4841" s="5"/>
    </row>
    <row r="4842" spans="2:11" x14ac:dyDescent="0.2">
      <c r="B4842" s="4"/>
      <c r="K4842" s="5"/>
    </row>
    <row r="4843" spans="2:11" x14ac:dyDescent="0.2">
      <c r="B4843" s="4"/>
      <c r="K4843" s="5"/>
    </row>
    <row r="4844" spans="2:11" x14ac:dyDescent="0.2">
      <c r="B4844" s="4"/>
      <c r="K4844" s="5"/>
    </row>
    <row r="4845" spans="2:11" x14ac:dyDescent="0.2">
      <c r="B4845" s="4"/>
      <c r="K4845" s="5"/>
    </row>
    <row r="4846" spans="2:11" x14ac:dyDescent="0.2">
      <c r="B4846" s="4"/>
      <c r="K4846" s="5"/>
    </row>
    <row r="4847" spans="2:11" x14ac:dyDescent="0.2">
      <c r="B4847" s="4"/>
      <c r="K4847" s="5"/>
    </row>
    <row r="4848" spans="2:11" x14ac:dyDescent="0.2">
      <c r="B4848" s="4"/>
      <c r="K4848" s="5"/>
    </row>
    <row r="4849" spans="2:11" x14ac:dyDescent="0.2">
      <c r="B4849" s="4"/>
      <c r="K4849" s="5"/>
    </row>
    <row r="4850" spans="2:11" x14ac:dyDescent="0.2">
      <c r="B4850" s="4"/>
      <c r="K4850" s="5"/>
    </row>
    <row r="4851" spans="2:11" x14ac:dyDescent="0.2">
      <c r="B4851" s="4"/>
      <c r="K4851" s="5"/>
    </row>
    <row r="4852" spans="2:11" x14ac:dyDescent="0.2">
      <c r="B4852" s="4"/>
      <c r="K4852" s="5"/>
    </row>
    <row r="4853" spans="2:11" x14ac:dyDescent="0.2">
      <c r="B4853" s="4"/>
      <c r="K4853" s="5"/>
    </row>
    <row r="4854" spans="2:11" x14ac:dyDescent="0.2">
      <c r="B4854" s="4"/>
      <c r="K4854" s="5"/>
    </row>
    <row r="4855" spans="2:11" x14ac:dyDescent="0.2">
      <c r="B4855" s="4"/>
      <c r="K4855" s="5"/>
    </row>
    <row r="4856" spans="2:11" x14ac:dyDescent="0.2">
      <c r="B4856" s="4"/>
      <c r="K4856" s="5"/>
    </row>
    <row r="4857" spans="2:11" x14ac:dyDescent="0.2">
      <c r="B4857" s="4"/>
      <c r="K4857" s="5"/>
    </row>
    <row r="4858" spans="2:11" x14ac:dyDescent="0.2">
      <c r="B4858" s="4"/>
      <c r="K4858" s="5"/>
    </row>
    <row r="4859" spans="2:11" x14ac:dyDescent="0.2">
      <c r="B4859" s="4"/>
      <c r="K4859" s="5"/>
    </row>
    <row r="4860" spans="2:11" x14ac:dyDescent="0.2">
      <c r="B4860" s="4"/>
      <c r="K4860" s="5"/>
    </row>
    <row r="4861" spans="2:11" x14ac:dyDescent="0.2">
      <c r="B4861" s="4"/>
      <c r="K4861" s="5"/>
    </row>
    <row r="4862" spans="2:11" x14ac:dyDescent="0.2">
      <c r="B4862" s="4"/>
      <c r="K4862" s="5"/>
    </row>
    <row r="4863" spans="2:11" x14ac:dyDescent="0.2">
      <c r="B4863" s="4"/>
      <c r="K4863" s="5"/>
    </row>
    <row r="4864" spans="2:11" x14ac:dyDescent="0.2">
      <c r="B4864" s="4"/>
      <c r="K4864" s="5"/>
    </row>
    <row r="4865" spans="2:11" x14ac:dyDescent="0.2">
      <c r="B4865" s="4"/>
      <c r="K4865" s="5"/>
    </row>
    <row r="4866" spans="2:11" x14ac:dyDescent="0.2">
      <c r="B4866" s="4"/>
      <c r="K4866" s="5"/>
    </row>
    <row r="4867" spans="2:11" x14ac:dyDescent="0.2">
      <c r="B4867" s="4"/>
      <c r="K4867" s="5"/>
    </row>
    <row r="4868" spans="2:11" x14ac:dyDescent="0.2">
      <c r="B4868" s="4"/>
      <c r="K4868" s="5"/>
    </row>
    <row r="4869" spans="2:11" x14ac:dyDescent="0.2">
      <c r="B4869" s="4"/>
      <c r="K4869" s="5"/>
    </row>
    <row r="4870" spans="2:11" x14ac:dyDescent="0.2">
      <c r="B4870" s="4"/>
      <c r="K4870" s="5"/>
    </row>
    <row r="4871" spans="2:11" x14ac:dyDescent="0.2">
      <c r="B4871" s="4"/>
      <c r="K4871" s="5"/>
    </row>
    <row r="4872" spans="2:11" x14ac:dyDescent="0.2">
      <c r="B4872" s="4"/>
      <c r="K4872" s="5"/>
    </row>
    <row r="4873" spans="2:11" x14ac:dyDescent="0.2">
      <c r="B4873" s="4"/>
      <c r="K4873" s="5"/>
    </row>
    <row r="4874" spans="2:11" x14ac:dyDescent="0.2">
      <c r="B4874" s="4"/>
      <c r="K4874" s="5"/>
    </row>
    <row r="4875" spans="2:11" x14ac:dyDescent="0.2">
      <c r="B4875" s="4"/>
      <c r="K4875" s="5"/>
    </row>
    <row r="4876" spans="2:11" x14ac:dyDescent="0.2">
      <c r="B4876" s="4"/>
      <c r="K4876" s="5"/>
    </row>
    <row r="4877" spans="2:11" x14ac:dyDescent="0.2">
      <c r="B4877" s="4"/>
      <c r="K4877" s="5"/>
    </row>
    <row r="4878" spans="2:11" x14ac:dyDescent="0.2">
      <c r="B4878" s="4"/>
      <c r="K4878" s="5"/>
    </row>
    <row r="4879" spans="2:11" x14ac:dyDescent="0.2">
      <c r="B4879" s="4"/>
      <c r="K4879" s="5"/>
    </row>
    <row r="4880" spans="2:11" x14ac:dyDescent="0.2">
      <c r="B4880" s="4"/>
      <c r="K4880" s="5"/>
    </row>
    <row r="4881" spans="2:11" x14ac:dyDescent="0.2">
      <c r="B4881" s="4"/>
      <c r="K4881" s="5"/>
    </row>
    <row r="4882" spans="2:11" x14ac:dyDescent="0.2">
      <c r="B4882" s="4"/>
      <c r="K4882" s="5"/>
    </row>
    <row r="4883" spans="2:11" x14ac:dyDescent="0.2">
      <c r="B4883" s="4"/>
      <c r="K4883" s="5"/>
    </row>
    <row r="4884" spans="2:11" x14ac:dyDescent="0.2">
      <c r="B4884" s="4"/>
      <c r="K4884" s="5"/>
    </row>
    <row r="4885" spans="2:11" x14ac:dyDescent="0.2">
      <c r="B4885" s="4"/>
      <c r="K4885" s="5"/>
    </row>
    <row r="4886" spans="2:11" x14ac:dyDescent="0.2">
      <c r="B4886" s="4"/>
      <c r="K4886" s="5"/>
    </row>
    <row r="4887" spans="2:11" x14ac:dyDescent="0.2">
      <c r="B4887" s="4"/>
      <c r="K4887" s="5"/>
    </row>
    <row r="4888" spans="2:11" x14ac:dyDescent="0.2">
      <c r="B4888" s="4"/>
      <c r="K4888" s="5"/>
    </row>
    <row r="4889" spans="2:11" x14ac:dyDescent="0.2">
      <c r="B4889" s="4"/>
      <c r="K4889" s="5"/>
    </row>
    <row r="4890" spans="2:11" x14ac:dyDescent="0.2">
      <c r="B4890" s="4"/>
      <c r="K4890" s="5"/>
    </row>
    <row r="4891" spans="2:11" x14ac:dyDescent="0.2">
      <c r="B4891" s="4"/>
      <c r="K4891" s="5"/>
    </row>
    <row r="4892" spans="2:11" x14ac:dyDescent="0.2">
      <c r="B4892" s="4"/>
      <c r="K4892" s="5"/>
    </row>
    <row r="4893" spans="2:11" x14ac:dyDescent="0.2">
      <c r="B4893" s="4"/>
      <c r="K4893" s="5"/>
    </row>
    <row r="4894" spans="2:11" x14ac:dyDescent="0.2">
      <c r="B4894" s="4"/>
      <c r="K4894" s="5"/>
    </row>
    <row r="4895" spans="2:11" x14ac:dyDescent="0.2">
      <c r="B4895" s="4"/>
      <c r="K4895" s="5"/>
    </row>
    <row r="4896" spans="2:11" x14ac:dyDescent="0.2">
      <c r="B4896" s="4"/>
      <c r="K4896" s="5"/>
    </row>
    <row r="4897" spans="2:11" x14ac:dyDescent="0.2">
      <c r="B4897" s="4"/>
      <c r="K4897" s="5"/>
    </row>
    <row r="4898" spans="2:11" x14ac:dyDescent="0.2">
      <c r="B4898" s="4"/>
      <c r="K4898" s="5"/>
    </row>
    <row r="4899" spans="2:11" x14ac:dyDescent="0.2">
      <c r="B4899" s="4"/>
      <c r="K4899" s="5"/>
    </row>
    <row r="4900" spans="2:11" x14ac:dyDescent="0.2">
      <c r="B4900" s="4"/>
      <c r="K4900" s="5"/>
    </row>
    <row r="4901" spans="2:11" x14ac:dyDescent="0.2">
      <c r="B4901" s="4"/>
      <c r="K4901" s="5"/>
    </row>
    <row r="4902" spans="2:11" x14ac:dyDescent="0.2">
      <c r="B4902" s="4"/>
      <c r="K4902" s="5"/>
    </row>
    <row r="4903" spans="2:11" x14ac:dyDescent="0.2">
      <c r="B4903" s="4"/>
      <c r="K4903" s="5"/>
    </row>
    <row r="4904" spans="2:11" x14ac:dyDescent="0.2">
      <c r="B4904" s="4"/>
      <c r="K4904" s="5"/>
    </row>
    <row r="4905" spans="2:11" x14ac:dyDescent="0.2">
      <c r="B4905" s="4"/>
      <c r="K4905" s="5"/>
    </row>
    <row r="4906" spans="2:11" x14ac:dyDescent="0.2">
      <c r="B4906" s="4"/>
      <c r="K4906" s="5"/>
    </row>
    <row r="4907" spans="2:11" x14ac:dyDescent="0.2">
      <c r="B4907" s="4"/>
      <c r="K4907" s="5"/>
    </row>
    <row r="4908" spans="2:11" x14ac:dyDescent="0.2">
      <c r="B4908" s="4"/>
      <c r="K4908" s="5"/>
    </row>
    <row r="4909" spans="2:11" x14ac:dyDescent="0.2">
      <c r="B4909" s="4"/>
      <c r="K4909" s="5"/>
    </row>
    <row r="4910" spans="2:11" x14ac:dyDescent="0.2">
      <c r="B4910" s="4"/>
      <c r="K4910" s="5"/>
    </row>
    <row r="4911" spans="2:11" x14ac:dyDescent="0.2">
      <c r="B4911" s="4"/>
      <c r="K4911" s="5"/>
    </row>
    <row r="4912" spans="2:11" x14ac:dyDescent="0.2">
      <c r="B4912" s="4"/>
      <c r="K4912" s="5"/>
    </row>
    <row r="4913" spans="2:11" x14ac:dyDescent="0.2">
      <c r="B4913" s="4"/>
      <c r="K4913" s="5"/>
    </row>
    <row r="4914" spans="2:11" x14ac:dyDescent="0.2">
      <c r="B4914" s="4"/>
      <c r="K4914" s="5"/>
    </row>
    <row r="4915" spans="2:11" x14ac:dyDescent="0.2">
      <c r="B4915" s="4"/>
      <c r="K4915" s="5"/>
    </row>
    <row r="4916" spans="2:11" x14ac:dyDescent="0.2">
      <c r="B4916" s="4"/>
      <c r="K4916" s="5"/>
    </row>
    <row r="4917" spans="2:11" x14ac:dyDescent="0.2">
      <c r="B4917" s="4"/>
      <c r="K4917" s="5"/>
    </row>
    <row r="4918" spans="2:11" x14ac:dyDescent="0.2">
      <c r="B4918" s="4"/>
      <c r="K4918" s="5"/>
    </row>
    <row r="4919" spans="2:11" x14ac:dyDescent="0.2">
      <c r="B4919" s="4"/>
      <c r="K4919" s="5"/>
    </row>
    <row r="4920" spans="2:11" x14ac:dyDescent="0.2">
      <c r="B4920" s="4"/>
      <c r="K4920" s="5"/>
    </row>
    <row r="4921" spans="2:11" x14ac:dyDescent="0.2">
      <c r="B4921" s="4"/>
      <c r="K4921" s="5"/>
    </row>
    <row r="4922" spans="2:11" x14ac:dyDescent="0.2">
      <c r="B4922" s="4"/>
      <c r="K4922" s="5"/>
    </row>
    <row r="4923" spans="2:11" x14ac:dyDescent="0.2">
      <c r="B4923" s="4"/>
      <c r="K4923" s="5"/>
    </row>
    <row r="4924" spans="2:11" x14ac:dyDescent="0.2">
      <c r="B4924" s="4"/>
      <c r="K4924" s="5"/>
    </row>
    <row r="4925" spans="2:11" x14ac:dyDescent="0.2">
      <c r="B4925" s="4"/>
      <c r="K4925" s="5"/>
    </row>
    <row r="4926" spans="2:11" x14ac:dyDescent="0.2">
      <c r="B4926" s="4"/>
      <c r="K4926" s="5"/>
    </row>
    <row r="4927" spans="2:11" x14ac:dyDescent="0.2">
      <c r="B4927" s="4"/>
      <c r="K4927" s="5"/>
    </row>
    <row r="4928" spans="2:11" x14ac:dyDescent="0.2">
      <c r="B4928" s="4"/>
      <c r="K4928" s="5"/>
    </row>
    <row r="4929" spans="2:11" x14ac:dyDescent="0.2">
      <c r="B4929" s="4"/>
      <c r="K4929" s="5"/>
    </row>
    <row r="4930" spans="2:11" x14ac:dyDescent="0.2">
      <c r="B4930" s="4"/>
      <c r="K4930" s="5"/>
    </row>
    <row r="4931" spans="2:11" x14ac:dyDescent="0.2">
      <c r="B4931" s="4"/>
      <c r="K4931" s="5"/>
    </row>
    <row r="4932" spans="2:11" x14ac:dyDescent="0.2">
      <c r="B4932" s="4"/>
      <c r="K4932" s="5"/>
    </row>
    <row r="4933" spans="2:11" x14ac:dyDescent="0.2">
      <c r="B4933" s="4"/>
      <c r="K4933" s="5"/>
    </row>
    <row r="4934" spans="2:11" x14ac:dyDescent="0.2">
      <c r="B4934" s="4"/>
      <c r="K4934" s="5"/>
    </row>
    <row r="4935" spans="2:11" x14ac:dyDescent="0.2">
      <c r="B4935" s="4"/>
      <c r="K4935" s="5"/>
    </row>
    <row r="4936" spans="2:11" x14ac:dyDescent="0.2">
      <c r="B4936" s="4"/>
      <c r="K4936" s="5"/>
    </row>
    <row r="4937" spans="2:11" x14ac:dyDescent="0.2">
      <c r="B4937" s="4"/>
      <c r="K4937" s="5"/>
    </row>
    <row r="4938" spans="2:11" x14ac:dyDescent="0.2">
      <c r="B4938" s="4"/>
      <c r="K4938" s="5"/>
    </row>
    <row r="4939" spans="2:11" x14ac:dyDescent="0.2">
      <c r="B4939" s="4"/>
      <c r="K4939" s="5"/>
    </row>
    <row r="4940" spans="2:11" x14ac:dyDescent="0.2">
      <c r="B4940" s="4"/>
      <c r="K4940" s="5"/>
    </row>
    <row r="4941" spans="2:11" x14ac:dyDescent="0.2">
      <c r="B4941" s="4"/>
      <c r="K4941" s="5"/>
    </row>
    <row r="4942" spans="2:11" x14ac:dyDescent="0.2">
      <c r="B4942" s="4"/>
      <c r="K4942" s="5"/>
    </row>
    <row r="4943" spans="2:11" x14ac:dyDescent="0.2">
      <c r="B4943" s="4"/>
      <c r="K4943" s="5"/>
    </row>
    <row r="4944" spans="2:11" x14ac:dyDescent="0.2">
      <c r="B4944" s="4"/>
      <c r="K4944" s="5"/>
    </row>
    <row r="4945" spans="2:11" x14ac:dyDescent="0.2">
      <c r="B4945" s="4"/>
      <c r="K4945" s="5"/>
    </row>
    <row r="4946" spans="2:11" x14ac:dyDescent="0.2">
      <c r="B4946" s="4"/>
      <c r="K4946" s="5"/>
    </row>
    <row r="4947" spans="2:11" x14ac:dyDescent="0.2">
      <c r="B4947" s="4"/>
      <c r="K4947" s="5"/>
    </row>
    <row r="4948" spans="2:11" x14ac:dyDescent="0.2">
      <c r="B4948" s="4"/>
      <c r="K4948" s="5"/>
    </row>
    <row r="4949" spans="2:11" x14ac:dyDescent="0.2">
      <c r="B4949" s="4"/>
      <c r="K4949" s="5"/>
    </row>
    <row r="4950" spans="2:11" x14ac:dyDescent="0.2">
      <c r="B4950" s="4"/>
      <c r="K4950" s="5"/>
    </row>
    <row r="4951" spans="2:11" x14ac:dyDescent="0.2">
      <c r="B4951" s="4"/>
      <c r="K4951" s="5"/>
    </row>
    <row r="4952" spans="2:11" x14ac:dyDescent="0.2">
      <c r="B4952" s="4"/>
      <c r="K4952" s="5"/>
    </row>
    <row r="4953" spans="2:11" x14ac:dyDescent="0.2">
      <c r="B4953" s="4"/>
      <c r="K4953" s="5"/>
    </row>
    <row r="4954" spans="2:11" x14ac:dyDescent="0.2">
      <c r="B4954" s="4"/>
      <c r="K4954" s="5"/>
    </row>
    <row r="4955" spans="2:11" x14ac:dyDescent="0.2">
      <c r="B4955" s="4"/>
      <c r="K4955" s="5"/>
    </row>
    <row r="4956" spans="2:11" x14ac:dyDescent="0.2">
      <c r="B4956" s="4"/>
      <c r="K4956" s="5"/>
    </row>
    <row r="4957" spans="2:11" x14ac:dyDescent="0.2">
      <c r="B4957" s="4"/>
      <c r="K4957" s="5"/>
    </row>
    <row r="4958" spans="2:11" x14ac:dyDescent="0.2">
      <c r="B4958" s="4"/>
      <c r="K4958" s="5"/>
    </row>
    <row r="4959" spans="2:11" x14ac:dyDescent="0.2">
      <c r="B4959" s="4"/>
      <c r="K4959" s="5"/>
    </row>
    <row r="4960" spans="2:11" x14ac:dyDescent="0.2">
      <c r="B4960" s="4"/>
      <c r="K4960" s="5"/>
    </row>
    <row r="4961" spans="2:11" x14ac:dyDescent="0.2">
      <c r="B4961" s="4"/>
      <c r="K4961" s="5"/>
    </row>
    <row r="4962" spans="2:11" x14ac:dyDescent="0.2">
      <c r="B4962" s="4"/>
      <c r="K4962" s="5"/>
    </row>
    <row r="4963" spans="2:11" x14ac:dyDescent="0.2">
      <c r="B4963" s="4"/>
      <c r="K4963" s="5"/>
    </row>
    <row r="4964" spans="2:11" x14ac:dyDescent="0.2">
      <c r="B4964" s="4"/>
      <c r="K4964" s="5"/>
    </row>
    <row r="4965" spans="2:11" x14ac:dyDescent="0.2">
      <c r="B4965" s="4"/>
      <c r="K4965" s="5"/>
    </row>
    <row r="4966" spans="2:11" x14ac:dyDescent="0.2">
      <c r="B4966" s="4"/>
      <c r="K4966" s="5"/>
    </row>
    <row r="4967" spans="2:11" x14ac:dyDescent="0.2">
      <c r="B4967" s="4"/>
      <c r="K4967" s="5"/>
    </row>
    <row r="4968" spans="2:11" x14ac:dyDescent="0.2">
      <c r="B4968" s="4"/>
      <c r="K4968" s="5"/>
    </row>
    <row r="4969" spans="2:11" x14ac:dyDescent="0.2">
      <c r="B4969" s="4"/>
      <c r="K4969" s="5"/>
    </row>
    <row r="4970" spans="2:11" x14ac:dyDescent="0.2">
      <c r="B4970" s="4"/>
      <c r="K4970" s="5"/>
    </row>
    <row r="4971" spans="2:11" x14ac:dyDescent="0.2">
      <c r="B4971" s="4"/>
      <c r="K4971" s="5"/>
    </row>
    <row r="4972" spans="2:11" x14ac:dyDescent="0.2">
      <c r="B4972" s="4"/>
      <c r="K4972" s="5"/>
    </row>
    <row r="4973" spans="2:11" x14ac:dyDescent="0.2">
      <c r="B4973" s="4"/>
      <c r="K4973" s="5"/>
    </row>
    <row r="4974" spans="2:11" x14ac:dyDescent="0.2">
      <c r="B4974" s="4"/>
      <c r="K4974" s="5"/>
    </row>
    <row r="4975" spans="2:11" x14ac:dyDescent="0.2">
      <c r="B4975" s="4"/>
      <c r="K4975" s="5"/>
    </row>
    <row r="4976" spans="2:11" x14ac:dyDescent="0.2">
      <c r="B4976" s="4"/>
      <c r="K4976" s="5"/>
    </row>
    <row r="4977" spans="2:11" x14ac:dyDescent="0.2">
      <c r="B4977" s="4"/>
      <c r="K4977" s="5"/>
    </row>
    <row r="4978" spans="2:11" x14ac:dyDescent="0.2">
      <c r="B4978" s="4"/>
      <c r="K4978" s="5"/>
    </row>
    <row r="4979" spans="2:11" x14ac:dyDescent="0.2">
      <c r="B4979" s="4"/>
      <c r="K4979" s="5"/>
    </row>
    <row r="4980" spans="2:11" x14ac:dyDescent="0.2">
      <c r="B4980" s="4"/>
      <c r="K4980" s="5"/>
    </row>
    <row r="4981" spans="2:11" x14ac:dyDescent="0.2">
      <c r="B4981" s="4"/>
      <c r="K4981" s="5"/>
    </row>
    <row r="4982" spans="2:11" x14ac:dyDescent="0.2">
      <c r="B4982" s="4"/>
      <c r="K4982" s="5"/>
    </row>
    <row r="4983" spans="2:11" x14ac:dyDescent="0.2">
      <c r="B4983" s="4"/>
      <c r="K4983" s="5"/>
    </row>
    <row r="4984" spans="2:11" x14ac:dyDescent="0.2">
      <c r="B4984" s="4"/>
      <c r="K4984" s="5"/>
    </row>
    <row r="4985" spans="2:11" x14ac:dyDescent="0.2">
      <c r="B4985" s="4"/>
      <c r="K4985" s="5"/>
    </row>
    <row r="4986" spans="2:11" x14ac:dyDescent="0.2">
      <c r="B4986" s="4"/>
      <c r="K4986" s="5"/>
    </row>
    <row r="4987" spans="2:11" x14ac:dyDescent="0.2">
      <c r="B4987" s="4"/>
      <c r="K4987" s="5"/>
    </row>
    <row r="4988" spans="2:11" x14ac:dyDescent="0.2">
      <c r="B4988" s="4"/>
      <c r="K4988" s="5"/>
    </row>
    <row r="4989" spans="2:11" x14ac:dyDescent="0.2">
      <c r="B4989" s="4"/>
      <c r="K4989" s="5"/>
    </row>
    <row r="4990" spans="2:11" x14ac:dyDescent="0.2">
      <c r="B4990" s="4"/>
      <c r="K4990" s="5"/>
    </row>
    <row r="4991" spans="2:11" x14ac:dyDescent="0.2">
      <c r="B4991" s="4"/>
      <c r="K4991" s="5"/>
    </row>
    <row r="4992" spans="2:11" x14ac:dyDescent="0.2">
      <c r="B4992" s="4"/>
      <c r="K4992" s="5"/>
    </row>
    <row r="4993" spans="2:11" x14ac:dyDescent="0.2">
      <c r="B4993" s="4"/>
      <c r="K4993" s="5"/>
    </row>
    <row r="4994" spans="2:11" x14ac:dyDescent="0.2">
      <c r="B4994" s="4"/>
      <c r="K4994" s="5"/>
    </row>
    <row r="4995" spans="2:11" x14ac:dyDescent="0.2">
      <c r="B4995" s="4"/>
      <c r="K4995" s="5"/>
    </row>
    <row r="4996" spans="2:11" x14ac:dyDescent="0.2">
      <c r="B4996" s="4"/>
      <c r="K4996" s="5"/>
    </row>
    <row r="4997" spans="2:11" x14ac:dyDescent="0.2">
      <c r="B4997" s="4"/>
      <c r="K4997" s="5"/>
    </row>
    <row r="4998" spans="2:11" x14ac:dyDescent="0.2">
      <c r="B4998" s="4"/>
      <c r="K4998" s="5"/>
    </row>
    <row r="4999" spans="2:11" x14ac:dyDescent="0.2">
      <c r="B4999" s="4"/>
      <c r="K4999" s="5"/>
    </row>
    <row r="5000" spans="2:11" x14ac:dyDescent="0.2">
      <c r="B5000" s="4"/>
      <c r="K5000" s="5"/>
    </row>
    <row r="5001" spans="2:11" x14ac:dyDescent="0.2">
      <c r="B5001" s="4"/>
      <c r="K5001" s="5"/>
    </row>
    <row r="5002" spans="2:11" x14ac:dyDescent="0.2">
      <c r="B5002" s="4"/>
      <c r="K5002" s="5"/>
    </row>
    <row r="5003" spans="2:11" x14ac:dyDescent="0.2">
      <c r="B5003" s="4"/>
      <c r="K5003" s="5"/>
    </row>
    <row r="5004" spans="2:11" x14ac:dyDescent="0.2">
      <c r="B5004" s="4"/>
      <c r="K5004" s="5"/>
    </row>
    <row r="5005" spans="2:11" x14ac:dyDescent="0.2">
      <c r="B5005" s="4"/>
      <c r="K5005" s="5"/>
    </row>
    <row r="5006" spans="2:11" x14ac:dyDescent="0.2">
      <c r="B5006" s="4"/>
      <c r="K5006" s="5"/>
    </row>
    <row r="5007" spans="2:11" x14ac:dyDescent="0.2">
      <c r="B5007" s="4"/>
      <c r="K5007" s="5"/>
    </row>
    <row r="5008" spans="2:11" x14ac:dyDescent="0.2">
      <c r="B5008" s="4"/>
      <c r="K5008" s="5"/>
    </row>
    <row r="5009" spans="2:11" x14ac:dyDescent="0.2">
      <c r="B5009" s="4"/>
      <c r="K5009" s="5"/>
    </row>
    <row r="5010" spans="2:11" x14ac:dyDescent="0.2">
      <c r="B5010" s="4"/>
      <c r="K5010" s="5"/>
    </row>
    <row r="5011" spans="2:11" x14ac:dyDescent="0.2">
      <c r="B5011" s="4"/>
      <c r="K5011" s="5"/>
    </row>
    <row r="5012" spans="2:11" x14ac:dyDescent="0.2">
      <c r="B5012" s="4"/>
      <c r="K5012" s="5"/>
    </row>
    <row r="5013" spans="2:11" x14ac:dyDescent="0.2">
      <c r="B5013" s="4"/>
      <c r="K5013" s="5"/>
    </row>
    <row r="5014" spans="2:11" x14ac:dyDescent="0.2">
      <c r="B5014" s="4"/>
      <c r="K5014" s="5"/>
    </row>
    <row r="5015" spans="2:11" x14ac:dyDescent="0.2">
      <c r="B5015" s="4"/>
      <c r="K5015" s="5"/>
    </row>
    <row r="5016" spans="2:11" x14ac:dyDescent="0.2">
      <c r="B5016" s="4"/>
      <c r="K5016" s="5"/>
    </row>
    <row r="5017" spans="2:11" x14ac:dyDescent="0.2">
      <c r="B5017" s="4"/>
      <c r="K5017" s="5"/>
    </row>
    <row r="5018" spans="2:11" x14ac:dyDescent="0.2">
      <c r="B5018" s="4"/>
      <c r="K5018" s="5"/>
    </row>
    <row r="5019" spans="2:11" x14ac:dyDescent="0.2">
      <c r="B5019" s="4"/>
      <c r="K5019" s="5"/>
    </row>
    <row r="5020" spans="2:11" x14ac:dyDescent="0.2">
      <c r="B5020" s="4"/>
      <c r="K5020" s="5"/>
    </row>
    <row r="5021" spans="2:11" x14ac:dyDescent="0.2">
      <c r="B5021" s="4"/>
      <c r="K5021" s="5"/>
    </row>
    <row r="5022" spans="2:11" x14ac:dyDescent="0.2">
      <c r="B5022" s="4"/>
      <c r="K5022" s="5"/>
    </row>
    <row r="5023" spans="2:11" x14ac:dyDescent="0.2">
      <c r="B5023" s="4"/>
      <c r="K5023" s="5"/>
    </row>
    <row r="5024" spans="2:11" x14ac:dyDescent="0.2">
      <c r="B5024" s="4"/>
      <c r="K5024" s="5"/>
    </row>
    <row r="5025" spans="2:11" x14ac:dyDescent="0.2">
      <c r="B5025" s="4"/>
      <c r="K5025" s="5"/>
    </row>
    <row r="5026" spans="2:11" x14ac:dyDescent="0.2">
      <c r="B5026" s="4"/>
      <c r="K5026" s="5"/>
    </row>
    <row r="5027" spans="2:11" x14ac:dyDescent="0.2">
      <c r="B5027" s="4"/>
      <c r="K5027" s="5"/>
    </row>
    <row r="5028" spans="2:11" x14ac:dyDescent="0.2">
      <c r="B5028" s="4"/>
      <c r="K5028" s="5"/>
    </row>
    <row r="5029" spans="2:11" x14ac:dyDescent="0.2">
      <c r="B5029" s="4"/>
      <c r="K5029" s="5"/>
    </row>
    <row r="5030" spans="2:11" x14ac:dyDescent="0.2">
      <c r="B5030" s="4"/>
      <c r="K5030" s="5"/>
    </row>
    <row r="5031" spans="2:11" x14ac:dyDescent="0.2">
      <c r="B5031" s="4"/>
      <c r="K5031" s="5"/>
    </row>
    <row r="5032" spans="2:11" x14ac:dyDescent="0.2">
      <c r="B5032" s="4"/>
      <c r="K5032" s="5"/>
    </row>
    <row r="5033" spans="2:11" x14ac:dyDescent="0.2">
      <c r="B5033" s="4"/>
      <c r="K5033" s="5"/>
    </row>
    <row r="5034" spans="2:11" x14ac:dyDescent="0.2">
      <c r="B5034" s="4"/>
      <c r="K5034" s="5"/>
    </row>
    <row r="5035" spans="2:11" x14ac:dyDescent="0.2">
      <c r="B5035" s="4"/>
      <c r="K5035" s="5"/>
    </row>
    <row r="5036" spans="2:11" x14ac:dyDescent="0.2">
      <c r="B5036" s="4"/>
      <c r="K5036" s="5"/>
    </row>
    <row r="5037" spans="2:11" x14ac:dyDescent="0.2">
      <c r="B5037" s="4"/>
      <c r="K5037" s="5"/>
    </row>
    <row r="5038" spans="2:11" x14ac:dyDescent="0.2">
      <c r="B5038" s="4"/>
      <c r="K5038" s="5"/>
    </row>
    <row r="5039" spans="2:11" x14ac:dyDescent="0.2">
      <c r="B5039" s="4"/>
      <c r="K5039" s="5"/>
    </row>
    <row r="5040" spans="2:11" x14ac:dyDescent="0.2">
      <c r="B5040" s="4"/>
      <c r="K5040" s="5"/>
    </row>
    <row r="5041" spans="2:11" x14ac:dyDescent="0.2">
      <c r="B5041" s="4"/>
      <c r="K5041" s="5"/>
    </row>
    <row r="5042" spans="2:11" x14ac:dyDescent="0.2">
      <c r="B5042" s="4"/>
      <c r="K5042" s="5"/>
    </row>
    <row r="5043" spans="2:11" x14ac:dyDescent="0.2">
      <c r="B5043" s="4"/>
      <c r="K5043" s="5"/>
    </row>
    <row r="5044" spans="2:11" x14ac:dyDescent="0.2">
      <c r="B5044" s="4"/>
      <c r="K5044" s="5"/>
    </row>
    <row r="5045" spans="2:11" x14ac:dyDescent="0.2">
      <c r="B5045" s="4"/>
      <c r="K5045" s="5"/>
    </row>
    <row r="5046" spans="2:11" x14ac:dyDescent="0.2">
      <c r="B5046" s="4"/>
      <c r="K5046" s="5"/>
    </row>
    <row r="5047" spans="2:11" x14ac:dyDescent="0.2">
      <c r="B5047" s="4"/>
      <c r="K5047" s="5"/>
    </row>
    <row r="5048" spans="2:11" x14ac:dyDescent="0.2">
      <c r="B5048" s="4"/>
      <c r="K5048" s="5"/>
    </row>
    <row r="5049" spans="2:11" x14ac:dyDescent="0.2">
      <c r="B5049" s="4"/>
      <c r="K5049" s="5"/>
    </row>
    <row r="5050" spans="2:11" x14ac:dyDescent="0.2">
      <c r="B5050" s="4"/>
      <c r="K5050" s="5"/>
    </row>
    <row r="5051" spans="2:11" x14ac:dyDescent="0.2">
      <c r="B5051" s="4"/>
      <c r="K5051" s="5"/>
    </row>
    <row r="5052" spans="2:11" x14ac:dyDescent="0.2">
      <c r="B5052" s="4"/>
      <c r="K5052" s="5"/>
    </row>
    <row r="5053" spans="2:11" x14ac:dyDescent="0.2">
      <c r="B5053" s="4"/>
      <c r="K5053" s="5"/>
    </row>
    <row r="5054" spans="2:11" x14ac:dyDescent="0.2">
      <c r="B5054" s="4"/>
      <c r="K5054" s="5"/>
    </row>
    <row r="5055" spans="2:11" x14ac:dyDescent="0.2">
      <c r="B5055" s="4"/>
      <c r="K5055" s="5"/>
    </row>
    <row r="5056" spans="2:11" x14ac:dyDescent="0.2">
      <c r="B5056" s="4"/>
      <c r="K5056" s="5"/>
    </row>
    <row r="5057" spans="2:11" x14ac:dyDescent="0.2">
      <c r="B5057" s="4"/>
      <c r="K5057" s="5"/>
    </row>
    <row r="5058" spans="2:11" x14ac:dyDescent="0.2">
      <c r="B5058" s="4"/>
      <c r="K5058" s="5"/>
    </row>
    <row r="5059" spans="2:11" x14ac:dyDescent="0.2">
      <c r="B5059" s="4"/>
      <c r="K5059" s="5"/>
    </row>
    <row r="5060" spans="2:11" x14ac:dyDescent="0.2">
      <c r="B5060" s="4"/>
      <c r="K5060" s="5"/>
    </row>
    <row r="5061" spans="2:11" x14ac:dyDescent="0.2">
      <c r="B5061" s="4"/>
      <c r="K5061" s="5"/>
    </row>
    <row r="5062" spans="2:11" x14ac:dyDescent="0.2">
      <c r="B5062" s="4"/>
      <c r="K5062" s="5"/>
    </row>
    <row r="5063" spans="2:11" x14ac:dyDescent="0.2">
      <c r="B5063" s="4"/>
      <c r="K5063" s="5"/>
    </row>
    <row r="5064" spans="2:11" x14ac:dyDescent="0.2">
      <c r="B5064" s="4"/>
      <c r="K5064" s="5"/>
    </row>
    <row r="5065" spans="2:11" x14ac:dyDescent="0.2">
      <c r="B5065" s="4"/>
      <c r="K5065" s="5"/>
    </row>
    <row r="5066" spans="2:11" x14ac:dyDescent="0.2">
      <c r="B5066" s="4"/>
      <c r="K5066" s="5"/>
    </row>
    <row r="5067" spans="2:11" x14ac:dyDescent="0.2">
      <c r="B5067" s="4"/>
      <c r="K5067" s="5"/>
    </row>
    <row r="5068" spans="2:11" x14ac:dyDescent="0.2">
      <c r="B5068" s="4"/>
      <c r="K5068" s="5"/>
    </row>
    <row r="5069" spans="2:11" x14ac:dyDescent="0.2">
      <c r="B5069" s="4"/>
      <c r="K5069" s="5"/>
    </row>
    <row r="5070" spans="2:11" x14ac:dyDescent="0.2">
      <c r="B5070" s="4"/>
      <c r="K5070" s="5"/>
    </row>
    <row r="5071" spans="2:11" x14ac:dyDescent="0.2">
      <c r="B5071" s="4"/>
      <c r="K5071" s="5"/>
    </row>
    <row r="5072" spans="2:11" x14ac:dyDescent="0.2">
      <c r="B5072" s="4"/>
      <c r="K5072" s="5"/>
    </row>
    <row r="5073" spans="2:11" x14ac:dyDescent="0.2">
      <c r="B5073" s="4"/>
      <c r="K5073" s="5"/>
    </row>
    <row r="5074" spans="2:11" x14ac:dyDescent="0.2">
      <c r="B5074" s="4"/>
      <c r="K5074" s="5"/>
    </row>
    <row r="5075" spans="2:11" x14ac:dyDescent="0.2">
      <c r="B5075" s="4"/>
      <c r="K5075" s="5"/>
    </row>
    <row r="5076" spans="2:11" x14ac:dyDescent="0.2">
      <c r="B5076" s="4"/>
      <c r="K5076" s="5"/>
    </row>
    <row r="5077" spans="2:11" x14ac:dyDescent="0.2">
      <c r="B5077" s="4"/>
      <c r="K5077" s="5"/>
    </row>
    <row r="5078" spans="2:11" x14ac:dyDescent="0.2">
      <c r="B5078" s="4"/>
      <c r="K5078" s="5"/>
    </row>
    <row r="5079" spans="2:11" x14ac:dyDescent="0.2">
      <c r="B5079" s="4"/>
      <c r="K5079" s="5"/>
    </row>
    <row r="5080" spans="2:11" x14ac:dyDescent="0.2">
      <c r="B5080" s="4"/>
      <c r="K5080" s="5"/>
    </row>
    <row r="5081" spans="2:11" x14ac:dyDescent="0.2">
      <c r="B5081" s="4"/>
      <c r="K5081" s="5"/>
    </row>
    <row r="5082" spans="2:11" x14ac:dyDescent="0.2">
      <c r="B5082" s="4"/>
      <c r="K5082" s="5"/>
    </row>
    <row r="5083" spans="2:11" x14ac:dyDescent="0.2">
      <c r="B5083" s="4"/>
      <c r="K5083" s="5"/>
    </row>
    <row r="5084" spans="2:11" x14ac:dyDescent="0.2">
      <c r="B5084" s="4"/>
      <c r="K5084" s="5"/>
    </row>
    <row r="5085" spans="2:11" x14ac:dyDescent="0.2">
      <c r="B5085" s="4"/>
      <c r="K5085" s="5"/>
    </row>
    <row r="5086" spans="2:11" x14ac:dyDescent="0.2">
      <c r="B5086" s="4"/>
      <c r="K5086" s="5"/>
    </row>
    <row r="5087" spans="2:11" x14ac:dyDescent="0.2">
      <c r="B5087" s="4"/>
      <c r="K5087" s="5"/>
    </row>
    <row r="5088" spans="2:11" x14ac:dyDescent="0.2">
      <c r="B5088" s="4"/>
      <c r="K5088" s="5"/>
    </row>
    <row r="5089" spans="2:11" x14ac:dyDescent="0.2">
      <c r="B5089" s="4"/>
      <c r="K5089" s="5"/>
    </row>
    <row r="5090" spans="2:11" x14ac:dyDescent="0.2">
      <c r="B5090" s="4"/>
      <c r="K5090" s="5"/>
    </row>
    <row r="5091" spans="2:11" x14ac:dyDescent="0.2">
      <c r="B5091" s="4"/>
      <c r="K5091" s="5"/>
    </row>
    <row r="5092" spans="2:11" x14ac:dyDescent="0.2">
      <c r="B5092" s="4"/>
      <c r="K5092" s="5"/>
    </row>
    <row r="5093" spans="2:11" x14ac:dyDescent="0.2">
      <c r="B5093" s="4"/>
      <c r="K5093" s="5"/>
    </row>
    <row r="5094" spans="2:11" x14ac:dyDescent="0.2">
      <c r="B5094" s="4"/>
      <c r="K5094" s="5"/>
    </row>
    <row r="5095" spans="2:11" x14ac:dyDescent="0.2">
      <c r="B5095" s="4"/>
      <c r="K5095" s="5"/>
    </row>
    <row r="5096" spans="2:11" x14ac:dyDescent="0.2">
      <c r="B5096" s="4"/>
      <c r="K5096" s="5"/>
    </row>
    <row r="5097" spans="2:11" x14ac:dyDescent="0.2">
      <c r="B5097" s="4"/>
      <c r="K5097" s="5"/>
    </row>
    <row r="5098" spans="2:11" x14ac:dyDescent="0.2">
      <c r="B5098" s="4"/>
      <c r="K5098" s="5"/>
    </row>
    <row r="5099" spans="2:11" x14ac:dyDescent="0.2">
      <c r="B5099" s="4"/>
      <c r="K5099" s="5"/>
    </row>
    <row r="5100" spans="2:11" x14ac:dyDescent="0.2">
      <c r="B5100" s="4"/>
      <c r="K5100" s="5"/>
    </row>
    <row r="5101" spans="2:11" x14ac:dyDescent="0.2">
      <c r="B5101" s="4"/>
      <c r="K5101" s="5"/>
    </row>
    <row r="5102" spans="2:11" x14ac:dyDescent="0.2">
      <c r="B5102" s="4"/>
      <c r="K5102" s="5"/>
    </row>
    <row r="5103" spans="2:11" x14ac:dyDescent="0.2">
      <c r="B5103" s="4"/>
      <c r="K5103" s="5"/>
    </row>
    <row r="5104" spans="2:11" x14ac:dyDescent="0.2">
      <c r="B5104" s="4"/>
      <c r="K5104" s="5"/>
    </row>
    <row r="5105" spans="2:11" x14ac:dyDescent="0.2">
      <c r="B5105" s="4"/>
      <c r="K5105" s="5"/>
    </row>
    <row r="5106" spans="2:11" x14ac:dyDescent="0.2">
      <c r="B5106" s="4"/>
      <c r="K5106" s="5"/>
    </row>
    <row r="5107" spans="2:11" x14ac:dyDescent="0.2">
      <c r="B5107" s="4"/>
      <c r="K5107" s="5"/>
    </row>
    <row r="5108" spans="2:11" x14ac:dyDescent="0.2">
      <c r="B5108" s="4"/>
      <c r="K5108" s="5"/>
    </row>
    <row r="5109" spans="2:11" x14ac:dyDescent="0.2">
      <c r="B5109" s="4"/>
      <c r="K5109" s="5"/>
    </row>
    <row r="5110" spans="2:11" x14ac:dyDescent="0.2">
      <c r="B5110" s="4"/>
      <c r="K5110" s="5"/>
    </row>
    <row r="5111" spans="2:11" x14ac:dyDescent="0.2">
      <c r="B5111" s="4"/>
      <c r="K5111" s="5"/>
    </row>
    <row r="5112" spans="2:11" x14ac:dyDescent="0.2">
      <c r="B5112" s="4"/>
      <c r="K5112" s="5"/>
    </row>
    <row r="5113" spans="2:11" x14ac:dyDescent="0.2">
      <c r="B5113" s="4"/>
      <c r="K5113" s="5"/>
    </row>
    <row r="5114" spans="2:11" x14ac:dyDescent="0.2">
      <c r="B5114" s="4"/>
      <c r="K5114" s="5"/>
    </row>
    <row r="5115" spans="2:11" x14ac:dyDescent="0.2">
      <c r="B5115" s="4"/>
      <c r="K5115" s="5"/>
    </row>
    <row r="5116" spans="2:11" x14ac:dyDescent="0.2">
      <c r="B5116" s="4"/>
      <c r="K5116" s="5"/>
    </row>
    <row r="5117" spans="2:11" x14ac:dyDescent="0.2">
      <c r="B5117" s="4"/>
      <c r="K5117" s="5"/>
    </row>
    <row r="5118" spans="2:11" x14ac:dyDescent="0.2">
      <c r="B5118" s="4"/>
      <c r="K5118" s="5"/>
    </row>
    <row r="5119" spans="2:11" x14ac:dyDescent="0.2">
      <c r="B5119" s="4"/>
      <c r="K5119" s="5"/>
    </row>
    <row r="5120" spans="2:11" x14ac:dyDescent="0.2">
      <c r="B5120" s="4"/>
      <c r="K5120" s="5"/>
    </row>
    <row r="5121" spans="2:11" x14ac:dyDescent="0.2">
      <c r="B5121" s="4"/>
      <c r="K5121" s="5"/>
    </row>
    <row r="5122" spans="2:11" x14ac:dyDescent="0.2">
      <c r="B5122" s="4"/>
      <c r="K5122" s="5"/>
    </row>
    <row r="5123" spans="2:11" x14ac:dyDescent="0.2">
      <c r="B5123" s="4"/>
      <c r="K5123" s="5"/>
    </row>
    <row r="5124" spans="2:11" x14ac:dyDescent="0.2">
      <c r="B5124" s="4"/>
      <c r="K5124" s="5"/>
    </row>
    <row r="5125" spans="2:11" x14ac:dyDescent="0.2">
      <c r="B5125" s="4"/>
      <c r="K5125" s="5"/>
    </row>
    <row r="5126" spans="2:11" x14ac:dyDescent="0.2">
      <c r="B5126" s="4"/>
      <c r="K5126" s="5"/>
    </row>
    <row r="5127" spans="2:11" x14ac:dyDescent="0.2">
      <c r="B5127" s="4"/>
      <c r="K5127" s="5"/>
    </row>
    <row r="5128" spans="2:11" x14ac:dyDescent="0.2">
      <c r="B5128" s="4"/>
      <c r="K5128" s="5"/>
    </row>
    <row r="5129" spans="2:11" x14ac:dyDescent="0.2">
      <c r="B5129" s="4"/>
      <c r="K5129" s="5"/>
    </row>
    <row r="5130" spans="2:11" x14ac:dyDescent="0.2">
      <c r="B5130" s="4"/>
      <c r="K5130" s="5"/>
    </row>
    <row r="5131" spans="2:11" x14ac:dyDescent="0.2">
      <c r="B5131" s="4"/>
      <c r="K5131" s="5"/>
    </row>
    <row r="5132" spans="2:11" x14ac:dyDescent="0.2">
      <c r="B5132" s="4"/>
      <c r="K5132" s="5"/>
    </row>
    <row r="5133" spans="2:11" x14ac:dyDescent="0.2">
      <c r="B5133" s="4"/>
      <c r="K5133" s="5"/>
    </row>
    <row r="5134" spans="2:11" x14ac:dyDescent="0.2">
      <c r="B5134" s="4"/>
      <c r="K5134" s="5"/>
    </row>
    <row r="5135" spans="2:11" x14ac:dyDescent="0.2">
      <c r="B5135" s="4"/>
      <c r="K5135" s="5"/>
    </row>
    <row r="5136" spans="2:11" x14ac:dyDescent="0.2">
      <c r="B5136" s="4"/>
      <c r="K5136" s="5"/>
    </row>
    <row r="5137" spans="2:11" x14ac:dyDescent="0.2">
      <c r="B5137" s="4"/>
      <c r="K5137" s="5"/>
    </row>
    <row r="5138" spans="2:11" x14ac:dyDescent="0.2">
      <c r="B5138" s="4"/>
      <c r="K5138" s="5"/>
    </row>
    <row r="5139" spans="2:11" x14ac:dyDescent="0.2">
      <c r="B5139" s="4"/>
      <c r="K5139" s="5"/>
    </row>
    <row r="5140" spans="2:11" x14ac:dyDescent="0.2">
      <c r="B5140" s="4"/>
      <c r="K5140" s="5"/>
    </row>
    <row r="5141" spans="2:11" x14ac:dyDescent="0.2">
      <c r="B5141" s="4"/>
      <c r="K5141" s="5"/>
    </row>
    <row r="5142" spans="2:11" x14ac:dyDescent="0.2">
      <c r="B5142" s="4"/>
      <c r="K5142" s="5"/>
    </row>
    <row r="5143" spans="2:11" x14ac:dyDescent="0.2">
      <c r="B5143" s="4"/>
      <c r="K5143" s="5"/>
    </row>
    <row r="5144" spans="2:11" x14ac:dyDescent="0.2">
      <c r="B5144" s="4"/>
      <c r="K5144" s="5"/>
    </row>
    <row r="5145" spans="2:11" x14ac:dyDescent="0.2">
      <c r="B5145" s="4"/>
      <c r="K5145" s="5"/>
    </row>
    <row r="5146" spans="2:11" x14ac:dyDescent="0.2">
      <c r="B5146" s="4"/>
      <c r="K5146" s="5"/>
    </row>
    <row r="5147" spans="2:11" x14ac:dyDescent="0.2">
      <c r="B5147" s="4"/>
      <c r="K5147" s="5"/>
    </row>
    <row r="5148" spans="2:11" x14ac:dyDescent="0.2">
      <c r="B5148" s="4"/>
      <c r="K5148" s="5"/>
    </row>
    <row r="5149" spans="2:11" x14ac:dyDescent="0.2">
      <c r="B5149" s="4"/>
      <c r="K5149" s="5"/>
    </row>
    <row r="5150" spans="2:11" x14ac:dyDescent="0.2">
      <c r="B5150" s="4"/>
      <c r="K5150" s="5"/>
    </row>
    <row r="5151" spans="2:11" x14ac:dyDescent="0.2">
      <c r="B5151" s="4"/>
      <c r="K5151" s="5"/>
    </row>
    <row r="5152" spans="2:11" x14ac:dyDescent="0.2">
      <c r="B5152" s="4"/>
      <c r="K5152" s="5"/>
    </row>
    <row r="5153" spans="2:11" x14ac:dyDescent="0.2">
      <c r="B5153" s="4"/>
      <c r="K5153" s="5"/>
    </row>
    <row r="5154" spans="2:11" x14ac:dyDescent="0.2">
      <c r="B5154" s="4"/>
      <c r="K5154" s="5"/>
    </row>
    <row r="5155" spans="2:11" x14ac:dyDescent="0.2">
      <c r="B5155" s="4"/>
      <c r="K5155" s="5"/>
    </row>
    <row r="5156" spans="2:11" x14ac:dyDescent="0.2">
      <c r="B5156" s="4"/>
      <c r="K5156" s="5"/>
    </row>
    <row r="5157" spans="2:11" x14ac:dyDescent="0.2">
      <c r="B5157" s="4"/>
      <c r="K5157" s="5"/>
    </row>
    <row r="5158" spans="2:11" x14ac:dyDescent="0.2">
      <c r="B5158" s="4"/>
      <c r="K5158" s="5"/>
    </row>
    <row r="5159" spans="2:11" x14ac:dyDescent="0.2">
      <c r="B5159" s="4"/>
      <c r="K5159" s="5"/>
    </row>
    <row r="5160" spans="2:11" x14ac:dyDescent="0.2">
      <c r="B5160" s="4"/>
      <c r="K5160" s="5"/>
    </row>
    <row r="5161" spans="2:11" x14ac:dyDescent="0.2">
      <c r="B5161" s="4"/>
      <c r="K5161" s="5"/>
    </row>
    <row r="5162" spans="2:11" x14ac:dyDescent="0.2">
      <c r="B5162" s="4"/>
      <c r="K5162" s="5"/>
    </row>
    <row r="5163" spans="2:11" x14ac:dyDescent="0.2">
      <c r="B5163" s="4"/>
      <c r="K5163" s="5"/>
    </row>
    <row r="5164" spans="2:11" x14ac:dyDescent="0.2">
      <c r="B5164" s="4"/>
      <c r="K5164" s="5"/>
    </row>
    <row r="5165" spans="2:11" x14ac:dyDescent="0.2">
      <c r="B5165" s="4"/>
      <c r="K5165" s="5"/>
    </row>
    <row r="5166" spans="2:11" x14ac:dyDescent="0.2">
      <c r="B5166" s="4"/>
      <c r="K5166" s="5"/>
    </row>
    <row r="5167" spans="2:11" x14ac:dyDescent="0.2">
      <c r="B5167" s="4"/>
      <c r="K5167" s="5"/>
    </row>
    <row r="5168" spans="2:11" x14ac:dyDescent="0.2">
      <c r="B5168" s="4"/>
      <c r="K5168" s="5"/>
    </row>
    <row r="5169" spans="2:11" x14ac:dyDescent="0.2">
      <c r="B5169" s="4"/>
      <c r="K5169" s="5"/>
    </row>
    <row r="5170" spans="2:11" x14ac:dyDescent="0.2">
      <c r="B5170" s="4"/>
      <c r="K5170" s="5"/>
    </row>
    <row r="5171" spans="2:11" x14ac:dyDescent="0.2">
      <c r="B5171" s="4"/>
      <c r="K5171" s="5"/>
    </row>
    <row r="5172" spans="2:11" x14ac:dyDescent="0.2">
      <c r="B5172" s="4"/>
      <c r="K5172" s="5"/>
    </row>
    <row r="5173" spans="2:11" x14ac:dyDescent="0.2">
      <c r="B5173" s="4"/>
      <c r="K5173" s="5"/>
    </row>
    <row r="5174" spans="2:11" x14ac:dyDescent="0.2">
      <c r="B5174" s="4"/>
      <c r="K5174" s="5"/>
    </row>
    <row r="5175" spans="2:11" x14ac:dyDescent="0.2">
      <c r="B5175" s="4"/>
      <c r="K5175" s="5"/>
    </row>
    <row r="5176" spans="2:11" x14ac:dyDescent="0.2">
      <c r="B5176" s="4"/>
      <c r="K5176" s="5"/>
    </row>
    <row r="5177" spans="2:11" x14ac:dyDescent="0.2">
      <c r="B5177" s="4"/>
      <c r="K5177" s="5"/>
    </row>
    <row r="5178" spans="2:11" x14ac:dyDescent="0.2">
      <c r="B5178" s="4"/>
      <c r="K5178" s="5"/>
    </row>
    <row r="5179" spans="2:11" x14ac:dyDescent="0.2">
      <c r="B5179" s="4"/>
      <c r="K5179" s="5"/>
    </row>
    <row r="5180" spans="2:11" x14ac:dyDescent="0.2">
      <c r="B5180" s="4"/>
      <c r="K5180" s="5"/>
    </row>
    <row r="5181" spans="2:11" x14ac:dyDescent="0.2">
      <c r="B5181" s="4"/>
      <c r="K5181" s="5"/>
    </row>
    <row r="5182" spans="2:11" x14ac:dyDescent="0.2">
      <c r="B5182" s="4"/>
      <c r="K5182" s="5"/>
    </row>
    <row r="5183" spans="2:11" x14ac:dyDescent="0.2">
      <c r="B5183" s="4"/>
      <c r="K5183" s="5"/>
    </row>
    <row r="5184" spans="2:11" x14ac:dyDescent="0.2">
      <c r="B5184" s="4"/>
      <c r="K5184" s="5"/>
    </row>
    <row r="5185" spans="2:11" x14ac:dyDescent="0.2">
      <c r="B5185" s="4"/>
      <c r="K5185" s="5"/>
    </row>
    <row r="5186" spans="2:11" x14ac:dyDescent="0.2">
      <c r="B5186" s="4"/>
      <c r="K5186" s="5"/>
    </row>
    <row r="5187" spans="2:11" x14ac:dyDescent="0.2">
      <c r="B5187" s="4"/>
      <c r="K5187" s="5"/>
    </row>
    <row r="5188" spans="2:11" x14ac:dyDescent="0.2">
      <c r="B5188" s="4"/>
      <c r="K5188" s="5"/>
    </row>
    <row r="5189" spans="2:11" x14ac:dyDescent="0.2">
      <c r="B5189" s="4"/>
      <c r="K5189" s="5"/>
    </row>
    <row r="5190" spans="2:11" x14ac:dyDescent="0.2">
      <c r="B5190" s="4"/>
      <c r="K5190" s="5"/>
    </row>
    <row r="5191" spans="2:11" x14ac:dyDescent="0.2">
      <c r="B5191" s="4"/>
      <c r="K5191" s="5"/>
    </row>
    <row r="5192" spans="2:11" x14ac:dyDescent="0.2">
      <c r="B5192" s="4"/>
      <c r="K5192" s="5"/>
    </row>
    <row r="5193" spans="2:11" x14ac:dyDescent="0.2">
      <c r="B5193" s="4"/>
      <c r="K5193" s="5"/>
    </row>
    <row r="5194" spans="2:11" x14ac:dyDescent="0.2">
      <c r="B5194" s="4"/>
      <c r="K5194" s="5"/>
    </row>
    <row r="5195" spans="2:11" x14ac:dyDescent="0.2">
      <c r="B5195" s="4"/>
      <c r="K5195" s="5"/>
    </row>
    <row r="5196" spans="2:11" x14ac:dyDescent="0.2">
      <c r="B5196" s="4"/>
      <c r="K5196" s="5"/>
    </row>
    <row r="5197" spans="2:11" x14ac:dyDescent="0.2">
      <c r="B5197" s="4"/>
      <c r="K5197" s="5"/>
    </row>
    <row r="5198" spans="2:11" x14ac:dyDescent="0.2">
      <c r="B5198" s="4"/>
      <c r="K5198" s="5"/>
    </row>
    <row r="5199" spans="2:11" x14ac:dyDescent="0.2">
      <c r="B5199" s="4"/>
      <c r="K5199" s="5"/>
    </row>
    <row r="5200" spans="2:11" x14ac:dyDescent="0.2">
      <c r="B5200" s="4"/>
      <c r="K5200" s="5"/>
    </row>
    <row r="5201" spans="2:11" x14ac:dyDescent="0.2">
      <c r="B5201" s="4"/>
      <c r="K5201" s="5"/>
    </row>
    <row r="5202" spans="2:11" x14ac:dyDescent="0.2">
      <c r="B5202" s="4"/>
      <c r="K5202" s="5"/>
    </row>
    <row r="5203" spans="2:11" x14ac:dyDescent="0.2">
      <c r="B5203" s="4"/>
      <c r="K5203" s="5"/>
    </row>
    <row r="5204" spans="2:11" x14ac:dyDescent="0.2">
      <c r="B5204" s="4"/>
      <c r="K5204" s="5"/>
    </row>
    <row r="5205" spans="2:11" x14ac:dyDescent="0.2">
      <c r="B5205" s="4"/>
      <c r="K5205" s="5"/>
    </row>
    <row r="5206" spans="2:11" x14ac:dyDescent="0.2">
      <c r="B5206" s="4"/>
      <c r="K5206" s="5"/>
    </row>
    <row r="5207" spans="2:11" x14ac:dyDescent="0.2">
      <c r="B5207" s="4"/>
      <c r="K5207" s="5"/>
    </row>
    <row r="5208" spans="2:11" x14ac:dyDescent="0.2">
      <c r="B5208" s="4"/>
      <c r="K5208" s="5"/>
    </row>
    <row r="5209" spans="2:11" x14ac:dyDescent="0.2">
      <c r="B5209" s="4"/>
      <c r="K5209" s="5"/>
    </row>
    <row r="5210" spans="2:11" x14ac:dyDescent="0.2">
      <c r="B5210" s="4"/>
      <c r="K5210" s="5"/>
    </row>
    <row r="5211" spans="2:11" x14ac:dyDescent="0.2">
      <c r="B5211" s="4"/>
      <c r="K5211" s="5"/>
    </row>
    <row r="5212" spans="2:11" x14ac:dyDescent="0.2">
      <c r="B5212" s="4"/>
      <c r="K5212" s="5"/>
    </row>
    <row r="5213" spans="2:11" x14ac:dyDescent="0.2">
      <c r="B5213" s="4"/>
      <c r="K5213" s="5"/>
    </row>
    <row r="5214" spans="2:11" x14ac:dyDescent="0.2">
      <c r="B5214" s="4"/>
      <c r="K5214" s="5"/>
    </row>
    <row r="5215" spans="2:11" x14ac:dyDescent="0.2">
      <c r="B5215" s="4"/>
      <c r="K5215" s="5"/>
    </row>
    <row r="5216" spans="2:11" x14ac:dyDescent="0.2">
      <c r="B5216" s="4"/>
      <c r="K5216" s="5"/>
    </row>
    <row r="5217" spans="2:11" x14ac:dyDescent="0.2">
      <c r="B5217" s="4"/>
      <c r="K5217" s="5"/>
    </row>
    <row r="5218" spans="2:11" x14ac:dyDescent="0.2">
      <c r="B5218" s="4"/>
      <c r="K5218" s="5"/>
    </row>
    <row r="5219" spans="2:11" x14ac:dyDescent="0.2">
      <c r="B5219" s="4"/>
      <c r="K5219" s="5"/>
    </row>
    <row r="5220" spans="2:11" x14ac:dyDescent="0.2">
      <c r="B5220" s="4"/>
      <c r="K5220" s="5"/>
    </row>
    <row r="5221" spans="2:11" x14ac:dyDescent="0.2">
      <c r="B5221" s="4"/>
      <c r="K5221" s="5"/>
    </row>
    <row r="5222" spans="2:11" x14ac:dyDescent="0.2">
      <c r="B5222" s="4"/>
      <c r="K5222" s="5"/>
    </row>
    <row r="5223" spans="2:11" x14ac:dyDescent="0.2">
      <c r="B5223" s="4"/>
      <c r="K5223" s="5"/>
    </row>
    <row r="5224" spans="2:11" x14ac:dyDescent="0.2">
      <c r="B5224" s="4"/>
      <c r="K5224" s="5"/>
    </row>
    <row r="5225" spans="2:11" x14ac:dyDescent="0.2">
      <c r="B5225" s="4"/>
      <c r="K5225" s="5"/>
    </row>
    <row r="5226" spans="2:11" x14ac:dyDescent="0.2">
      <c r="B5226" s="4"/>
      <c r="K5226" s="5"/>
    </row>
    <row r="5227" spans="2:11" x14ac:dyDescent="0.2">
      <c r="B5227" s="4"/>
      <c r="K5227" s="5"/>
    </row>
    <row r="5228" spans="2:11" x14ac:dyDescent="0.2">
      <c r="B5228" s="4"/>
      <c r="K5228" s="5"/>
    </row>
    <row r="5229" spans="2:11" x14ac:dyDescent="0.2">
      <c r="B5229" s="4"/>
      <c r="K5229" s="5"/>
    </row>
    <row r="5230" spans="2:11" x14ac:dyDescent="0.2">
      <c r="B5230" s="4"/>
      <c r="K5230" s="5"/>
    </row>
    <row r="5231" spans="2:11" x14ac:dyDescent="0.2">
      <c r="B5231" s="4"/>
      <c r="K5231" s="5"/>
    </row>
    <row r="5232" spans="2:11" x14ac:dyDescent="0.2">
      <c r="B5232" s="4"/>
      <c r="K5232" s="5"/>
    </row>
    <row r="5233" spans="2:11" x14ac:dyDescent="0.2">
      <c r="B5233" s="4"/>
      <c r="K5233" s="5"/>
    </row>
    <row r="5234" spans="2:11" x14ac:dyDescent="0.2">
      <c r="B5234" s="4"/>
      <c r="K5234" s="5"/>
    </row>
    <row r="5235" spans="2:11" x14ac:dyDescent="0.2">
      <c r="B5235" s="4"/>
      <c r="K5235" s="5"/>
    </row>
    <row r="5236" spans="2:11" x14ac:dyDescent="0.2">
      <c r="B5236" s="4"/>
      <c r="K5236" s="5"/>
    </row>
    <row r="5237" spans="2:11" x14ac:dyDescent="0.2">
      <c r="B5237" s="4"/>
      <c r="K5237" s="5"/>
    </row>
    <row r="5238" spans="2:11" x14ac:dyDescent="0.2">
      <c r="B5238" s="4"/>
      <c r="K5238" s="5"/>
    </row>
    <row r="5239" spans="2:11" x14ac:dyDescent="0.2">
      <c r="B5239" s="4"/>
      <c r="K5239" s="5"/>
    </row>
    <row r="5240" spans="2:11" x14ac:dyDescent="0.2">
      <c r="B5240" s="4"/>
      <c r="K5240" s="5"/>
    </row>
    <row r="5241" spans="2:11" x14ac:dyDescent="0.2">
      <c r="B5241" s="4"/>
      <c r="K5241" s="5"/>
    </row>
    <row r="5242" spans="2:11" x14ac:dyDescent="0.2">
      <c r="B5242" s="4"/>
      <c r="K5242" s="5"/>
    </row>
    <row r="5243" spans="2:11" x14ac:dyDescent="0.2">
      <c r="B5243" s="4"/>
      <c r="K5243" s="5"/>
    </row>
    <row r="5244" spans="2:11" x14ac:dyDescent="0.2">
      <c r="B5244" s="4"/>
      <c r="K5244" s="5"/>
    </row>
    <row r="5245" spans="2:11" x14ac:dyDescent="0.2">
      <c r="B5245" s="4"/>
      <c r="K5245" s="5"/>
    </row>
    <row r="5246" spans="2:11" x14ac:dyDescent="0.2">
      <c r="B5246" s="4"/>
      <c r="K5246" s="5"/>
    </row>
    <row r="5247" spans="2:11" x14ac:dyDescent="0.2">
      <c r="B5247" s="4"/>
      <c r="K5247" s="5"/>
    </row>
    <row r="5248" spans="2:11" x14ac:dyDescent="0.2">
      <c r="B5248" s="4"/>
      <c r="K5248" s="5"/>
    </row>
    <row r="5249" spans="2:11" x14ac:dyDescent="0.2">
      <c r="B5249" s="4"/>
      <c r="K5249" s="5"/>
    </row>
    <row r="5250" spans="2:11" x14ac:dyDescent="0.2">
      <c r="B5250" s="4"/>
      <c r="K5250" s="5"/>
    </row>
    <row r="5251" spans="2:11" x14ac:dyDescent="0.2">
      <c r="B5251" s="4"/>
      <c r="K5251" s="5"/>
    </row>
    <row r="5252" spans="2:11" x14ac:dyDescent="0.2">
      <c r="B5252" s="4"/>
      <c r="K5252" s="5"/>
    </row>
    <row r="5253" spans="2:11" x14ac:dyDescent="0.2">
      <c r="B5253" s="4"/>
      <c r="K5253" s="5"/>
    </row>
    <row r="5254" spans="2:11" x14ac:dyDescent="0.2">
      <c r="B5254" s="4"/>
      <c r="K5254" s="5"/>
    </row>
    <row r="5255" spans="2:11" x14ac:dyDescent="0.2">
      <c r="B5255" s="4"/>
      <c r="K5255" s="5"/>
    </row>
    <row r="5256" spans="2:11" x14ac:dyDescent="0.2">
      <c r="B5256" s="4"/>
      <c r="K5256" s="5"/>
    </row>
    <row r="5257" spans="2:11" x14ac:dyDescent="0.2">
      <c r="B5257" s="4"/>
      <c r="K5257" s="5"/>
    </row>
    <row r="5258" spans="2:11" x14ac:dyDescent="0.2">
      <c r="B5258" s="4"/>
      <c r="K5258" s="5"/>
    </row>
    <row r="5259" spans="2:11" x14ac:dyDescent="0.2">
      <c r="B5259" s="4"/>
      <c r="K5259" s="5"/>
    </row>
    <row r="5260" spans="2:11" x14ac:dyDescent="0.2">
      <c r="B5260" s="4"/>
      <c r="K5260" s="5"/>
    </row>
    <row r="5261" spans="2:11" x14ac:dyDescent="0.2">
      <c r="B5261" s="4"/>
      <c r="K5261" s="5"/>
    </row>
    <row r="5262" spans="2:11" x14ac:dyDescent="0.2">
      <c r="B5262" s="4"/>
      <c r="K5262" s="5"/>
    </row>
    <row r="5263" spans="2:11" x14ac:dyDescent="0.2">
      <c r="B5263" s="4"/>
      <c r="K5263" s="5"/>
    </row>
    <row r="5264" spans="2:11" x14ac:dyDescent="0.2">
      <c r="B5264" s="4"/>
      <c r="K5264" s="5"/>
    </row>
    <row r="5265" spans="2:11" x14ac:dyDescent="0.2">
      <c r="B5265" s="4"/>
      <c r="K5265" s="5"/>
    </row>
    <row r="5266" spans="2:11" x14ac:dyDescent="0.2">
      <c r="B5266" s="4"/>
      <c r="K5266" s="5"/>
    </row>
    <row r="5267" spans="2:11" x14ac:dyDescent="0.2">
      <c r="B5267" s="4"/>
      <c r="K5267" s="5"/>
    </row>
    <row r="5268" spans="2:11" x14ac:dyDescent="0.2">
      <c r="B5268" s="4"/>
      <c r="K5268" s="5"/>
    </row>
    <row r="5269" spans="2:11" x14ac:dyDescent="0.2">
      <c r="B5269" s="4"/>
      <c r="K5269" s="5"/>
    </row>
    <row r="5270" spans="2:11" x14ac:dyDescent="0.2">
      <c r="B5270" s="4"/>
      <c r="K5270" s="5"/>
    </row>
    <row r="5271" spans="2:11" x14ac:dyDescent="0.2">
      <c r="B5271" s="4"/>
      <c r="K5271" s="5"/>
    </row>
    <row r="5272" spans="2:11" x14ac:dyDescent="0.2">
      <c r="B5272" s="4"/>
      <c r="K5272" s="5"/>
    </row>
    <row r="5273" spans="2:11" x14ac:dyDescent="0.2">
      <c r="B5273" s="4"/>
      <c r="K5273" s="5"/>
    </row>
    <row r="5274" spans="2:11" x14ac:dyDescent="0.2">
      <c r="B5274" s="4"/>
      <c r="K5274" s="5"/>
    </row>
    <row r="5275" spans="2:11" x14ac:dyDescent="0.2">
      <c r="B5275" s="4"/>
      <c r="K5275" s="5"/>
    </row>
    <row r="5276" spans="2:11" x14ac:dyDescent="0.2">
      <c r="B5276" s="4"/>
      <c r="K5276" s="5"/>
    </row>
    <row r="5277" spans="2:11" x14ac:dyDescent="0.2">
      <c r="B5277" s="4"/>
      <c r="K5277" s="5"/>
    </row>
    <row r="5278" spans="2:11" x14ac:dyDescent="0.2">
      <c r="B5278" s="4"/>
      <c r="K5278" s="5"/>
    </row>
    <row r="5279" spans="2:11" x14ac:dyDescent="0.2">
      <c r="B5279" s="4"/>
      <c r="K5279" s="5"/>
    </row>
    <row r="5280" spans="2:11" x14ac:dyDescent="0.2">
      <c r="B5280" s="4"/>
      <c r="K5280" s="5"/>
    </row>
    <row r="5281" spans="2:11" x14ac:dyDescent="0.2">
      <c r="B5281" s="4"/>
      <c r="K5281" s="5"/>
    </row>
    <row r="5282" spans="2:11" x14ac:dyDescent="0.2">
      <c r="B5282" s="4"/>
      <c r="K5282" s="5"/>
    </row>
    <row r="5283" spans="2:11" x14ac:dyDescent="0.2">
      <c r="B5283" s="4"/>
      <c r="K5283" s="5"/>
    </row>
    <row r="5284" spans="2:11" x14ac:dyDescent="0.2">
      <c r="B5284" s="4"/>
      <c r="K5284" s="5"/>
    </row>
    <row r="5285" spans="2:11" x14ac:dyDescent="0.2">
      <c r="B5285" s="4"/>
      <c r="K5285" s="5"/>
    </row>
    <row r="5286" spans="2:11" x14ac:dyDescent="0.2">
      <c r="B5286" s="4"/>
      <c r="K5286" s="5"/>
    </row>
    <row r="5287" spans="2:11" x14ac:dyDescent="0.2">
      <c r="B5287" s="4"/>
      <c r="K5287" s="5"/>
    </row>
    <row r="5288" spans="2:11" x14ac:dyDescent="0.2">
      <c r="B5288" s="4"/>
      <c r="K5288" s="5"/>
    </row>
    <row r="5289" spans="2:11" x14ac:dyDescent="0.2">
      <c r="B5289" s="4"/>
      <c r="K5289" s="5"/>
    </row>
    <row r="5290" spans="2:11" x14ac:dyDescent="0.2">
      <c r="B5290" s="4"/>
      <c r="K5290" s="5"/>
    </row>
    <row r="5291" spans="2:11" x14ac:dyDescent="0.2">
      <c r="B5291" s="4"/>
      <c r="K5291" s="5"/>
    </row>
    <row r="5292" spans="2:11" x14ac:dyDescent="0.2">
      <c r="B5292" s="4"/>
      <c r="K5292" s="5"/>
    </row>
    <row r="5293" spans="2:11" x14ac:dyDescent="0.2">
      <c r="B5293" s="4"/>
      <c r="K5293" s="5"/>
    </row>
    <row r="5294" spans="2:11" x14ac:dyDescent="0.2">
      <c r="B5294" s="4"/>
      <c r="K5294" s="5"/>
    </row>
    <row r="5295" spans="2:11" x14ac:dyDescent="0.2">
      <c r="B5295" s="4"/>
      <c r="K5295" s="5"/>
    </row>
    <row r="5296" spans="2:11" x14ac:dyDescent="0.2">
      <c r="B5296" s="4"/>
      <c r="K5296" s="5"/>
    </row>
    <row r="5297" spans="2:11" x14ac:dyDescent="0.2">
      <c r="B5297" s="4"/>
      <c r="K5297" s="5"/>
    </row>
    <row r="5298" spans="2:11" x14ac:dyDescent="0.2">
      <c r="B5298" s="4"/>
      <c r="K5298" s="5"/>
    </row>
    <row r="5299" spans="2:11" x14ac:dyDescent="0.2">
      <c r="B5299" s="4"/>
      <c r="K5299" s="5"/>
    </row>
    <row r="5300" spans="2:11" x14ac:dyDescent="0.2">
      <c r="B5300" s="4"/>
      <c r="K5300" s="5"/>
    </row>
    <row r="5301" spans="2:11" x14ac:dyDescent="0.2">
      <c r="B5301" s="4"/>
      <c r="K5301" s="5"/>
    </row>
    <row r="5302" spans="2:11" x14ac:dyDescent="0.2">
      <c r="B5302" s="4"/>
      <c r="K5302" s="5"/>
    </row>
    <row r="5303" spans="2:11" x14ac:dyDescent="0.2">
      <c r="B5303" s="4"/>
      <c r="K5303" s="5"/>
    </row>
    <row r="5304" spans="2:11" x14ac:dyDescent="0.2">
      <c r="B5304" s="4"/>
      <c r="K5304" s="5"/>
    </row>
    <row r="5305" spans="2:11" x14ac:dyDescent="0.2">
      <c r="B5305" s="4"/>
      <c r="K5305" s="5"/>
    </row>
    <row r="5306" spans="2:11" x14ac:dyDescent="0.2">
      <c r="B5306" s="4"/>
      <c r="K5306" s="5"/>
    </row>
    <row r="5307" spans="2:11" x14ac:dyDescent="0.2">
      <c r="B5307" s="4"/>
      <c r="K5307" s="5"/>
    </row>
    <row r="5308" spans="2:11" x14ac:dyDescent="0.2">
      <c r="B5308" s="4"/>
      <c r="K5308" s="5"/>
    </row>
    <row r="5309" spans="2:11" x14ac:dyDescent="0.2">
      <c r="B5309" s="4"/>
      <c r="K5309" s="5"/>
    </row>
    <row r="5310" spans="2:11" x14ac:dyDescent="0.2">
      <c r="B5310" s="4"/>
      <c r="K5310" s="5"/>
    </row>
    <row r="5311" spans="2:11" x14ac:dyDescent="0.2">
      <c r="B5311" s="4"/>
      <c r="K5311" s="5"/>
    </row>
    <row r="5312" spans="2:11" x14ac:dyDescent="0.2">
      <c r="B5312" s="4"/>
      <c r="K5312" s="5"/>
    </row>
    <row r="5313" spans="2:11" x14ac:dyDescent="0.2">
      <c r="B5313" s="4"/>
      <c r="K5313" s="5"/>
    </row>
    <row r="5314" spans="2:11" x14ac:dyDescent="0.2">
      <c r="B5314" s="4"/>
      <c r="K5314" s="5"/>
    </row>
    <row r="5315" spans="2:11" x14ac:dyDescent="0.2">
      <c r="B5315" s="4"/>
      <c r="K5315" s="5"/>
    </row>
    <row r="5316" spans="2:11" x14ac:dyDescent="0.2">
      <c r="B5316" s="4"/>
      <c r="K5316" s="5"/>
    </row>
    <row r="5317" spans="2:11" x14ac:dyDescent="0.2">
      <c r="B5317" s="4"/>
      <c r="K5317" s="5"/>
    </row>
    <row r="5318" spans="2:11" x14ac:dyDescent="0.2">
      <c r="B5318" s="4"/>
      <c r="K5318" s="5"/>
    </row>
    <row r="5319" spans="2:11" x14ac:dyDescent="0.2">
      <c r="B5319" s="4"/>
      <c r="K5319" s="5"/>
    </row>
    <row r="5320" spans="2:11" x14ac:dyDescent="0.2">
      <c r="B5320" s="4"/>
      <c r="K5320" s="5"/>
    </row>
    <row r="5321" spans="2:11" x14ac:dyDescent="0.2">
      <c r="B5321" s="4"/>
      <c r="K5321" s="5"/>
    </row>
    <row r="5322" spans="2:11" x14ac:dyDescent="0.2">
      <c r="B5322" s="4"/>
      <c r="K5322" s="5"/>
    </row>
    <row r="5323" spans="2:11" x14ac:dyDescent="0.2">
      <c r="B5323" s="4"/>
      <c r="K5323" s="5"/>
    </row>
    <row r="5324" spans="2:11" x14ac:dyDescent="0.2">
      <c r="B5324" s="4"/>
      <c r="K5324" s="5"/>
    </row>
    <row r="5325" spans="2:11" x14ac:dyDescent="0.2">
      <c r="B5325" s="4"/>
      <c r="K5325" s="5"/>
    </row>
    <row r="5326" spans="2:11" x14ac:dyDescent="0.2">
      <c r="B5326" s="4"/>
      <c r="K5326" s="5"/>
    </row>
    <row r="5327" spans="2:11" x14ac:dyDescent="0.2">
      <c r="B5327" s="4"/>
      <c r="K5327" s="5"/>
    </row>
    <row r="5328" spans="2:11" x14ac:dyDescent="0.2">
      <c r="B5328" s="4"/>
      <c r="K5328" s="5"/>
    </row>
    <row r="5329" spans="2:11" x14ac:dyDescent="0.2">
      <c r="B5329" s="4"/>
      <c r="K5329" s="5"/>
    </row>
    <row r="5330" spans="2:11" x14ac:dyDescent="0.2">
      <c r="B5330" s="4"/>
      <c r="K5330" s="5"/>
    </row>
    <row r="5331" spans="2:11" x14ac:dyDescent="0.2">
      <c r="B5331" s="4"/>
      <c r="K5331" s="5"/>
    </row>
    <row r="5332" spans="2:11" x14ac:dyDescent="0.2">
      <c r="B5332" s="4"/>
      <c r="K5332" s="5"/>
    </row>
    <row r="5333" spans="2:11" x14ac:dyDescent="0.2">
      <c r="B5333" s="4"/>
      <c r="K5333" s="5"/>
    </row>
    <row r="5334" spans="2:11" x14ac:dyDescent="0.2">
      <c r="B5334" s="4"/>
      <c r="K5334" s="5"/>
    </row>
    <row r="5335" spans="2:11" x14ac:dyDescent="0.2">
      <c r="B5335" s="4"/>
      <c r="K5335" s="5"/>
    </row>
    <row r="5336" spans="2:11" x14ac:dyDescent="0.2">
      <c r="B5336" s="4"/>
      <c r="K5336" s="5"/>
    </row>
    <row r="5337" spans="2:11" x14ac:dyDescent="0.2">
      <c r="B5337" s="4"/>
      <c r="K5337" s="5"/>
    </row>
    <row r="5338" spans="2:11" x14ac:dyDescent="0.2">
      <c r="B5338" s="4"/>
      <c r="K5338" s="5"/>
    </row>
    <row r="5339" spans="2:11" x14ac:dyDescent="0.2">
      <c r="B5339" s="4"/>
      <c r="K5339" s="5"/>
    </row>
    <row r="5340" spans="2:11" x14ac:dyDescent="0.2">
      <c r="B5340" s="4"/>
      <c r="K5340" s="5"/>
    </row>
    <row r="5341" spans="2:11" x14ac:dyDescent="0.2">
      <c r="B5341" s="4"/>
      <c r="K5341" s="5"/>
    </row>
    <row r="5342" spans="2:11" x14ac:dyDescent="0.2">
      <c r="B5342" s="4"/>
      <c r="K5342" s="5"/>
    </row>
    <row r="5343" spans="2:11" x14ac:dyDescent="0.2">
      <c r="B5343" s="4"/>
      <c r="K5343" s="5"/>
    </row>
    <row r="5344" spans="2:11" x14ac:dyDescent="0.2">
      <c r="B5344" s="4"/>
      <c r="K5344" s="5"/>
    </row>
    <row r="5345" spans="2:11" x14ac:dyDescent="0.2">
      <c r="B5345" s="4"/>
      <c r="K5345" s="5"/>
    </row>
    <row r="5346" spans="2:11" x14ac:dyDescent="0.2">
      <c r="B5346" s="4"/>
      <c r="K5346" s="5"/>
    </row>
    <row r="5347" spans="2:11" x14ac:dyDescent="0.2">
      <c r="B5347" s="4"/>
      <c r="K5347" s="5"/>
    </row>
    <row r="5348" spans="2:11" x14ac:dyDescent="0.2">
      <c r="B5348" s="4"/>
      <c r="K5348" s="5"/>
    </row>
    <row r="5349" spans="2:11" x14ac:dyDescent="0.2">
      <c r="B5349" s="4"/>
      <c r="K5349" s="5"/>
    </row>
    <row r="5350" spans="2:11" x14ac:dyDescent="0.2">
      <c r="B5350" s="4"/>
      <c r="K5350" s="5"/>
    </row>
    <row r="5351" spans="2:11" x14ac:dyDescent="0.2">
      <c r="B5351" s="4"/>
      <c r="K5351" s="5"/>
    </row>
    <row r="5352" spans="2:11" x14ac:dyDescent="0.2">
      <c r="B5352" s="4"/>
      <c r="K5352" s="5"/>
    </row>
    <row r="5353" spans="2:11" x14ac:dyDescent="0.2">
      <c r="B5353" s="4"/>
      <c r="K5353" s="5"/>
    </row>
    <row r="5354" spans="2:11" x14ac:dyDescent="0.2">
      <c r="B5354" s="4"/>
      <c r="K5354" s="5"/>
    </row>
    <row r="5355" spans="2:11" x14ac:dyDescent="0.2">
      <c r="B5355" s="4"/>
      <c r="K5355" s="5"/>
    </row>
    <row r="5356" spans="2:11" x14ac:dyDescent="0.2">
      <c r="B5356" s="4"/>
      <c r="K5356" s="5"/>
    </row>
    <row r="5357" spans="2:11" x14ac:dyDescent="0.2">
      <c r="B5357" s="4"/>
      <c r="K5357" s="5"/>
    </row>
    <row r="5358" spans="2:11" x14ac:dyDescent="0.2">
      <c r="B5358" s="4"/>
      <c r="K5358" s="5"/>
    </row>
    <row r="5359" spans="2:11" x14ac:dyDescent="0.2">
      <c r="B5359" s="4"/>
      <c r="K5359" s="5"/>
    </row>
    <row r="5360" spans="2:11" x14ac:dyDescent="0.2">
      <c r="B5360" s="4"/>
      <c r="K5360" s="5"/>
    </row>
    <row r="5361" spans="2:11" x14ac:dyDescent="0.2">
      <c r="B5361" s="4"/>
      <c r="K5361" s="5"/>
    </row>
    <row r="5362" spans="2:11" x14ac:dyDescent="0.2">
      <c r="B5362" s="4"/>
      <c r="K5362" s="5"/>
    </row>
    <row r="5363" spans="2:11" x14ac:dyDescent="0.2">
      <c r="B5363" s="4"/>
      <c r="K5363" s="5"/>
    </row>
    <row r="5364" spans="2:11" x14ac:dyDescent="0.2">
      <c r="B5364" s="4"/>
      <c r="K5364" s="5"/>
    </row>
    <row r="5365" spans="2:11" x14ac:dyDescent="0.2">
      <c r="B5365" s="4"/>
      <c r="K5365" s="5"/>
    </row>
    <row r="5366" spans="2:11" x14ac:dyDescent="0.2">
      <c r="B5366" s="4"/>
      <c r="K5366" s="5"/>
    </row>
    <row r="5367" spans="2:11" x14ac:dyDescent="0.2">
      <c r="B5367" s="4"/>
      <c r="K5367" s="5"/>
    </row>
    <row r="5368" spans="2:11" x14ac:dyDescent="0.2">
      <c r="B5368" s="4"/>
      <c r="K5368" s="5"/>
    </row>
    <row r="5369" spans="2:11" x14ac:dyDescent="0.2">
      <c r="B5369" s="4"/>
      <c r="K5369" s="5"/>
    </row>
    <row r="5370" spans="2:11" x14ac:dyDescent="0.2">
      <c r="B5370" s="4"/>
      <c r="K5370" s="5"/>
    </row>
    <row r="5371" spans="2:11" x14ac:dyDescent="0.2">
      <c r="B5371" s="4"/>
      <c r="K5371" s="5"/>
    </row>
    <row r="5372" spans="2:11" x14ac:dyDescent="0.2">
      <c r="B5372" s="4"/>
      <c r="K5372" s="5"/>
    </row>
    <row r="5373" spans="2:11" x14ac:dyDescent="0.2">
      <c r="B5373" s="4"/>
      <c r="K5373" s="5"/>
    </row>
    <row r="5374" spans="2:11" x14ac:dyDescent="0.2">
      <c r="B5374" s="4"/>
      <c r="K5374" s="5"/>
    </row>
    <row r="5375" spans="2:11" x14ac:dyDescent="0.2">
      <c r="B5375" s="4"/>
      <c r="K5375" s="5"/>
    </row>
    <row r="5376" spans="2:11" x14ac:dyDescent="0.2">
      <c r="B5376" s="4"/>
      <c r="K5376" s="5"/>
    </row>
    <row r="5377" spans="2:11" x14ac:dyDescent="0.2">
      <c r="B5377" s="4"/>
      <c r="K5377" s="5"/>
    </row>
    <row r="5378" spans="2:11" x14ac:dyDescent="0.2">
      <c r="B5378" s="4"/>
      <c r="K5378" s="5"/>
    </row>
    <row r="5379" spans="2:11" x14ac:dyDescent="0.2">
      <c r="B5379" s="4"/>
      <c r="K5379" s="5"/>
    </row>
    <row r="5380" spans="2:11" x14ac:dyDescent="0.2">
      <c r="B5380" s="4"/>
      <c r="K5380" s="5"/>
    </row>
    <row r="5381" spans="2:11" x14ac:dyDescent="0.2">
      <c r="B5381" s="4"/>
      <c r="K5381" s="5"/>
    </row>
    <row r="5382" spans="2:11" x14ac:dyDescent="0.2">
      <c r="B5382" s="4"/>
      <c r="K5382" s="5"/>
    </row>
    <row r="5383" spans="2:11" x14ac:dyDescent="0.2">
      <c r="B5383" s="4"/>
      <c r="K5383" s="5"/>
    </row>
    <row r="5384" spans="2:11" x14ac:dyDescent="0.2">
      <c r="B5384" s="4"/>
      <c r="K5384" s="5"/>
    </row>
    <row r="5385" spans="2:11" x14ac:dyDescent="0.2">
      <c r="B5385" s="4"/>
      <c r="K5385" s="5"/>
    </row>
    <row r="5386" spans="2:11" x14ac:dyDescent="0.2">
      <c r="B5386" s="4"/>
      <c r="K5386" s="5"/>
    </row>
    <row r="5387" spans="2:11" x14ac:dyDescent="0.2">
      <c r="B5387" s="4"/>
      <c r="K5387" s="5"/>
    </row>
    <row r="5388" spans="2:11" x14ac:dyDescent="0.2">
      <c r="B5388" s="4"/>
      <c r="K5388" s="5"/>
    </row>
    <row r="5389" spans="2:11" x14ac:dyDescent="0.2">
      <c r="B5389" s="4"/>
      <c r="K5389" s="5"/>
    </row>
    <row r="5390" spans="2:11" x14ac:dyDescent="0.2">
      <c r="B5390" s="4"/>
      <c r="K5390" s="5"/>
    </row>
    <row r="5391" spans="2:11" x14ac:dyDescent="0.2">
      <c r="B5391" s="4"/>
      <c r="K5391" s="5"/>
    </row>
    <row r="5392" spans="2:11" x14ac:dyDescent="0.2">
      <c r="B5392" s="4"/>
      <c r="K5392" s="5"/>
    </row>
    <row r="5393" spans="2:11" x14ac:dyDescent="0.2">
      <c r="B5393" s="4"/>
      <c r="K5393" s="5"/>
    </row>
    <row r="5394" spans="2:11" x14ac:dyDescent="0.2">
      <c r="B5394" s="4"/>
      <c r="K5394" s="5"/>
    </row>
    <row r="5395" spans="2:11" x14ac:dyDescent="0.2">
      <c r="B5395" s="4"/>
      <c r="K5395" s="5"/>
    </row>
    <row r="5396" spans="2:11" x14ac:dyDescent="0.2">
      <c r="B5396" s="4"/>
      <c r="K5396" s="5"/>
    </row>
    <row r="5397" spans="2:11" x14ac:dyDescent="0.2">
      <c r="B5397" s="4"/>
      <c r="K5397" s="5"/>
    </row>
    <row r="5398" spans="2:11" x14ac:dyDescent="0.2">
      <c r="B5398" s="4"/>
      <c r="K5398" s="5"/>
    </row>
    <row r="5399" spans="2:11" x14ac:dyDescent="0.2">
      <c r="B5399" s="4"/>
      <c r="K5399" s="5"/>
    </row>
    <row r="5400" spans="2:11" x14ac:dyDescent="0.2">
      <c r="B5400" s="4"/>
      <c r="K5400" s="5"/>
    </row>
    <row r="5401" spans="2:11" x14ac:dyDescent="0.2">
      <c r="B5401" s="4"/>
      <c r="K5401" s="5"/>
    </row>
    <row r="5402" spans="2:11" x14ac:dyDescent="0.2">
      <c r="B5402" s="4"/>
      <c r="K5402" s="5"/>
    </row>
    <row r="5403" spans="2:11" x14ac:dyDescent="0.2">
      <c r="B5403" s="4"/>
      <c r="K5403" s="5"/>
    </row>
    <row r="5404" spans="2:11" x14ac:dyDescent="0.2">
      <c r="B5404" s="4"/>
      <c r="K5404" s="5"/>
    </row>
    <row r="5405" spans="2:11" x14ac:dyDescent="0.2">
      <c r="B5405" s="4"/>
      <c r="K5405" s="5"/>
    </row>
    <row r="5406" spans="2:11" x14ac:dyDescent="0.2">
      <c r="B5406" s="4"/>
      <c r="K5406" s="5"/>
    </row>
    <row r="5407" spans="2:11" x14ac:dyDescent="0.2">
      <c r="B5407" s="4"/>
      <c r="K5407" s="5"/>
    </row>
    <row r="5408" spans="2:11" x14ac:dyDescent="0.2">
      <c r="B5408" s="4"/>
      <c r="K5408" s="5"/>
    </row>
    <row r="5409" spans="2:11" x14ac:dyDescent="0.2">
      <c r="B5409" s="4"/>
      <c r="K5409" s="5"/>
    </row>
    <row r="5410" spans="2:11" x14ac:dyDescent="0.2">
      <c r="B5410" s="4"/>
      <c r="K5410" s="5"/>
    </row>
    <row r="5411" spans="2:11" x14ac:dyDescent="0.2">
      <c r="B5411" s="4"/>
      <c r="K5411" s="5"/>
    </row>
    <row r="5412" spans="2:11" x14ac:dyDescent="0.2">
      <c r="B5412" s="4"/>
      <c r="K5412" s="5"/>
    </row>
    <row r="5413" spans="2:11" x14ac:dyDescent="0.2">
      <c r="B5413" s="4"/>
      <c r="K5413" s="5"/>
    </row>
    <row r="5414" spans="2:11" x14ac:dyDescent="0.2">
      <c r="B5414" s="4"/>
      <c r="K5414" s="5"/>
    </row>
    <row r="5415" spans="2:11" x14ac:dyDescent="0.2">
      <c r="B5415" s="4"/>
      <c r="K5415" s="5"/>
    </row>
    <row r="5416" spans="2:11" x14ac:dyDescent="0.2">
      <c r="B5416" s="4"/>
      <c r="K5416" s="5"/>
    </row>
    <row r="5417" spans="2:11" x14ac:dyDescent="0.2">
      <c r="B5417" s="4"/>
      <c r="K5417" s="5"/>
    </row>
    <row r="5418" spans="2:11" x14ac:dyDescent="0.2">
      <c r="B5418" s="4"/>
      <c r="K5418" s="5"/>
    </row>
    <row r="5419" spans="2:11" x14ac:dyDescent="0.2">
      <c r="B5419" s="4"/>
      <c r="K5419" s="5"/>
    </row>
    <row r="5420" spans="2:11" x14ac:dyDescent="0.2">
      <c r="B5420" s="4"/>
      <c r="K5420" s="5"/>
    </row>
    <row r="5421" spans="2:11" x14ac:dyDescent="0.2">
      <c r="B5421" s="4"/>
      <c r="K5421" s="5"/>
    </row>
    <row r="5422" spans="2:11" x14ac:dyDescent="0.2">
      <c r="B5422" s="4"/>
      <c r="K5422" s="5"/>
    </row>
    <row r="5423" spans="2:11" x14ac:dyDescent="0.2">
      <c r="B5423" s="4"/>
      <c r="K5423" s="5"/>
    </row>
    <row r="5424" spans="2:11" x14ac:dyDescent="0.2">
      <c r="B5424" s="4"/>
      <c r="K5424" s="5"/>
    </row>
    <row r="5425" spans="2:11" x14ac:dyDescent="0.2">
      <c r="B5425" s="4"/>
      <c r="K5425" s="5"/>
    </row>
    <row r="5426" spans="2:11" x14ac:dyDescent="0.2">
      <c r="B5426" s="4"/>
      <c r="K5426" s="5"/>
    </row>
    <row r="5427" spans="2:11" x14ac:dyDescent="0.2">
      <c r="B5427" s="4"/>
      <c r="K5427" s="5"/>
    </row>
    <row r="5428" spans="2:11" x14ac:dyDescent="0.2">
      <c r="B5428" s="4"/>
      <c r="K5428" s="5"/>
    </row>
    <row r="5429" spans="2:11" x14ac:dyDescent="0.2">
      <c r="B5429" s="4"/>
      <c r="K5429" s="5"/>
    </row>
    <row r="5430" spans="2:11" x14ac:dyDescent="0.2">
      <c r="B5430" s="4"/>
      <c r="K5430" s="5"/>
    </row>
    <row r="5431" spans="2:11" x14ac:dyDescent="0.2">
      <c r="B5431" s="4"/>
      <c r="K5431" s="5"/>
    </row>
    <row r="5432" spans="2:11" x14ac:dyDescent="0.2">
      <c r="B5432" s="4"/>
      <c r="K5432" s="5"/>
    </row>
    <row r="5433" spans="2:11" x14ac:dyDescent="0.2">
      <c r="B5433" s="4"/>
      <c r="K5433" s="5"/>
    </row>
    <row r="5434" spans="2:11" x14ac:dyDescent="0.2">
      <c r="B5434" s="4"/>
      <c r="K5434" s="5"/>
    </row>
    <row r="5435" spans="2:11" x14ac:dyDescent="0.2">
      <c r="B5435" s="4"/>
      <c r="K5435" s="5"/>
    </row>
    <row r="5436" spans="2:11" x14ac:dyDescent="0.2">
      <c r="B5436" s="4"/>
      <c r="K5436" s="5"/>
    </row>
    <row r="5437" spans="2:11" x14ac:dyDescent="0.2">
      <c r="B5437" s="4"/>
      <c r="K5437" s="5"/>
    </row>
    <row r="5438" spans="2:11" x14ac:dyDescent="0.2">
      <c r="B5438" s="4"/>
      <c r="K5438" s="5"/>
    </row>
    <row r="5439" spans="2:11" x14ac:dyDescent="0.2">
      <c r="B5439" s="4"/>
      <c r="K5439" s="5"/>
    </row>
    <row r="5440" spans="2:11" x14ac:dyDescent="0.2">
      <c r="B5440" s="4"/>
      <c r="K5440" s="5"/>
    </row>
    <row r="5441" spans="2:11" x14ac:dyDescent="0.2">
      <c r="B5441" s="4"/>
      <c r="K5441" s="5"/>
    </row>
    <row r="5442" spans="2:11" x14ac:dyDescent="0.2">
      <c r="B5442" s="4"/>
      <c r="K5442" s="5"/>
    </row>
    <row r="5443" spans="2:11" x14ac:dyDescent="0.2">
      <c r="B5443" s="4"/>
      <c r="K5443" s="5"/>
    </row>
    <row r="5444" spans="2:11" x14ac:dyDescent="0.2">
      <c r="B5444" s="4"/>
      <c r="K5444" s="5"/>
    </row>
    <row r="5445" spans="2:11" x14ac:dyDescent="0.2">
      <c r="B5445" s="4"/>
      <c r="K5445" s="5"/>
    </row>
    <row r="5446" spans="2:11" x14ac:dyDescent="0.2">
      <c r="B5446" s="4"/>
      <c r="K5446" s="5"/>
    </row>
    <row r="5447" spans="2:11" x14ac:dyDescent="0.2">
      <c r="B5447" s="4"/>
      <c r="K5447" s="5"/>
    </row>
    <row r="5448" spans="2:11" x14ac:dyDescent="0.2">
      <c r="B5448" s="4"/>
      <c r="K5448" s="5"/>
    </row>
    <row r="5449" spans="2:11" x14ac:dyDescent="0.2">
      <c r="B5449" s="4"/>
      <c r="K5449" s="5"/>
    </row>
    <row r="5450" spans="2:11" x14ac:dyDescent="0.2">
      <c r="B5450" s="4"/>
      <c r="K5450" s="5"/>
    </row>
    <row r="5451" spans="2:11" x14ac:dyDescent="0.2">
      <c r="B5451" s="4"/>
      <c r="K5451" s="5"/>
    </row>
    <row r="5452" spans="2:11" x14ac:dyDescent="0.2">
      <c r="B5452" s="4"/>
      <c r="K5452" s="5"/>
    </row>
    <row r="5453" spans="2:11" x14ac:dyDescent="0.2">
      <c r="B5453" s="4"/>
      <c r="K5453" s="5"/>
    </row>
    <row r="5454" spans="2:11" x14ac:dyDescent="0.2">
      <c r="B5454" s="4"/>
      <c r="K5454" s="5"/>
    </row>
    <row r="5455" spans="2:11" x14ac:dyDescent="0.2">
      <c r="B5455" s="4"/>
      <c r="K5455" s="5"/>
    </row>
    <row r="5456" spans="2:11" x14ac:dyDescent="0.2">
      <c r="B5456" s="4"/>
      <c r="K5456" s="5"/>
    </row>
    <row r="5457" spans="2:11" x14ac:dyDescent="0.2">
      <c r="B5457" s="4"/>
      <c r="K5457" s="5"/>
    </row>
    <row r="5458" spans="2:11" x14ac:dyDescent="0.2">
      <c r="B5458" s="4"/>
      <c r="K5458" s="5"/>
    </row>
    <row r="5459" spans="2:11" x14ac:dyDescent="0.2">
      <c r="B5459" s="4"/>
      <c r="K5459" s="5"/>
    </row>
    <row r="5460" spans="2:11" x14ac:dyDescent="0.2">
      <c r="B5460" s="4"/>
      <c r="K5460" s="5"/>
    </row>
    <row r="5461" spans="2:11" x14ac:dyDescent="0.2">
      <c r="B5461" s="4"/>
      <c r="K5461" s="5"/>
    </row>
    <row r="5462" spans="2:11" x14ac:dyDescent="0.2">
      <c r="B5462" s="4"/>
      <c r="K5462" s="5"/>
    </row>
    <row r="5463" spans="2:11" x14ac:dyDescent="0.2">
      <c r="B5463" s="4"/>
      <c r="K5463" s="5"/>
    </row>
    <row r="5464" spans="2:11" x14ac:dyDescent="0.2">
      <c r="B5464" s="4"/>
      <c r="K5464" s="5"/>
    </row>
    <row r="5465" spans="2:11" x14ac:dyDescent="0.2">
      <c r="B5465" s="4"/>
      <c r="K5465" s="5"/>
    </row>
    <row r="5466" spans="2:11" x14ac:dyDescent="0.2">
      <c r="B5466" s="4"/>
      <c r="K5466" s="5"/>
    </row>
    <row r="5467" spans="2:11" x14ac:dyDescent="0.2">
      <c r="B5467" s="4"/>
      <c r="K5467" s="5"/>
    </row>
    <row r="5468" spans="2:11" x14ac:dyDescent="0.2">
      <c r="B5468" s="4"/>
      <c r="K5468" s="5"/>
    </row>
    <row r="5469" spans="2:11" x14ac:dyDescent="0.2">
      <c r="B5469" s="4"/>
      <c r="K5469" s="5"/>
    </row>
    <row r="5470" spans="2:11" x14ac:dyDescent="0.2">
      <c r="B5470" s="4"/>
      <c r="K5470" s="5"/>
    </row>
    <row r="5471" spans="2:11" x14ac:dyDescent="0.2">
      <c r="B5471" s="4"/>
      <c r="K5471" s="5"/>
    </row>
    <row r="5472" spans="2:11" x14ac:dyDescent="0.2">
      <c r="B5472" s="4"/>
      <c r="K5472" s="5"/>
    </row>
    <row r="5473" spans="2:11" x14ac:dyDescent="0.2">
      <c r="B5473" s="4"/>
      <c r="K5473" s="5"/>
    </row>
    <row r="5474" spans="2:11" x14ac:dyDescent="0.2">
      <c r="B5474" s="4"/>
      <c r="K5474" s="5"/>
    </row>
    <row r="5475" spans="2:11" x14ac:dyDescent="0.2">
      <c r="B5475" s="4"/>
      <c r="K5475" s="5"/>
    </row>
    <row r="5476" spans="2:11" x14ac:dyDescent="0.2">
      <c r="B5476" s="4"/>
      <c r="K5476" s="5"/>
    </row>
    <row r="5477" spans="2:11" x14ac:dyDescent="0.2">
      <c r="B5477" s="4"/>
      <c r="K5477" s="5"/>
    </row>
    <row r="5478" spans="2:11" x14ac:dyDescent="0.2">
      <c r="B5478" s="4"/>
      <c r="K5478" s="5"/>
    </row>
    <row r="5479" spans="2:11" x14ac:dyDescent="0.2">
      <c r="B5479" s="4"/>
      <c r="K5479" s="5"/>
    </row>
    <row r="5480" spans="2:11" x14ac:dyDescent="0.2">
      <c r="B5480" s="4"/>
      <c r="K5480" s="5"/>
    </row>
    <row r="5481" spans="2:11" x14ac:dyDescent="0.2">
      <c r="B5481" s="4"/>
      <c r="K5481" s="5"/>
    </row>
    <row r="5482" spans="2:11" x14ac:dyDescent="0.2">
      <c r="B5482" s="4"/>
      <c r="K5482" s="5"/>
    </row>
    <row r="5483" spans="2:11" x14ac:dyDescent="0.2">
      <c r="B5483" s="4"/>
      <c r="K5483" s="5"/>
    </row>
    <row r="5484" spans="2:11" x14ac:dyDescent="0.2">
      <c r="B5484" s="4"/>
      <c r="K5484" s="5"/>
    </row>
    <row r="5485" spans="2:11" x14ac:dyDescent="0.2">
      <c r="B5485" s="4"/>
      <c r="K5485" s="5"/>
    </row>
    <row r="5486" spans="2:11" x14ac:dyDescent="0.2">
      <c r="B5486" s="4"/>
      <c r="K5486" s="5"/>
    </row>
    <row r="5487" spans="2:11" x14ac:dyDescent="0.2">
      <c r="B5487" s="4"/>
      <c r="K5487" s="5"/>
    </row>
    <row r="5488" spans="2:11" x14ac:dyDescent="0.2">
      <c r="B5488" s="4"/>
      <c r="K5488" s="5"/>
    </row>
    <row r="5489" spans="2:11" x14ac:dyDescent="0.2">
      <c r="B5489" s="4"/>
      <c r="K5489" s="5"/>
    </row>
    <row r="5490" spans="2:11" x14ac:dyDescent="0.2">
      <c r="B5490" s="4"/>
      <c r="K5490" s="5"/>
    </row>
    <row r="5491" spans="2:11" x14ac:dyDescent="0.2">
      <c r="B5491" s="4"/>
      <c r="K5491" s="5"/>
    </row>
    <row r="5492" spans="2:11" x14ac:dyDescent="0.2">
      <c r="B5492" s="4"/>
      <c r="K5492" s="5"/>
    </row>
    <row r="5493" spans="2:11" x14ac:dyDescent="0.2">
      <c r="B5493" s="4"/>
      <c r="K5493" s="5"/>
    </row>
    <row r="5494" spans="2:11" x14ac:dyDescent="0.2">
      <c r="B5494" s="4"/>
      <c r="K5494" s="5"/>
    </row>
    <row r="5495" spans="2:11" x14ac:dyDescent="0.2">
      <c r="B5495" s="4"/>
      <c r="K5495" s="5"/>
    </row>
    <row r="5496" spans="2:11" x14ac:dyDescent="0.2">
      <c r="B5496" s="4"/>
      <c r="K5496" s="5"/>
    </row>
    <row r="5497" spans="2:11" x14ac:dyDescent="0.2">
      <c r="B5497" s="4"/>
      <c r="K5497" s="5"/>
    </row>
    <row r="5498" spans="2:11" x14ac:dyDescent="0.2">
      <c r="B5498" s="4"/>
      <c r="K5498" s="5"/>
    </row>
    <row r="5499" spans="2:11" x14ac:dyDescent="0.2">
      <c r="B5499" s="4"/>
      <c r="K5499" s="5"/>
    </row>
    <row r="5500" spans="2:11" x14ac:dyDescent="0.2">
      <c r="B5500" s="4"/>
      <c r="K5500" s="5"/>
    </row>
    <row r="5501" spans="2:11" x14ac:dyDescent="0.2">
      <c r="B5501" s="4"/>
      <c r="K5501" s="5"/>
    </row>
    <row r="5502" spans="2:11" x14ac:dyDescent="0.2">
      <c r="B5502" s="4"/>
      <c r="K5502" s="5"/>
    </row>
    <row r="5503" spans="2:11" x14ac:dyDescent="0.2">
      <c r="B5503" s="4"/>
      <c r="K5503" s="5"/>
    </row>
    <row r="5504" spans="2:11" x14ac:dyDescent="0.2">
      <c r="B5504" s="4"/>
      <c r="K5504" s="5"/>
    </row>
    <row r="5505" spans="2:11" x14ac:dyDescent="0.2">
      <c r="B5505" s="4"/>
      <c r="K5505" s="5"/>
    </row>
    <row r="5506" spans="2:11" x14ac:dyDescent="0.2">
      <c r="B5506" s="4"/>
      <c r="K5506" s="5"/>
    </row>
    <row r="5507" spans="2:11" x14ac:dyDescent="0.2">
      <c r="B5507" s="4"/>
      <c r="K5507" s="5"/>
    </row>
    <row r="5508" spans="2:11" x14ac:dyDescent="0.2">
      <c r="B5508" s="4"/>
      <c r="K5508" s="5"/>
    </row>
    <row r="5509" spans="2:11" x14ac:dyDescent="0.2">
      <c r="B5509" s="4"/>
      <c r="K5509" s="5"/>
    </row>
    <row r="5510" spans="2:11" x14ac:dyDescent="0.2">
      <c r="B5510" s="4"/>
      <c r="K5510" s="5"/>
    </row>
    <row r="5511" spans="2:11" x14ac:dyDescent="0.2">
      <c r="B5511" s="4"/>
      <c r="K5511" s="5"/>
    </row>
    <row r="5512" spans="2:11" x14ac:dyDescent="0.2">
      <c r="B5512" s="4"/>
      <c r="K5512" s="5"/>
    </row>
    <row r="5513" spans="2:11" x14ac:dyDescent="0.2">
      <c r="B5513" s="4"/>
      <c r="K5513" s="5"/>
    </row>
    <row r="5514" spans="2:11" x14ac:dyDescent="0.2">
      <c r="B5514" s="4"/>
      <c r="K5514" s="5"/>
    </row>
    <row r="5515" spans="2:11" x14ac:dyDescent="0.2">
      <c r="B5515" s="4"/>
      <c r="K5515" s="5"/>
    </row>
    <row r="5516" spans="2:11" x14ac:dyDescent="0.2">
      <c r="B5516" s="4"/>
      <c r="K5516" s="5"/>
    </row>
    <row r="5517" spans="2:11" x14ac:dyDescent="0.2">
      <c r="B5517" s="4"/>
      <c r="K5517" s="5"/>
    </row>
    <row r="5518" spans="2:11" x14ac:dyDescent="0.2">
      <c r="B5518" s="4"/>
      <c r="K5518" s="5"/>
    </row>
    <row r="5519" spans="2:11" x14ac:dyDescent="0.2">
      <c r="B5519" s="4"/>
      <c r="K5519" s="5"/>
    </row>
    <row r="5520" spans="2:11" x14ac:dyDescent="0.2">
      <c r="B5520" s="4"/>
      <c r="K5520" s="5"/>
    </row>
    <row r="5521" spans="2:11" x14ac:dyDescent="0.2">
      <c r="B5521" s="4"/>
      <c r="K5521" s="5"/>
    </row>
    <row r="5522" spans="2:11" x14ac:dyDescent="0.2">
      <c r="B5522" s="4"/>
      <c r="K5522" s="5"/>
    </row>
    <row r="5523" spans="2:11" x14ac:dyDescent="0.2">
      <c r="B5523" s="4"/>
      <c r="K5523" s="5"/>
    </row>
    <row r="5524" spans="2:11" x14ac:dyDescent="0.2">
      <c r="B5524" s="4"/>
      <c r="K5524" s="5"/>
    </row>
    <row r="5525" spans="2:11" x14ac:dyDescent="0.2">
      <c r="B5525" s="4"/>
      <c r="K5525" s="5"/>
    </row>
    <row r="5526" spans="2:11" x14ac:dyDescent="0.2">
      <c r="B5526" s="4"/>
      <c r="K5526" s="5"/>
    </row>
    <row r="5527" spans="2:11" x14ac:dyDescent="0.2">
      <c r="B5527" s="4"/>
      <c r="K5527" s="5"/>
    </row>
    <row r="5528" spans="2:11" x14ac:dyDescent="0.2">
      <c r="B5528" s="4"/>
      <c r="K5528" s="5"/>
    </row>
    <row r="5529" spans="2:11" x14ac:dyDescent="0.2">
      <c r="B5529" s="4"/>
      <c r="K5529" s="5"/>
    </row>
    <row r="5530" spans="2:11" x14ac:dyDescent="0.2">
      <c r="B5530" s="4"/>
      <c r="K5530" s="5"/>
    </row>
    <row r="5531" spans="2:11" x14ac:dyDescent="0.2">
      <c r="B5531" s="4"/>
      <c r="K5531" s="5"/>
    </row>
    <row r="5532" spans="2:11" x14ac:dyDescent="0.2">
      <c r="B5532" s="4"/>
      <c r="K5532" s="5"/>
    </row>
    <row r="5533" spans="2:11" x14ac:dyDescent="0.2">
      <c r="B5533" s="4"/>
      <c r="K5533" s="5"/>
    </row>
    <row r="5534" spans="2:11" x14ac:dyDescent="0.2">
      <c r="B5534" s="4"/>
      <c r="K5534" s="5"/>
    </row>
    <row r="5535" spans="2:11" x14ac:dyDescent="0.2">
      <c r="B5535" s="4"/>
      <c r="K5535" s="5"/>
    </row>
    <row r="5536" spans="2:11" x14ac:dyDescent="0.2">
      <c r="B5536" s="4"/>
      <c r="K5536" s="5"/>
    </row>
    <row r="5537" spans="2:11" x14ac:dyDescent="0.2">
      <c r="B5537" s="4"/>
      <c r="K5537" s="5"/>
    </row>
    <row r="5538" spans="2:11" x14ac:dyDescent="0.2">
      <c r="B5538" s="4"/>
      <c r="K5538" s="5"/>
    </row>
    <row r="5539" spans="2:11" x14ac:dyDescent="0.2">
      <c r="B5539" s="4"/>
      <c r="K5539" s="5"/>
    </row>
    <row r="5540" spans="2:11" x14ac:dyDescent="0.2">
      <c r="B5540" s="4"/>
      <c r="K5540" s="5"/>
    </row>
    <row r="5541" spans="2:11" x14ac:dyDescent="0.2">
      <c r="B5541" s="4"/>
      <c r="K5541" s="5"/>
    </row>
    <row r="5542" spans="2:11" x14ac:dyDescent="0.2">
      <c r="B5542" s="4"/>
      <c r="K5542" s="5"/>
    </row>
    <row r="5543" spans="2:11" x14ac:dyDescent="0.2">
      <c r="B5543" s="4"/>
      <c r="K5543" s="5"/>
    </row>
    <row r="5544" spans="2:11" x14ac:dyDescent="0.2">
      <c r="B5544" s="4"/>
      <c r="K5544" s="5"/>
    </row>
    <row r="5545" spans="2:11" x14ac:dyDescent="0.2">
      <c r="B5545" s="4"/>
      <c r="K5545" s="5"/>
    </row>
    <row r="5546" spans="2:11" x14ac:dyDescent="0.2">
      <c r="B5546" s="4"/>
      <c r="K5546" s="5"/>
    </row>
    <row r="5547" spans="2:11" x14ac:dyDescent="0.2">
      <c r="B5547" s="4"/>
      <c r="K5547" s="5"/>
    </row>
    <row r="5548" spans="2:11" x14ac:dyDescent="0.2">
      <c r="B5548" s="4"/>
      <c r="K5548" s="5"/>
    </row>
    <row r="5549" spans="2:11" x14ac:dyDescent="0.2">
      <c r="B5549" s="4"/>
      <c r="K5549" s="5"/>
    </row>
    <row r="5550" spans="2:11" x14ac:dyDescent="0.2">
      <c r="B5550" s="4"/>
      <c r="K5550" s="5"/>
    </row>
    <row r="5551" spans="2:11" x14ac:dyDescent="0.2">
      <c r="B5551" s="4"/>
      <c r="K5551" s="5"/>
    </row>
    <row r="5552" spans="2:11" x14ac:dyDescent="0.2">
      <c r="B5552" s="4"/>
      <c r="K5552" s="5"/>
    </row>
    <row r="5553" spans="2:11" x14ac:dyDescent="0.2">
      <c r="B5553" s="4"/>
      <c r="K5553" s="5"/>
    </row>
    <row r="5554" spans="2:11" x14ac:dyDescent="0.2">
      <c r="B5554" s="4"/>
      <c r="K5554" s="5"/>
    </row>
    <row r="5555" spans="2:11" x14ac:dyDescent="0.2">
      <c r="B5555" s="4"/>
      <c r="K5555" s="5"/>
    </row>
    <row r="5556" spans="2:11" x14ac:dyDescent="0.2">
      <c r="B5556" s="4"/>
      <c r="K5556" s="5"/>
    </row>
    <row r="5557" spans="2:11" x14ac:dyDescent="0.2">
      <c r="B5557" s="4"/>
      <c r="K5557" s="5"/>
    </row>
    <row r="5558" spans="2:11" x14ac:dyDescent="0.2">
      <c r="B5558" s="4"/>
      <c r="K5558" s="5"/>
    </row>
    <row r="5559" spans="2:11" x14ac:dyDescent="0.2">
      <c r="B5559" s="4"/>
      <c r="K5559" s="5"/>
    </row>
    <row r="5560" spans="2:11" x14ac:dyDescent="0.2">
      <c r="B5560" s="4"/>
      <c r="K5560" s="5"/>
    </row>
    <row r="5561" spans="2:11" x14ac:dyDescent="0.2">
      <c r="B5561" s="4"/>
      <c r="K5561" s="5"/>
    </row>
    <row r="5562" spans="2:11" x14ac:dyDescent="0.2">
      <c r="B5562" s="4"/>
      <c r="K5562" s="5"/>
    </row>
    <row r="5563" spans="2:11" x14ac:dyDescent="0.2">
      <c r="B5563" s="4"/>
      <c r="K5563" s="5"/>
    </row>
    <row r="5564" spans="2:11" x14ac:dyDescent="0.2">
      <c r="B5564" s="4"/>
      <c r="K5564" s="5"/>
    </row>
    <row r="5565" spans="2:11" x14ac:dyDescent="0.2">
      <c r="B5565" s="4"/>
      <c r="K5565" s="5"/>
    </row>
    <row r="5566" spans="2:11" x14ac:dyDescent="0.2">
      <c r="B5566" s="4"/>
      <c r="K5566" s="5"/>
    </row>
    <row r="5567" spans="2:11" x14ac:dyDescent="0.2">
      <c r="B5567" s="4"/>
      <c r="K5567" s="5"/>
    </row>
    <row r="5568" spans="2:11" x14ac:dyDescent="0.2">
      <c r="B5568" s="4"/>
      <c r="K5568" s="5"/>
    </row>
    <row r="5569" spans="2:11" x14ac:dyDescent="0.2">
      <c r="B5569" s="4"/>
      <c r="K5569" s="5"/>
    </row>
    <row r="5570" spans="2:11" x14ac:dyDescent="0.2">
      <c r="B5570" s="4"/>
      <c r="K5570" s="5"/>
    </row>
    <row r="5571" spans="2:11" x14ac:dyDescent="0.2">
      <c r="B5571" s="4"/>
      <c r="K5571" s="5"/>
    </row>
    <row r="5572" spans="2:11" x14ac:dyDescent="0.2">
      <c r="B5572" s="4"/>
      <c r="K5572" s="5"/>
    </row>
    <row r="5573" spans="2:11" x14ac:dyDescent="0.2">
      <c r="B5573" s="4"/>
      <c r="K5573" s="5"/>
    </row>
    <row r="5574" spans="2:11" x14ac:dyDescent="0.2">
      <c r="B5574" s="4"/>
      <c r="K5574" s="5"/>
    </row>
    <row r="5575" spans="2:11" x14ac:dyDescent="0.2">
      <c r="B5575" s="4"/>
      <c r="K5575" s="5"/>
    </row>
    <row r="5576" spans="2:11" x14ac:dyDescent="0.2">
      <c r="B5576" s="4"/>
      <c r="K5576" s="5"/>
    </row>
    <row r="5577" spans="2:11" x14ac:dyDescent="0.2">
      <c r="B5577" s="4"/>
      <c r="K5577" s="5"/>
    </row>
    <row r="5578" spans="2:11" x14ac:dyDescent="0.2">
      <c r="B5578" s="4"/>
      <c r="K5578" s="5"/>
    </row>
    <row r="5579" spans="2:11" x14ac:dyDescent="0.2">
      <c r="B5579" s="4"/>
      <c r="K5579" s="5"/>
    </row>
    <row r="5580" spans="2:11" x14ac:dyDescent="0.2">
      <c r="B5580" s="4"/>
      <c r="K5580" s="5"/>
    </row>
    <row r="5581" spans="2:11" x14ac:dyDescent="0.2">
      <c r="B5581" s="4"/>
      <c r="K5581" s="5"/>
    </row>
    <row r="5582" spans="2:11" x14ac:dyDescent="0.2">
      <c r="B5582" s="4"/>
      <c r="K5582" s="5"/>
    </row>
    <row r="5583" spans="2:11" x14ac:dyDescent="0.2">
      <c r="B5583" s="4"/>
      <c r="K5583" s="5"/>
    </row>
    <row r="5584" spans="2:11" x14ac:dyDescent="0.2">
      <c r="B5584" s="4"/>
      <c r="K5584" s="5"/>
    </row>
    <row r="5585" spans="2:11" x14ac:dyDescent="0.2">
      <c r="B5585" s="4"/>
      <c r="K5585" s="5"/>
    </row>
    <row r="5586" spans="2:11" x14ac:dyDescent="0.2">
      <c r="B5586" s="4"/>
      <c r="K5586" s="5"/>
    </row>
    <row r="5587" spans="2:11" x14ac:dyDescent="0.2">
      <c r="B5587" s="4"/>
      <c r="K5587" s="5"/>
    </row>
    <row r="5588" spans="2:11" x14ac:dyDescent="0.2">
      <c r="B5588" s="4"/>
      <c r="K5588" s="5"/>
    </row>
    <row r="5589" spans="2:11" x14ac:dyDescent="0.2">
      <c r="B5589" s="4"/>
      <c r="K5589" s="5"/>
    </row>
    <row r="5590" spans="2:11" x14ac:dyDescent="0.2">
      <c r="B5590" s="4"/>
      <c r="K5590" s="5"/>
    </row>
    <row r="5591" spans="2:11" x14ac:dyDescent="0.2">
      <c r="B5591" s="4"/>
      <c r="K5591" s="5"/>
    </row>
    <row r="5592" spans="2:11" x14ac:dyDescent="0.2">
      <c r="B5592" s="4"/>
      <c r="K5592" s="5"/>
    </row>
    <row r="5593" spans="2:11" x14ac:dyDescent="0.2">
      <c r="B5593" s="4"/>
      <c r="K5593" s="5"/>
    </row>
    <row r="5594" spans="2:11" x14ac:dyDescent="0.2">
      <c r="B5594" s="4"/>
      <c r="K5594" s="5"/>
    </row>
    <row r="5595" spans="2:11" x14ac:dyDescent="0.2">
      <c r="B5595" s="4"/>
      <c r="K5595" s="5"/>
    </row>
    <row r="5596" spans="2:11" x14ac:dyDescent="0.2">
      <c r="B5596" s="4"/>
      <c r="K5596" s="5"/>
    </row>
    <row r="5597" spans="2:11" x14ac:dyDescent="0.2">
      <c r="B5597" s="4"/>
      <c r="K5597" s="5"/>
    </row>
    <row r="5598" spans="2:11" x14ac:dyDescent="0.2">
      <c r="B5598" s="4"/>
      <c r="K5598" s="5"/>
    </row>
    <row r="5599" spans="2:11" x14ac:dyDescent="0.2">
      <c r="B5599" s="4"/>
      <c r="K5599" s="5"/>
    </row>
    <row r="5600" spans="2:11" x14ac:dyDescent="0.2">
      <c r="B5600" s="4"/>
      <c r="K5600" s="5"/>
    </row>
    <row r="5601" spans="2:11" x14ac:dyDescent="0.2">
      <c r="B5601" s="4"/>
      <c r="K5601" s="5"/>
    </row>
    <row r="5602" spans="2:11" x14ac:dyDescent="0.2">
      <c r="B5602" s="4"/>
      <c r="K5602" s="5"/>
    </row>
    <row r="5603" spans="2:11" x14ac:dyDescent="0.2">
      <c r="B5603" s="4"/>
      <c r="K5603" s="5"/>
    </row>
    <row r="5604" spans="2:11" x14ac:dyDescent="0.2">
      <c r="B5604" s="4"/>
      <c r="K5604" s="5"/>
    </row>
    <row r="5605" spans="2:11" x14ac:dyDescent="0.2">
      <c r="B5605" s="4"/>
      <c r="K5605" s="5"/>
    </row>
    <row r="5606" spans="2:11" x14ac:dyDescent="0.2">
      <c r="B5606" s="4"/>
      <c r="K5606" s="5"/>
    </row>
    <row r="5607" spans="2:11" x14ac:dyDescent="0.2">
      <c r="B5607" s="4"/>
      <c r="K5607" s="5"/>
    </row>
    <row r="5608" spans="2:11" x14ac:dyDescent="0.2">
      <c r="B5608" s="4"/>
      <c r="K5608" s="5"/>
    </row>
    <row r="5609" spans="2:11" x14ac:dyDescent="0.2">
      <c r="B5609" s="4"/>
      <c r="K5609" s="5"/>
    </row>
    <row r="5610" spans="2:11" x14ac:dyDescent="0.2">
      <c r="B5610" s="4"/>
      <c r="K5610" s="5"/>
    </row>
    <row r="5611" spans="2:11" x14ac:dyDescent="0.2">
      <c r="B5611" s="4"/>
      <c r="K5611" s="5"/>
    </row>
    <row r="5612" spans="2:11" x14ac:dyDescent="0.2">
      <c r="B5612" s="4"/>
      <c r="K5612" s="5"/>
    </row>
    <row r="5613" spans="2:11" x14ac:dyDescent="0.2">
      <c r="B5613" s="4"/>
      <c r="K5613" s="5"/>
    </row>
    <row r="5614" spans="2:11" x14ac:dyDescent="0.2">
      <c r="B5614" s="4"/>
      <c r="K5614" s="5"/>
    </row>
    <row r="5615" spans="2:11" x14ac:dyDescent="0.2">
      <c r="B5615" s="4"/>
      <c r="K5615" s="5"/>
    </row>
    <row r="5616" spans="2:11" x14ac:dyDescent="0.2">
      <c r="B5616" s="4"/>
      <c r="K5616" s="5"/>
    </row>
    <row r="5617" spans="2:11" x14ac:dyDescent="0.2">
      <c r="B5617" s="4"/>
      <c r="K5617" s="5"/>
    </row>
    <row r="5618" spans="2:11" x14ac:dyDescent="0.2">
      <c r="B5618" s="4"/>
      <c r="K5618" s="5"/>
    </row>
    <row r="5619" spans="2:11" x14ac:dyDescent="0.2">
      <c r="B5619" s="4"/>
      <c r="K5619" s="5"/>
    </row>
    <row r="5620" spans="2:11" x14ac:dyDescent="0.2">
      <c r="B5620" s="4"/>
      <c r="K5620" s="5"/>
    </row>
    <row r="5621" spans="2:11" x14ac:dyDescent="0.2">
      <c r="B5621" s="4"/>
      <c r="K5621" s="5"/>
    </row>
    <row r="5622" spans="2:11" x14ac:dyDescent="0.2">
      <c r="B5622" s="4"/>
      <c r="K5622" s="5"/>
    </row>
    <row r="5623" spans="2:11" x14ac:dyDescent="0.2">
      <c r="B5623" s="4"/>
      <c r="K5623" s="5"/>
    </row>
    <row r="5624" spans="2:11" x14ac:dyDescent="0.2">
      <c r="B5624" s="4"/>
      <c r="K5624" s="5"/>
    </row>
    <row r="5625" spans="2:11" x14ac:dyDescent="0.2">
      <c r="B5625" s="4"/>
      <c r="K5625" s="5"/>
    </row>
    <row r="5626" spans="2:11" x14ac:dyDescent="0.2">
      <c r="B5626" s="4"/>
      <c r="K5626" s="5"/>
    </row>
    <row r="5627" spans="2:11" x14ac:dyDescent="0.2">
      <c r="B5627" s="4"/>
      <c r="K5627" s="5"/>
    </row>
    <row r="5628" spans="2:11" x14ac:dyDescent="0.2">
      <c r="B5628" s="4"/>
      <c r="K5628" s="5"/>
    </row>
    <row r="5629" spans="2:11" x14ac:dyDescent="0.2">
      <c r="B5629" s="4"/>
      <c r="K5629" s="5"/>
    </row>
    <row r="5630" spans="2:11" x14ac:dyDescent="0.2">
      <c r="B5630" s="4"/>
      <c r="K5630" s="5"/>
    </row>
    <row r="5631" spans="2:11" x14ac:dyDescent="0.2">
      <c r="B5631" s="4"/>
      <c r="K5631" s="5"/>
    </row>
    <row r="5632" spans="2:11" x14ac:dyDescent="0.2">
      <c r="B5632" s="4"/>
      <c r="K5632" s="5"/>
    </row>
    <row r="5633" spans="2:11" x14ac:dyDescent="0.2">
      <c r="B5633" s="4"/>
      <c r="K5633" s="5"/>
    </row>
    <row r="5634" spans="2:11" x14ac:dyDescent="0.2">
      <c r="B5634" s="4"/>
      <c r="K5634" s="5"/>
    </row>
    <row r="5635" spans="2:11" x14ac:dyDescent="0.2">
      <c r="B5635" s="4"/>
      <c r="K5635" s="5"/>
    </row>
    <row r="5636" spans="2:11" x14ac:dyDescent="0.2">
      <c r="B5636" s="4"/>
      <c r="K5636" s="5"/>
    </row>
    <row r="5637" spans="2:11" x14ac:dyDescent="0.2">
      <c r="B5637" s="4"/>
      <c r="K5637" s="5"/>
    </row>
    <row r="5638" spans="2:11" x14ac:dyDescent="0.2">
      <c r="B5638" s="4"/>
      <c r="K5638" s="5"/>
    </row>
    <row r="5639" spans="2:11" x14ac:dyDescent="0.2">
      <c r="B5639" s="4"/>
      <c r="K5639" s="5"/>
    </row>
    <row r="5640" spans="2:11" x14ac:dyDescent="0.2">
      <c r="B5640" s="4"/>
      <c r="K5640" s="5"/>
    </row>
    <row r="5641" spans="2:11" x14ac:dyDescent="0.2">
      <c r="B5641" s="4"/>
      <c r="K5641" s="5"/>
    </row>
    <row r="5642" spans="2:11" x14ac:dyDescent="0.2">
      <c r="B5642" s="4"/>
      <c r="K5642" s="5"/>
    </row>
    <row r="5643" spans="2:11" x14ac:dyDescent="0.2">
      <c r="B5643" s="4"/>
      <c r="K5643" s="5"/>
    </row>
    <row r="5644" spans="2:11" x14ac:dyDescent="0.2">
      <c r="B5644" s="4"/>
      <c r="K5644" s="5"/>
    </row>
    <row r="5645" spans="2:11" x14ac:dyDescent="0.2">
      <c r="B5645" s="4"/>
      <c r="K5645" s="5"/>
    </row>
    <row r="5646" spans="2:11" x14ac:dyDescent="0.2">
      <c r="B5646" s="4"/>
      <c r="K5646" s="5"/>
    </row>
    <row r="5647" spans="2:11" x14ac:dyDescent="0.2">
      <c r="B5647" s="4"/>
      <c r="K5647" s="5"/>
    </row>
    <row r="5648" spans="2:11" x14ac:dyDescent="0.2">
      <c r="B5648" s="4"/>
      <c r="K5648" s="5"/>
    </row>
    <row r="5649" spans="2:11" x14ac:dyDescent="0.2">
      <c r="B5649" s="4"/>
      <c r="K5649" s="5"/>
    </row>
    <row r="5650" spans="2:11" x14ac:dyDescent="0.2">
      <c r="B5650" s="4"/>
      <c r="K5650" s="5"/>
    </row>
    <row r="5651" spans="2:11" x14ac:dyDescent="0.2">
      <c r="B5651" s="4"/>
      <c r="K5651" s="5"/>
    </row>
    <row r="5652" spans="2:11" x14ac:dyDescent="0.2">
      <c r="B5652" s="4"/>
      <c r="K5652" s="5"/>
    </row>
    <row r="5653" spans="2:11" x14ac:dyDescent="0.2">
      <c r="B5653" s="4"/>
      <c r="K5653" s="5"/>
    </row>
    <row r="5654" spans="2:11" x14ac:dyDescent="0.2">
      <c r="B5654" s="4"/>
      <c r="K5654" s="5"/>
    </row>
    <row r="5655" spans="2:11" x14ac:dyDescent="0.2">
      <c r="B5655" s="4"/>
      <c r="K5655" s="5"/>
    </row>
    <row r="5656" spans="2:11" x14ac:dyDescent="0.2">
      <c r="B5656" s="4"/>
      <c r="K5656" s="5"/>
    </row>
    <row r="5657" spans="2:11" x14ac:dyDescent="0.2">
      <c r="B5657" s="4"/>
      <c r="K5657" s="5"/>
    </row>
    <row r="5658" spans="2:11" x14ac:dyDescent="0.2">
      <c r="B5658" s="4"/>
      <c r="K5658" s="5"/>
    </row>
    <row r="5659" spans="2:11" x14ac:dyDescent="0.2">
      <c r="B5659" s="4"/>
      <c r="K5659" s="5"/>
    </row>
    <row r="5660" spans="2:11" x14ac:dyDescent="0.2">
      <c r="B5660" s="4"/>
      <c r="K5660" s="5"/>
    </row>
    <row r="5661" spans="2:11" x14ac:dyDescent="0.2">
      <c r="B5661" s="4"/>
      <c r="K5661" s="5"/>
    </row>
    <row r="5662" spans="2:11" x14ac:dyDescent="0.2">
      <c r="B5662" s="4"/>
      <c r="K5662" s="5"/>
    </row>
    <row r="5663" spans="2:11" x14ac:dyDescent="0.2">
      <c r="B5663" s="4"/>
      <c r="K5663" s="5"/>
    </row>
    <row r="5664" spans="2:11" x14ac:dyDescent="0.2">
      <c r="B5664" s="4"/>
      <c r="K5664" s="5"/>
    </row>
    <row r="5665" spans="2:11" x14ac:dyDescent="0.2">
      <c r="B5665" s="4"/>
      <c r="K5665" s="5"/>
    </row>
    <row r="5666" spans="2:11" x14ac:dyDescent="0.2">
      <c r="B5666" s="4"/>
      <c r="K5666" s="5"/>
    </row>
    <row r="5667" spans="2:11" x14ac:dyDescent="0.2">
      <c r="B5667" s="4"/>
      <c r="K5667" s="5"/>
    </row>
    <row r="5668" spans="2:11" x14ac:dyDescent="0.2">
      <c r="B5668" s="4"/>
      <c r="K5668" s="5"/>
    </row>
    <row r="5669" spans="2:11" x14ac:dyDescent="0.2">
      <c r="B5669" s="4"/>
      <c r="K5669" s="5"/>
    </row>
    <row r="5670" spans="2:11" x14ac:dyDescent="0.2">
      <c r="B5670" s="4"/>
      <c r="K5670" s="5"/>
    </row>
    <row r="5671" spans="2:11" x14ac:dyDescent="0.2">
      <c r="B5671" s="4"/>
      <c r="K5671" s="5"/>
    </row>
    <row r="5672" spans="2:11" x14ac:dyDescent="0.2">
      <c r="B5672" s="4"/>
      <c r="K5672" s="5"/>
    </row>
    <row r="5673" spans="2:11" x14ac:dyDescent="0.2">
      <c r="B5673" s="4"/>
      <c r="K5673" s="5"/>
    </row>
    <row r="5674" spans="2:11" x14ac:dyDescent="0.2">
      <c r="B5674" s="4"/>
      <c r="K5674" s="5"/>
    </row>
    <row r="5675" spans="2:11" x14ac:dyDescent="0.2">
      <c r="B5675" s="4"/>
      <c r="K5675" s="5"/>
    </row>
    <row r="5676" spans="2:11" x14ac:dyDescent="0.2">
      <c r="B5676" s="4"/>
      <c r="K5676" s="5"/>
    </row>
    <row r="5677" spans="2:11" x14ac:dyDescent="0.2">
      <c r="B5677" s="4"/>
      <c r="K5677" s="5"/>
    </row>
    <row r="5678" spans="2:11" x14ac:dyDescent="0.2">
      <c r="B5678" s="4"/>
      <c r="K5678" s="5"/>
    </row>
    <row r="5679" spans="2:11" x14ac:dyDescent="0.2">
      <c r="B5679" s="4"/>
      <c r="K5679" s="5"/>
    </row>
    <row r="5680" spans="2:11" x14ac:dyDescent="0.2">
      <c r="B5680" s="4"/>
      <c r="K5680" s="5"/>
    </row>
    <row r="5681" spans="2:11" x14ac:dyDescent="0.2">
      <c r="B5681" s="4"/>
      <c r="K5681" s="5"/>
    </row>
    <row r="5682" spans="2:11" x14ac:dyDescent="0.2">
      <c r="B5682" s="4"/>
      <c r="K5682" s="5"/>
    </row>
    <row r="5683" spans="2:11" x14ac:dyDescent="0.2">
      <c r="B5683" s="4"/>
      <c r="K5683" s="5"/>
    </row>
    <row r="5684" spans="2:11" x14ac:dyDescent="0.2">
      <c r="B5684" s="4"/>
      <c r="K5684" s="5"/>
    </row>
    <row r="5685" spans="2:11" x14ac:dyDescent="0.2">
      <c r="B5685" s="4"/>
      <c r="K5685" s="5"/>
    </row>
    <row r="5686" spans="2:11" x14ac:dyDescent="0.2">
      <c r="B5686" s="4"/>
      <c r="K5686" s="5"/>
    </row>
    <row r="5687" spans="2:11" x14ac:dyDescent="0.2">
      <c r="B5687" s="4"/>
      <c r="K5687" s="5"/>
    </row>
    <row r="5688" spans="2:11" x14ac:dyDescent="0.2">
      <c r="B5688" s="4"/>
      <c r="K5688" s="5"/>
    </row>
    <row r="5689" spans="2:11" x14ac:dyDescent="0.2">
      <c r="B5689" s="4"/>
      <c r="K5689" s="5"/>
    </row>
    <row r="5690" spans="2:11" x14ac:dyDescent="0.2">
      <c r="B5690" s="4"/>
      <c r="K5690" s="5"/>
    </row>
    <row r="5691" spans="2:11" x14ac:dyDescent="0.2">
      <c r="B5691" s="4"/>
      <c r="K5691" s="5"/>
    </row>
    <row r="5692" spans="2:11" x14ac:dyDescent="0.2">
      <c r="B5692" s="4"/>
      <c r="K5692" s="5"/>
    </row>
    <row r="5693" spans="2:11" x14ac:dyDescent="0.2">
      <c r="B5693" s="4"/>
      <c r="K5693" s="5"/>
    </row>
    <row r="5694" spans="2:11" x14ac:dyDescent="0.2">
      <c r="B5694" s="4"/>
      <c r="K5694" s="5"/>
    </row>
    <row r="5695" spans="2:11" x14ac:dyDescent="0.2">
      <c r="B5695" s="4"/>
      <c r="K5695" s="5"/>
    </row>
    <row r="5696" spans="2:11" x14ac:dyDescent="0.2">
      <c r="B5696" s="4"/>
      <c r="K5696" s="5"/>
    </row>
    <row r="5697" spans="2:11" x14ac:dyDescent="0.2">
      <c r="B5697" s="4"/>
      <c r="K5697" s="5"/>
    </row>
    <row r="5698" spans="2:11" x14ac:dyDescent="0.2">
      <c r="B5698" s="4"/>
      <c r="K5698" s="5"/>
    </row>
    <row r="5699" spans="2:11" x14ac:dyDescent="0.2">
      <c r="B5699" s="4"/>
      <c r="K5699" s="5"/>
    </row>
    <row r="5700" spans="2:11" x14ac:dyDescent="0.2">
      <c r="B5700" s="4"/>
      <c r="K5700" s="5"/>
    </row>
    <row r="5701" spans="2:11" x14ac:dyDescent="0.2">
      <c r="B5701" s="4"/>
      <c r="K5701" s="5"/>
    </row>
    <row r="5702" spans="2:11" x14ac:dyDescent="0.2">
      <c r="B5702" s="4"/>
      <c r="K5702" s="5"/>
    </row>
    <row r="5703" spans="2:11" x14ac:dyDescent="0.2">
      <c r="B5703" s="4"/>
      <c r="K5703" s="5"/>
    </row>
    <row r="5704" spans="2:11" x14ac:dyDescent="0.2">
      <c r="B5704" s="4"/>
      <c r="K5704" s="5"/>
    </row>
    <row r="5705" spans="2:11" x14ac:dyDescent="0.2">
      <c r="B5705" s="4"/>
      <c r="K5705" s="5"/>
    </row>
    <row r="5706" spans="2:11" x14ac:dyDescent="0.2">
      <c r="B5706" s="4"/>
      <c r="K5706" s="5"/>
    </row>
    <row r="5707" spans="2:11" x14ac:dyDescent="0.2">
      <c r="B5707" s="4"/>
      <c r="K5707" s="5"/>
    </row>
    <row r="5708" spans="2:11" x14ac:dyDescent="0.2">
      <c r="B5708" s="4"/>
      <c r="K5708" s="5"/>
    </row>
    <row r="5709" spans="2:11" x14ac:dyDescent="0.2">
      <c r="B5709" s="4"/>
      <c r="K5709" s="5"/>
    </row>
    <row r="5710" spans="2:11" x14ac:dyDescent="0.2">
      <c r="B5710" s="4"/>
      <c r="K5710" s="5"/>
    </row>
    <row r="5711" spans="2:11" x14ac:dyDescent="0.2">
      <c r="B5711" s="4"/>
      <c r="K5711" s="5"/>
    </row>
    <row r="5712" spans="2:11" x14ac:dyDescent="0.2">
      <c r="B5712" s="4"/>
      <c r="K5712" s="5"/>
    </row>
    <row r="5713" spans="2:11" x14ac:dyDescent="0.2">
      <c r="B5713" s="4"/>
      <c r="K5713" s="5"/>
    </row>
    <row r="5714" spans="2:11" x14ac:dyDescent="0.2">
      <c r="B5714" s="4"/>
      <c r="K5714" s="5"/>
    </row>
    <row r="5715" spans="2:11" x14ac:dyDescent="0.2">
      <c r="B5715" s="4"/>
      <c r="K5715" s="5"/>
    </row>
    <row r="5716" spans="2:11" x14ac:dyDescent="0.2">
      <c r="B5716" s="4"/>
      <c r="K5716" s="5"/>
    </row>
    <row r="5717" spans="2:11" x14ac:dyDescent="0.2">
      <c r="B5717" s="4"/>
      <c r="K5717" s="5"/>
    </row>
    <row r="5718" spans="2:11" x14ac:dyDescent="0.2">
      <c r="B5718" s="4"/>
      <c r="K5718" s="5"/>
    </row>
    <row r="5719" spans="2:11" x14ac:dyDescent="0.2">
      <c r="B5719" s="4"/>
      <c r="K5719" s="5"/>
    </row>
    <row r="5720" spans="2:11" x14ac:dyDescent="0.2">
      <c r="B5720" s="4"/>
      <c r="K5720" s="5"/>
    </row>
    <row r="5721" spans="2:11" x14ac:dyDescent="0.2">
      <c r="B5721" s="4"/>
      <c r="K5721" s="5"/>
    </row>
    <row r="5722" spans="2:11" x14ac:dyDescent="0.2">
      <c r="B5722" s="4"/>
      <c r="K5722" s="5"/>
    </row>
    <row r="5723" spans="2:11" x14ac:dyDescent="0.2">
      <c r="B5723" s="4"/>
      <c r="K5723" s="5"/>
    </row>
    <row r="5724" spans="2:11" x14ac:dyDescent="0.2">
      <c r="B5724" s="4"/>
      <c r="K5724" s="5"/>
    </row>
    <row r="5725" spans="2:11" x14ac:dyDescent="0.2">
      <c r="B5725" s="4"/>
      <c r="K5725" s="5"/>
    </row>
    <row r="5726" spans="2:11" x14ac:dyDescent="0.2">
      <c r="B5726" s="4"/>
      <c r="K5726" s="5"/>
    </row>
    <row r="5727" spans="2:11" x14ac:dyDescent="0.2">
      <c r="B5727" s="4"/>
      <c r="K5727" s="5"/>
    </row>
    <row r="5728" spans="2:11" x14ac:dyDescent="0.2">
      <c r="B5728" s="4"/>
      <c r="K5728" s="5"/>
    </row>
    <row r="5729" spans="2:11" x14ac:dyDescent="0.2">
      <c r="B5729" s="4"/>
      <c r="K5729" s="5"/>
    </row>
    <row r="5730" spans="2:11" x14ac:dyDescent="0.2">
      <c r="B5730" s="4"/>
      <c r="K5730" s="5"/>
    </row>
    <row r="5731" spans="2:11" x14ac:dyDescent="0.2">
      <c r="B5731" s="4"/>
      <c r="K5731" s="5"/>
    </row>
    <row r="5732" spans="2:11" x14ac:dyDescent="0.2">
      <c r="B5732" s="4"/>
      <c r="K5732" s="5"/>
    </row>
    <row r="5733" spans="2:11" x14ac:dyDescent="0.2">
      <c r="B5733" s="4"/>
      <c r="K5733" s="5"/>
    </row>
    <row r="5734" spans="2:11" x14ac:dyDescent="0.2">
      <c r="B5734" s="4"/>
      <c r="K5734" s="5"/>
    </row>
    <row r="5735" spans="2:11" x14ac:dyDescent="0.2">
      <c r="B5735" s="4"/>
      <c r="K5735" s="5"/>
    </row>
    <row r="5736" spans="2:11" x14ac:dyDescent="0.2">
      <c r="B5736" s="4"/>
      <c r="K5736" s="5"/>
    </row>
    <row r="5737" spans="2:11" x14ac:dyDescent="0.2">
      <c r="B5737" s="4"/>
      <c r="K5737" s="5"/>
    </row>
    <row r="5738" spans="2:11" x14ac:dyDescent="0.2">
      <c r="B5738" s="4"/>
      <c r="K5738" s="5"/>
    </row>
    <row r="5739" spans="2:11" x14ac:dyDescent="0.2">
      <c r="B5739" s="4"/>
      <c r="K5739" s="5"/>
    </row>
    <row r="5740" spans="2:11" x14ac:dyDescent="0.2">
      <c r="B5740" s="4"/>
      <c r="K5740" s="5"/>
    </row>
    <row r="5741" spans="2:11" x14ac:dyDescent="0.2">
      <c r="B5741" s="4"/>
      <c r="K5741" s="5"/>
    </row>
    <row r="5742" spans="2:11" x14ac:dyDescent="0.2">
      <c r="B5742" s="4"/>
      <c r="K5742" s="5"/>
    </row>
    <row r="5743" spans="2:11" x14ac:dyDescent="0.2">
      <c r="B5743" s="4"/>
      <c r="K5743" s="5"/>
    </row>
    <row r="5744" spans="2:11" x14ac:dyDescent="0.2">
      <c r="B5744" s="4"/>
      <c r="K5744" s="5"/>
    </row>
    <row r="5745" spans="2:11" x14ac:dyDescent="0.2">
      <c r="B5745" s="4"/>
      <c r="K5745" s="5"/>
    </row>
    <row r="5746" spans="2:11" x14ac:dyDescent="0.2">
      <c r="B5746" s="4"/>
      <c r="K5746" s="5"/>
    </row>
    <row r="5747" spans="2:11" x14ac:dyDescent="0.2">
      <c r="B5747" s="4"/>
      <c r="K5747" s="5"/>
    </row>
    <row r="5748" spans="2:11" x14ac:dyDescent="0.2">
      <c r="B5748" s="4"/>
      <c r="K5748" s="5"/>
    </row>
    <row r="5749" spans="2:11" x14ac:dyDescent="0.2">
      <c r="B5749" s="4"/>
      <c r="K5749" s="5"/>
    </row>
    <row r="5750" spans="2:11" x14ac:dyDescent="0.2">
      <c r="B5750" s="4"/>
      <c r="K5750" s="5"/>
    </row>
    <row r="5751" spans="2:11" x14ac:dyDescent="0.2">
      <c r="B5751" s="4"/>
      <c r="K5751" s="5"/>
    </row>
    <row r="5752" spans="2:11" x14ac:dyDescent="0.2">
      <c r="B5752" s="4"/>
      <c r="K5752" s="5"/>
    </row>
    <row r="5753" spans="2:11" x14ac:dyDescent="0.2">
      <c r="B5753" s="4"/>
      <c r="K5753" s="5"/>
    </row>
    <row r="5754" spans="2:11" x14ac:dyDescent="0.2">
      <c r="B5754" s="4"/>
      <c r="K5754" s="5"/>
    </row>
    <row r="5755" spans="2:11" x14ac:dyDescent="0.2">
      <c r="B5755" s="4"/>
      <c r="K5755" s="5"/>
    </row>
    <row r="5756" spans="2:11" x14ac:dyDescent="0.2">
      <c r="B5756" s="4"/>
      <c r="K5756" s="5"/>
    </row>
    <row r="5757" spans="2:11" x14ac:dyDescent="0.2">
      <c r="B5757" s="4"/>
      <c r="K5757" s="5"/>
    </row>
    <row r="5758" spans="2:11" x14ac:dyDescent="0.2">
      <c r="B5758" s="4"/>
      <c r="K5758" s="5"/>
    </row>
    <row r="5759" spans="2:11" x14ac:dyDescent="0.2">
      <c r="B5759" s="4"/>
      <c r="K5759" s="5"/>
    </row>
    <row r="5760" spans="2:11" x14ac:dyDescent="0.2">
      <c r="B5760" s="4"/>
      <c r="K5760" s="5"/>
    </row>
    <row r="5761" spans="2:11" x14ac:dyDescent="0.2">
      <c r="B5761" s="4"/>
      <c r="K5761" s="5"/>
    </row>
    <row r="5762" spans="2:11" x14ac:dyDescent="0.2">
      <c r="B5762" s="4"/>
      <c r="K5762" s="5"/>
    </row>
    <row r="5763" spans="2:11" x14ac:dyDescent="0.2">
      <c r="B5763" s="4"/>
      <c r="K5763" s="5"/>
    </row>
    <row r="5764" spans="2:11" x14ac:dyDescent="0.2">
      <c r="B5764" s="4"/>
      <c r="K5764" s="5"/>
    </row>
    <row r="5765" spans="2:11" x14ac:dyDescent="0.2">
      <c r="B5765" s="4"/>
      <c r="K5765" s="5"/>
    </row>
    <row r="5766" spans="2:11" x14ac:dyDescent="0.2">
      <c r="B5766" s="4"/>
      <c r="K5766" s="5"/>
    </row>
    <row r="5767" spans="2:11" x14ac:dyDescent="0.2">
      <c r="B5767" s="4"/>
      <c r="K5767" s="5"/>
    </row>
    <row r="5768" spans="2:11" x14ac:dyDescent="0.2">
      <c r="B5768" s="4"/>
      <c r="K5768" s="5"/>
    </row>
    <row r="5769" spans="2:11" x14ac:dyDescent="0.2">
      <c r="B5769" s="4"/>
      <c r="K5769" s="5"/>
    </row>
    <row r="5770" spans="2:11" x14ac:dyDescent="0.2">
      <c r="B5770" s="4"/>
      <c r="K5770" s="5"/>
    </row>
    <row r="5771" spans="2:11" x14ac:dyDescent="0.2">
      <c r="B5771" s="4"/>
      <c r="K5771" s="5"/>
    </row>
    <row r="5772" spans="2:11" x14ac:dyDescent="0.2">
      <c r="B5772" s="4"/>
      <c r="K5772" s="5"/>
    </row>
    <row r="5773" spans="2:11" x14ac:dyDescent="0.2">
      <c r="B5773" s="4"/>
      <c r="K5773" s="5"/>
    </row>
    <row r="5774" spans="2:11" x14ac:dyDescent="0.2">
      <c r="B5774" s="4"/>
      <c r="K5774" s="5"/>
    </row>
    <row r="5775" spans="2:11" x14ac:dyDescent="0.2">
      <c r="B5775" s="4"/>
      <c r="K5775" s="5"/>
    </row>
    <row r="5776" spans="2:11" x14ac:dyDescent="0.2">
      <c r="B5776" s="4"/>
      <c r="K5776" s="5"/>
    </row>
    <row r="5777" spans="2:11" x14ac:dyDescent="0.2">
      <c r="B5777" s="4"/>
      <c r="K5777" s="5"/>
    </row>
    <row r="5778" spans="2:11" x14ac:dyDescent="0.2">
      <c r="B5778" s="4"/>
      <c r="K5778" s="5"/>
    </row>
    <row r="5779" spans="2:11" x14ac:dyDescent="0.2">
      <c r="B5779" s="4"/>
      <c r="K5779" s="5"/>
    </row>
    <row r="5780" spans="2:11" x14ac:dyDescent="0.2">
      <c r="B5780" s="4"/>
      <c r="K5780" s="5"/>
    </row>
    <row r="5781" spans="2:11" x14ac:dyDescent="0.2">
      <c r="B5781" s="4"/>
      <c r="K5781" s="5"/>
    </row>
    <row r="5782" spans="2:11" x14ac:dyDescent="0.2">
      <c r="B5782" s="4"/>
      <c r="K5782" s="5"/>
    </row>
    <row r="5783" spans="2:11" x14ac:dyDescent="0.2">
      <c r="B5783" s="4"/>
      <c r="K5783" s="5"/>
    </row>
    <row r="5784" spans="2:11" x14ac:dyDescent="0.2">
      <c r="B5784" s="4"/>
      <c r="K5784" s="5"/>
    </row>
    <row r="5785" spans="2:11" x14ac:dyDescent="0.2">
      <c r="B5785" s="4"/>
      <c r="K5785" s="5"/>
    </row>
    <row r="5786" spans="2:11" x14ac:dyDescent="0.2">
      <c r="B5786" s="4"/>
      <c r="K5786" s="5"/>
    </row>
    <row r="5787" spans="2:11" x14ac:dyDescent="0.2">
      <c r="B5787" s="4"/>
      <c r="K5787" s="5"/>
    </row>
    <row r="5788" spans="2:11" x14ac:dyDescent="0.2">
      <c r="B5788" s="4"/>
      <c r="K5788" s="5"/>
    </row>
    <row r="5789" spans="2:11" x14ac:dyDescent="0.2">
      <c r="B5789" s="4"/>
      <c r="K5789" s="5"/>
    </row>
    <row r="5790" spans="2:11" x14ac:dyDescent="0.2">
      <c r="B5790" s="4"/>
      <c r="K5790" s="5"/>
    </row>
    <row r="5791" spans="2:11" x14ac:dyDescent="0.2">
      <c r="B5791" s="4"/>
      <c r="K5791" s="5"/>
    </row>
    <row r="5792" spans="2:11" x14ac:dyDescent="0.2">
      <c r="B5792" s="4"/>
      <c r="K5792" s="5"/>
    </row>
    <row r="5793" spans="2:11" x14ac:dyDescent="0.2">
      <c r="B5793" s="4"/>
      <c r="K5793" s="5"/>
    </row>
    <row r="5794" spans="2:11" x14ac:dyDescent="0.2">
      <c r="B5794" s="4"/>
      <c r="K5794" s="5"/>
    </row>
    <row r="5795" spans="2:11" x14ac:dyDescent="0.2">
      <c r="B5795" s="4"/>
      <c r="K5795" s="5"/>
    </row>
    <row r="5796" spans="2:11" x14ac:dyDescent="0.2">
      <c r="B5796" s="4"/>
      <c r="K5796" s="5"/>
    </row>
    <row r="5797" spans="2:11" x14ac:dyDescent="0.2">
      <c r="B5797" s="4"/>
      <c r="K5797" s="5"/>
    </row>
    <row r="5798" spans="2:11" x14ac:dyDescent="0.2">
      <c r="B5798" s="4"/>
      <c r="K5798" s="5"/>
    </row>
    <row r="5799" spans="2:11" x14ac:dyDescent="0.2">
      <c r="B5799" s="4"/>
      <c r="K5799" s="5"/>
    </row>
    <row r="5800" spans="2:11" x14ac:dyDescent="0.2">
      <c r="B5800" s="4"/>
      <c r="K5800" s="5"/>
    </row>
    <row r="5801" spans="2:11" x14ac:dyDescent="0.2">
      <c r="B5801" s="4"/>
      <c r="K5801" s="5"/>
    </row>
    <row r="5802" spans="2:11" x14ac:dyDescent="0.2">
      <c r="B5802" s="4"/>
      <c r="K5802" s="5"/>
    </row>
    <row r="5803" spans="2:11" x14ac:dyDescent="0.2">
      <c r="B5803" s="4"/>
      <c r="K5803" s="5"/>
    </row>
    <row r="5804" spans="2:11" x14ac:dyDescent="0.2">
      <c r="B5804" s="4"/>
      <c r="K5804" s="5"/>
    </row>
    <row r="5805" spans="2:11" x14ac:dyDescent="0.2">
      <c r="B5805" s="4"/>
      <c r="K5805" s="5"/>
    </row>
    <row r="5806" spans="2:11" x14ac:dyDescent="0.2">
      <c r="B5806" s="4"/>
      <c r="K5806" s="5"/>
    </row>
    <row r="5807" spans="2:11" x14ac:dyDescent="0.2">
      <c r="B5807" s="4"/>
      <c r="K5807" s="5"/>
    </row>
    <row r="5808" spans="2:11" x14ac:dyDescent="0.2">
      <c r="B5808" s="4"/>
      <c r="K5808" s="5"/>
    </row>
    <row r="5809" spans="2:11" x14ac:dyDescent="0.2">
      <c r="B5809" s="4"/>
      <c r="K5809" s="5"/>
    </row>
    <row r="5810" spans="2:11" x14ac:dyDescent="0.2">
      <c r="B5810" s="4"/>
      <c r="K5810" s="5"/>
    </row>
    <row r="5811" spans="2:11" x14ac:dyDescent="0.2">
      <c r="B5811" s="4"/>
      <c r="K5811" s="5"/>
    </row>
    <row r="5812" spans="2:11" x14ac:dyDescent="0.2">
      <c r="B5812" s="4"/>
      <c r="K5812" s="5"/>
    </row>
    <row r="5813" spans="2:11" x14ac:dyDescent="0.2">
      <c r="B5813" s="4"/>
      <c r="K5813" s="5"/>
    </row>
    <row r="5814" spans="2:11" x14ac:dyDescent="0.2">
      <c r="B5814" s="4"/>
      <c r="K5814" s="5"/>
    </row>
    <row r="5815" spans="2:11" x14ac:dyDescent="0.2">
      <c r="B5815" s="4"/>
      <c r="K5815" s="5"/>
    </row>
    <row r="5816" spans="2:11" x14ac:dyDescent="0.2">
      <c r="B5816" s="4"/>
      <c r="K5816" s="5"/>
    </row>
    <row r="5817" spans="2:11" x14ac:dyDescent="0.2">
      <c r="B5817" s="4"/>
      <c r="K5817" s="5"/>
    </row>
    <row r="5818" spans="2:11" x14ac:dyDescent="0.2">
      <c r="B5818" s="4"/>
      <c r="K5818" s="5"/>
    </row>
    <row r="5819" spans="2:11" x14ac:dyDescent="0.2">
      <c r="B5819" s="4"/>
      <c r="K5819" s="5"/>
    </row>
    <row r="5820" spans="2:11" x14ac:dyDescent="0.2">
      <c r="B5820" s="4"/>
      <c r="K5820" s="5"/>
    </row>
    <row r="5821" spans="2:11" x14ac:dyDescent="0.2">
      <c r="B5821" s="4"/>
      <c r="K5821" s="5"/>
    </row>
    <row r="5822" spans="2:11" x14ac:dyDescent="0.2">
      <c r="B5822" s="4"/>
      <c r="K5822" s="5"/>
    </row>
    <row r="5823" spans="2:11" x14ac:dyDescent="0.2">
      <c r="B5823" s="4"/>
      <c r="K5823" s="5"/>
    </row>
    <row r="5824" spans="2:11" x14ac:dyDescent="0.2">
      <c r="B5824" s="4"/>
      <c r="K5824" s="5"/>
    </row>
    <row r="5825" spans="2:11" x14ac:dyDescent="0.2">
      <c r="B5825" s="4"/>
      <c r="K5825" s="5"/>
    </row>
    <row r="5826" spans="2:11" x14ac:dyDescent="0.2">
      <c r="B5826" s="4"/>
      <c r="K5826" s="5"/>
    </row>
    <row r="5827" spans="2:11" x14ac:dyDescent="0.2">
      <c r="B5827" s="4"/>
      <c r="K5827" s="5"/>
    </row>
    <row r="5828" spans="2:11" x14ac:dyDescent="0.2">
      <c r="B5828" s="4"/>
      <c r="K5828" s="5"/>
    </row>
    <row r="5829" spans="2:11" x14ac:dyDescent="0.2">
      <c r="B5829" s="4"/>
      <c r="K5829" s="5"/>
    </row>
    <row r="5830" spans="2:11" x14ac:dyDescent="0.2">
      <c r="B5830" s="4"/>
      <c r="K5830" s="5"/>
    </row>
    <row r="5831" spans="2:11" x14ac:dyDescent="0.2">
      <c r="B5831" s="4"/>
      <c r="K5831" s="5"/>
    </row>
    <row r="5832" spans="2:11" x14ac:dyDescent="0.2">
      <c r="B5832" s="4"/>
      <c r="K5832" s="5"/>
    </row>
    <row r="5833" spans="2:11" x14ac:dyDescent="0.2">
      <c r="B5833" s="4"/>
      <c r="K5833" s="5"/>
    </row>
    <row r="5834" spans="2:11" x14ac:dyDescent="0.2">
      <c r="B5834" s="4"/>
      <c r="K5834" s="5"/>
    </row>
    <row r="5835" spans="2:11" x14ac:dyDescent="0.2">
      <c r="B5835" s="4"/>
      <c r="K5835" s="5"/>
    </row>
    <row r="5836" spans="2:11" x14ac:dyDescent="0.2">
      <c r="B5836" s="4"/>
      <c r="K5836" s="5"/>
    </row>
    <row r="5837" spans="2:11" x14ac:dyDescent="0.2">
      <c r="B5837" s="4"/>
      <c r="K5837" s="5"/>
    </row>
    <row r="5838" spans="2:11" x14ac:dyDescent="0.2">
      <c r="B5838" s="4"/>
      <c r="K5838" s="5"/>
    </row>
    <row r="5839" spans="2:11" x14ac:dyDescent="0.2">
      <c r="B5839" s="4"/>
      <c r="K5839" s="5"/>
    </row>
    <row r="5840" spans="2:11" x14ac:dyDescent="0.2">
      <c r="B5840" s="4"/>
      <c r="K5840" s="5"/>
    </row>
    <row r="5841" spans="2:11" x14ac:dyDescent="0.2">
      <c r="B5841" s="4"/>
      <c r="K5841" s="5"/>
    </row>
    <row r="5842" spans="2:11" x14ac:dyDescent="0.2">
      <c r="B5842" s="4"/>
      <c r="K5842" s="5"/>
    </row>
    <row r="5843" spans="2:11" x14ac:dyDescent="0.2">
      <c r="B5843" s="4"/>
      <c r="K5843" s="5"/>
    </row>
    <row r="5844" spans="2:11" x14ac:dyDescent="0.2">
      <c r="B5844" s="4"/>
      <c r="K5844" s="5"/>
    </row>
    <row r="5845" spans="2:11" x14ac:dyDescent="0.2">
      <c r="B5845" s="4"/>
      <c r="K5845" s="5"/>
    </row>
    <row r="5846" spans="2:11" x14ac:dyDescent="0.2">
      <c r="B5846" s="4"/>
      <c r="K5846" s="5"/>
    </row>
    <row r="5847" spans="2:11" x14ac:dyDescent="0.2">
      <c r="B5847" s="4"/>
      <c r="K5847" s="5"/>
    </row>
    <row r="5848" spans="2:11" x14ac:dyDescent="0.2">
      <c r="B5848" s="4"/>
      <c r="K5848" s="5"/>
    </row>
    <row r="5849" spans="2:11" x14ac:dyDescent="0.2">
      <c r="B5849" s="4"/>
      <c r="K5849" s="5"/>
    </row>
    <row r="5850" spans="2:11" x14ac:dyDescent="0.2">
      <c r="B5850" s="4"/>
      <c r="K5850" s="5"/>
    </row>
    <row r="5851" spans="2:11" x14ac:dyDescent="0.2">
      <c r="B5851" s="4"/>
      <c r="K5851" s="5"/>
    </row>
    <row r="5852" spans="2:11" x14ac:dyDescent="0.2">
      <c r="B5852" s="4"/>
      <c r="K5852" s="5"/>
    </row>
    <row r="5853" spans="2:11" x14ac:dyDescent="0.2">
      <c r="B5853" s="4"/>
      <c r="K5853" s="5"/>
    </row>
    <row r="5854" spans="2:11" x14ac:dyDescent="0.2">
      <c r="B5854" s="4"/>
      <c r="K5854" s="5"/>
    </row>
    <row r="5855" spans="2:11" x14ac:dyDescent="0.2">
      <c r="B5855" s="4"/>
      <c r="K5855" s="5"/>
    </row>
    <row r="5856" spans="2:11" x14ac:dyDescent="0.2">
      <c r="B5856" s="4"/>
      <c r="K5856" s="5"/>
    </row>
    <row r="5857" spans="2:11" x14ac:dyDescent="0.2">
      <c r="B5857" s="4"/>
      <c r="K5857" s="5"/>
    </row>
    <row r="5858" spans="2:11" x14ac:dyDescent="0.2">
      <c r="B5858" s="4"/>
      <c r="K5858" s="5"/>
    </row>
    <row r="5859" spans="2:11" x14ac:dyDescent="0.2">
      <c r="B5859" s="4"/>
      <c r="K5859" s="5"/>
    </row>
    <row r="5860" spans="2:11" x14ac:dyDescent="0.2">
      <c r="B5860" s="4"/>
      <c r="K5860" s="5"/>
    </row>
    <row r="5861" spans="2:11" x14ac:dyDescent="0.2">
      <c r="B5861" s="4"/>
      <c r="K5861" s="5"/>
    </row>
    <row r="5862" spans="2:11" x14ac:dyDescent="0.2">
      <c r="B5862" s="4"/>
      <c r="K5862" s="5"/>
    </row>
    <row r="5863" spans="2:11" x14ac:dyDescent="0.2">
      <c r="B5863" s="4"/>
      <c r="K5863" s="5"/>
    </row>
    <row r="5864" spans="2:11" x14ac:dyDescent="0.2">
      <c r="B5864" s="4"/>
      <c r="K5864" s="5"/>
    </row>
    <row r="5865" spans="2:11" x14ac:dyDescent="0.2">
      <c r="B5865" s="4"/>
      <c r="K5865" s="5"/>
    </row>
    <row r="5866" spans="2:11" x14ac:dyDescent="0.2">
      <c r="B5866" s="4"/>
      <c r="K5866" s="5"/>
    </row>
    <row r="5867" spans="2:11" x14ac:dyDescent="0.2">
      <c r="B5867" s="4"/>
      <c r="K5867" s="5"/>
    </row>
    <row r="5868" spans="2:11" x14ac:dyDescent="0.2">
      <c r="B5868" s="4"/>
      <c r="K5868" s="5"/>
    </row>
    <row r="5869" spans="2:11" x14ac:dyDescent="0.2">
      <c r="B5869" s="4"/>
      <c r="K5869" s="5"/>
    </row>
    <row r="5870" spans="2:11" x14ac:dyDescent="0.2">
      <c r="B5870" s="4"/>
      <c r="K5870" s="5"/>
    </row>
    <row r="5871" spans="2:11" x14ac:dyDescent="0.2">
      <c r="B5871" s="4"/>
      <c r="K5871" s="5"/>
    </row>
    <row r="5872" spans="2:11" x14ac:dyDescent="0.2">
      <c r="B5872" s="4"/>
      <c r="K5872" s="5"/>
    </row>
    <row r="5873" spans="2:11" x14ac:dyDescent="0.2">
      <c r="B5873" s="4"/>
      <c r="K5873" s="5"/>
    </row>
    <row r="5874" spans="2:11" x14ac:dyDescent="0.2">
      <c r="B5874" s="4"/>
      <c r="K5874" s="5"/>
    </row>
    <row r="5875" spans="2:11" x14ac:dyDescent="0.2">
      <c r="B5875" s="4"/>
      <c r="K5875" s="5"/>
    </row>
    <row r="5876" spans="2:11" x14ac:dyDescent="0.2">
      <c r="B5876" s="4"/>
      <c r="K5876" s="5"/>
    </row>
    <row r="5877" spans="2:11" x14ac:dyDescent="0.2">
      <c r="B5877" s="4"/>
      <c r="K5877" s="5"/>
    </row>
    <row r="5878" spans="2:11" x14ac:dyDescent="0.2">
      <c r="B5878" s="4"/>
      <c r="K5878" s="5"/>
    </row>
    <row r="5879" spans="2:11" x14ac:dyDescent="0.2">
      <c r="B5879" s="4"/>
      <c r="K5879" s="5"/>
    </row>
    <row r="5880" spans="2:11" x14ac:dyDescent="0.2">
      <c r="B5880" s="4"/>
      <c r="K5880" s="5"/>
    </row>
    <row r="5881" spans="2:11" x14ac:dyDescent="0.2">
      <c r="B5881" s="4"/>
      <c r="K5881" s="5"/>
    </row>
    <row r="5882" spans="2:11" x14ac:dyDescent="0.2">
      <c r="B5882" s="4"/>
      <c r="K5882" s="5"/>
    </row>
    <row r="5883" spans="2:11" x14ac:dyDescent="0.2">
      <c r="B5883" s="4"/>
      <c r="K5883" s="5"/>
    </row>
    <row r="5884" spans="2:11" x14ac:dyDescent="0.2">
      <c r="B5884" s="4"/>
      <c r="K5884" s="5"/>
    </row>
    <row r="5885" spans="2:11" x14ac:dyDescent="0.2">
      <c r="B5885" s="4"/>
      <c r="K5885" s="5"/>
    </row>
    <row r="5886" spans="2:11" x14ac:dyDescent="0.2">
      <c r="B5886" s="4"/>
      <c r="K5886" s="5"/>
    </row>
    <row r="5887" spans="2:11" x14ac:dyDescent="0.2">
      <c r="B5887" s="4"/>
      <c r="K5887" s="5"/>
    </row>
    <row r="5888" spans="2:11" x14ac:dyDescent="0.2">
      <c r="B5888" s="4"/>
      <c r="K5888" s="5"/>
    </row>
    <row r="5889" spans="2:11" x14ac:dyDescent="0.2">
      <c r="B5889" s="4"/>
      <c r="K5889" s="5"/>
    </row>
    <row r="5890" spans="2:11" x14ac:dyDescent="0.2">
      <c r="B5890" s="4"/>
      <c r="K5890" s="5"/>
    </row>
    <row r="5891" spans="2:11" x14ac:dyDescent="0.2">
      <c r="B5891" s="4"/>
      <c r="K5891" s="5"/>
    </row>
    <row r="5892" spans="2:11" x14ac:dyDescent="0.2">
      <c r="B5892" s="4"/>
      <c r="K5892" s="5"/>
    </row>
    <row r="5893" spans="2:11" x14ac:dyDescent="0.2">
      <c r="B5893" s="4"/>
      <c r="K5893" s="5"/>
    </row>
    <row r="5894" spans="2:11" x14ac:dyDescent="0.2">
      <c r="B5894" s="4"/>
      <c r="K5894" s="5"/>
    </row>
    <row r="5895" spans="2:11" x14ac:dyDescent="0.2">
      <c r="B5895" s="4"/>
      <c r="K5895" s="5"/>
    </row>
    <row r="5896" spans="2:11" x14ac:dyDescent="0.2">
      <c r="B5896" s="4"/>
      <c r="K5896" s="5"/>
    </row>
    <row r="5897" spans="2:11" x14ac:dyDescent="0.2">
      <c r="B5897" s="4"/>
      <c r="K5897" s="5"/>
    </row>
    <row r="5898" spans="2:11" x14ac:dyDescent="0.2">
      <c r="B5898" s="4"/>
      <c r="K5898" s="5"/>
    </row>
    <row r="5899" spans="2:11" x14ac:dyDescent="0.2">
      <c r="B5899" s="4"/>
      <c r="K5899" s="5"/>
    </row>
    <row r="5900" spans="2:11" x14ac:dyDescent="0.2">
      <c r="B5900" s="4"/>
      <c r="K5900" s="5"/>
    </row>
    <row r="5901" spans="2:11" x14ac:dyDescent="0.2">
      <c r="B5901" s="4"/>
      <c r="K5901" s="5"/>
    </row>
    <row r="5902" spans="2:11" x14ac:dyDescent="0.2">
      <c r="B5902" s="4"/>
      <c r="K5902" s="5"/>
    </row>
    <row r="5903" spans="2:11" x14ac:dyDescent="0.2">
      <c r="B5903" s="4"/>
      <c r="K5903" s="5"/>
    </row>
    <row r="5904" spans="2:11" x14ac:dyDescent="0.2">
      <c r="B5904" s="4"/>
      <c r="K5904" s="5"/>
    </row>
    <row r="5905" spans="2:11" x14ac:dyDescent="0.2">
      <c r="B5905" s="4"/>
      <c r="K5905" s="5"/>
    </row>
    <row r="5906" spans="2:11" x14ac:dyDescent="0.2">
      <c r="B5906" s="4"/>
      <c r="K5906" s="5"/>
    </row>
    <row r="5907" spans="2:11" x14ac:dyDescent="0.2">
      <c r="B5907" s="4"/>
      <c r="K5907" s="5"/>
    </row>
    <row r="5908" spans="2:11" x14ac:dyDescent="0.2">
      <c r="B5908" s="4"/>
      <c r="K5908" s="5"/>
    </row>
    <row r="5909" spans="2:11" x14ac:dyDescent="0.2">
      <c r="B5909" s="4"/>
      <c r="K5909" s="5"/>
    </row>
    <row r="5910" spans="2:11" x14ac:dyDescent="0.2">
      <c r="B5910" s="4"/>
      <c r="K5910" s="5"/>
    </row>
    <row r="5911" spans="2:11" x14ac:dyDescent="0.2">
      <c r="B5911" s="4"/>
      <c r="K5911" s="5"/>
    </row>
    <row r="5912" spans="2:11" x14ac:dyDescent="0.2">
      <c r="B5912" s="4"/>
      <c r="K5912" s="5"/>
    </row>
    <row r="5913" spans="2:11" x14ac:dyDescent="0.2">
      <c r="B5913" s="4"/>
      <c r="K5913" s="5"/>
    </row>
    <row r="5914" spans="2:11" x14ac:dyDescent="0.2">
      <c r="B5914" s="4"/>
      <c r="K5914" s="5"/>
    </row>
    <row r="5915" spans="2:11" x14ac:dyDescent="0.2">
      <c r="B5915" s="4"/>
      <c r="K5915" s="5"/>
    </row>
    <row r="5916" spans="2:11" x14ac:dyDescent="0.2">
      <c r="B5916" s="4"/>
      <c r="K5916" s="5"/>
    </row>
    <row r="5917" spans="2:11" x14ac:dyDescent="0.2">
      <c r="B5917" s="4"/>
      <c r="K5917" s="5"/>
    </row>
    <row r="5918" spans="2:11" x14ac:dyDescent="0.2">
      <c r="B5918" s="4"/>
      <c r="K5918" s="5"/>
    </row>
    <row r="5919" spans="2:11" x14ac:dyDescent="0.2">
      <c r="B5919" s="4"/>
      <c r="K5919" s="5"/>
    </row>
    <row r="5920" spans="2:11" x14ac:dyDescent="0.2">
      <c r="B5920" s="4"/>
      <c r="K5920" s="5"/>
    </row>
    <row r="5921" spans="2:11" x14ac:dyDescent="0.2">
      <c r="B5921" s="4"/>
      <c r="K5921" s="5"/>
    </row>
    <row r="5922" spans="2:11" x14ac:dyDescent="0.2">
      <c r="B5922" s="4"/>
      <c r="K5922" s="5"/>
    </row>
    <row r="5923" spans="2:11" x14ac:dyDescent="0.2">
      <c r="B5923" s="4"/>
      <c r="K5923" s="5"/>
    </row>
    <row r="5924" spans="2:11" x14ac:dyDescent="0.2">
      <c r="B5924" s="4"/>
      <c r="K5924" s="5"/>
    </row>
    <row r="5925" spans="2:11" x14ac:dyDescent="0.2">
      <c r="B5925" s="4"/>
      <c r="K5925" s="5"/>
    </row>
    <row r="5926" spans="2:11" x14ac:dyDescent="0.2">
      <c r="B5926" s="4"/>
      <c r="K5926" s="5"/>
    </row>
    <row r="5927" spans="2:11" x14ac:dyDescent="0.2">
      <c r="B5927" s="4"/>
      <c r="K5927" s="5"/>
    </row>
    <row r="5928" spans="2:11" x14ac:dyDescent="0.2">
      <c r="B5928" s="4"/>
      <c r="K5928" s="5"/>
    </row>
    <row r="5929" spans="2:11" x14ac:dyDescent="0.2">
      <c r="B5929" s="4"/>
      <c r="K5929" s="5"/>
    </row>
    <row r="5930" spans="2:11" x14ac:dyDescent="0.2">
      <c r="B5930" s="4"/>
      <c r="K5930" s="5"/>
    </row>
    <row r="5931" spans="2:11" x14ac:dyDescent="0.2">
      <c r="B5931" s="4"/>
      <c r="K5931" s="5"/>
    </row>
    <row r="5932" spans="2:11" x14ac:dyDescent="0.2">
      <c r="B5932" s="4"/>
      <c r="K5932" s="5"/>
    </row>
    <row r="5933" spans="2:11" x14ac:dyDescent="0.2">
      <c r="B5933" s="4"/>
      <c r="K5933" s="5"/>
    </row>
    <row r="5934" spans="2:11" x14ac:dyDescent="0.2">
      <c r="B5934" s="4"/>
      <c r="K5934" s="5"/>
    </row>
    <row r="5935" spans="2:11" x14ac:dyDescent="0.2">
      <c r="B5935" s="4"/>
      <c r="K5935" s="5"/>
    </row>
    <row r="5936" spans="2:11" x14ac:dyDescent="0.2">
      <c r="B5936" s="4"/>
      <c r="K5936" s="5"/>
    </row>
    <row r="5937" spans="2:11" x14ac:dyDescent="0.2">
      <c r="B5937" s="4"/>
      <c r="K5937" s="5"/>
    </row>
    <row r="5938" spans="2:11" x14ac:dyDescent="0.2">
      <c r="B5938" s="4"/>
      <c r="K5938" s="5"/>
    </row>
    <row r="5939" spans="2:11" x14ac:dyDescent="0.2">
      <c r="B5939" s="4"/>
      <c r="K5939" s="5"/>
    </row>
    <row r="5940" spans="2:11" x14ac:dyDescent="0.2">
      <c r="B5940" s="4"/>
      <c r="K5940" s="5"/>
    </row>
    <row r="5941" spans="2:11" x14ac:dyDescent="0.2">
      <c r="B5941" s="4"/>
      <c r="K5941" s="5"/>
    </row>
    <row r="5942" spans="2:11" x14ac:dyDescent="0.2">
      <c r="B5942" s="4"/>
      <c r="K5942" s="5"/>
    </row>
    <row r="5943" spans="2:11" x14ac:dyDescent="0.2">
      <c r="B5943" s="4"/>
      <c r="K5943" s="5"/>
    </row>
    <row r="5944" spans="2:11" x14ac:dyDescent="0.2">
      <c r="B5944" s="4"/>
      <c r="K5944" s="5"/>
    </row>
    <row r="5945" spans="2:11" x14ac:dyDescent="0.2">
      <c r="B5945" s="4"/>
      <c r="K5945" s="5"/>
    </row>
    <row r="5946" spans="2:11" x14ac:dyDescent="0.2">
      <c r="B5946" s="4"/>
      <c r="K5946" s="5"/>
    </row>
    <row r="5947" spans="2:11" x14ac:dyDescent="0.2">
      <c r="B5947" s="4"/>
      <c r="K5947" s="5"/>
    </row>
    <row r="5948" spans="2:11" x14ac:dyDescent="0.2">
      <c r="B5948" s="4"/>
      <c r="K5948" s="5"/>
    </row>
    <row r="5949" spans="2:11" x14ac:dyDescent="0.2">
      <c r="B5949" s="4"/>
      <c r="K5949" s="5"/>
    </row>
    <row r="5950" spans="2:11" x14ac:dyDescent="0.2">
      <c r="B5950" s="4"/>
      <c r="K5950" s="5"/>
    </row>
    <row r="5951" spans="2:11" x14ac:dyDescent="0.2">
      <c r="B5951" s="4"/>
      <c r="K5951" s="5"/>
    </row>
    <row r="5952" spans="2:11" x14ac:dyDescent="0.2">
      <c r="B5952" s="4"/>
      <c r="K5952" s="5"/>
    </row>
    <row r="5953" spans="2:11" x14ac:dyDescent="0.2">
      <c r="B5953" s="4"/>
      <c r="K5953" s="5"/>
    </row>
    <row r="5954" spans="2:11" x14ac:dyDescent="0.2">
      <c r="B5954" s="4"/>
      <c r="K5954" s="5"/>
    </row>
    <row r="5955" spans="2:11" x14ac:dyDescent="0.2">
      <c r="B5955" s="4"/>
      <c r="K5955" s="5"/>
    </row>
    <row r="5956" spans="2:11" x14ac:dyDescent="0.2">
      <c r="B5956" s="4"/>
      <c r="K5956" s="5"/>
    </row>
    <row r="5957" spans="2:11" x14ac:dyDescent="0.2">
      <c r="B5957" s="4"/>
      <c r="K5957" s="5"/>
    </row>
    <row r="5958" spans="2:11" x14ac:dyDescent="0.2">
      <c r="B5958" s="4"/>
      <c r="K5958" s="5"/>
    </row>
    <row r="5959" spans="2:11" x14ac:dyDescent="0.2">
      <c r="B5959" s="4"/>
      <c r="K5959" s="5"/>
    </row>
    <row r="5960" spans="2:11" x14ac:dyDescent="0.2">
      <c r="B5960" s="4"/>
      <c r="K5960" s="5"/>
    </row>
    <row r="5961" spans="2:11" x14ac:dyDescent="0.2">
      <c r="B5961" s="4"/>
      <c r="K5961" s="5"/>
    </row>
    <row r="5962" spans="2:11" x14ac:dyDescent="0.2">
      <c r="B5962" s="4"/>
      <c r="K5962" s="5"/>
    </row>
    <row r="5963" spans="2:11" x14ac:dyDescent="0.2">
      <c r="B5963" s="4"/>
      <c r="K5963" s="5"/>
    </row>
    <row r="5964" spans="2:11" x14ac:dyDescent="0.2">
      <c r="B5964" s="4"/>
      <c r="K5964" s="5"/>
    </row>
    <row r="5965" spans="2:11" x14ac:dyDescent="0.2">
      <c r="B5965" s="4"/>
      <c r="K5965" s="5"/>
    </row>
    <row r="5966" spans="2:11" x14ac:dyDescent="0.2">
      <c r="B5966" s="4"/>
      <c r="K5966" s="5"/>
    </row>
    <row r="5967" spans="2:11" x14ac:dyDescent="0.2">
      <c r="B5967" s="4"/>
      <c r="K5967" s="5"/>
    </row>
    <row r="5968" spans="2:11" x14ac:dyDescent="0.2">
      <c r="B5968" s="4"/>
      <c r="K5968" s="5"/>
    </row>
    <row r="5969" spans="2:11" x14ac:dyDescent="0.2">
      <c r="B5969" s="4"/>
      <c r="K5969" s="5"/>
    </row>
    <row r="5970" spans="2:11" x14ac:dyDescent="0.2">
      <c r="B5970" s="4"/>
      <c r="K5970" s="5"/>
    </row>
    <row r="5971" spans="2:11" x14ac:dyDescent="0.2">
      <c r="B5971" s="4"/>
      <c r="K5971" s="5"/>
    </row>
    <row r="5972" spans="2:11" x14ac:dyDescent="0.2">
      <c r="B5972" s="4"/>
      <c r="K5972" s="5"/>
    </row>
    <row r="5973" spans="2:11" x14ac:dyDescent="0.2">
      <c r="B5973" s="4"/>
      <c r="K5973" s="5"/>
    </row>
    <row r="5974" spans="2:11" x14ac:dyDescent="0.2">
      <c r="B5974" s="4"/>
      <c r="K5974" s="5"/>
    </row>
    <row r="5975" spans="2:11" x14ac:dyDescent="0.2">
      <c r="B5975" s="4"/>
      <c r="K5975" s="5"/>
    </row>
    <row r="5976" spans="2:11" x14ac:dyDescent="0.2">
      <c r="B5976" s="4"/>
      <c r="K5976" s="5"/>
    </row>
    <row r="5977" spans="2:11" x14ac:dyDescent="0.2">
      <c r="B5977" s="4"/>
      <c r="K5977" s="5"/>
    </row>
    <row r="5978" spans="2:11" x14ac:dyDescent="0.2">
      <c r="B5978" s="4"/>
      <c r="K5978" s="5"/>
    </row>
    <row r="5979" spans="2:11" x14ac:dyDescent="0.2">
      <c r="B5979" s="4"/>
      <c r="K5979" s="5"/>
    </row>
    <row r="5980" spans="2:11" x14ac:dyDescent="0.2">
      <c r="B5980" s="4"/>
      <c r="K5980" s="5"/>
    </row>
    <row r="5981" spans="2:11" x14ac:dyDescent="0.2">
      <c r="B5981" s="4"/>
      <c r="K5981" s="5"/>
    </row>
    <row r="5982" spans="2:11" x14ac:dyDescent="0.2">
      <c r="B5982" s="4"/>
      <c r="K5982" s="5"/>
    </row>
    <row r="5983" spans="2:11" x14ac:dyDescent="0.2">
      <c r="B5983" s="4"/>
      <c r="K5983" s="5"/>
    </row>
    <row r="5984" spans="2:11" x14ac:dyDescent="0.2">
      <c r="B5984" s="4"/>
      <c r="K5984" s="5"/>
    </row>
    <row r="5985" spans="2:11" x14ac:dyDescent="0.2">
      <c r="B5985" s="4"/>
      <c r="K5985" s="5"/>
    </row>
    <row r="5986" spans="2:11" x14ac:dyDescent="0.2">
      <c r="B5986" s="4"/>
      <c r="K5986" s="5"/>
    </row>
    <row r="5987" spans="2:11" x14ac:dyDescent="0.2">
      <c r="B5987" s="4"/>
      <c r="K5987" s="5"/>
    </row>
    <row r="5988" spans="2:11" x14ac:dyDescent="0.2">
      <c r="B5988" s="4"/>
      <c r="K5988" s="5"/>
    </row>
    <row r="5989" spans="2:11" x14ac:dyDescent="0.2">
      <c r="B5989" s="4"/>
      <c r="K5989" s="5"/>
    </row>
    <row r="5990" spans="2:11" x14ac:dyDescent="0.2">
      <c r="B5990" s="4"/>
      <c r="K5990" s="5"/>
    </row>
    <row r="5991" spans="2:11" x14ac:dyDescent="0.2">
      <c r="B5991" s="4"/>
      <c r="K5991" s="5"/>
    </row>
    <row r="5992" spans="2:11" x14ac:dyDescent="0.2">
      <c r="B5992" s="4"/>
      <c r="K5992" s="5"/>
    </row>
    <row r="5993" spans="2:11" x14ac:dyDescent="0.2">
      <c r="B5993" s="4"/>
      <c r="K5993" s="5"/>
    </row>
    <row r="5994" spans="2:11" x14ac:dyDescent="0.2">
      <c r="B5994" s="4"/>
      <c r="K5994" s="5"/>
    </row>
    <row r="5995" spans="2:11" x14ac:dyDescent="0.2">
      <c r="B5995" s="4"/>
      <c r="K5995" s="5"/>
    </row>
    <row r="5996" spans="2:11" x14ac:dyDescent="0.2">
      <c r="B5996" s="4"/>
      <c r="K5996" s="5"/>
    </row>
    <row r="5997" spans="2:11" x14ac:dyDescent="0.2">
      <c r="B5997" s="4"/>
      <c r="K5997" s="5"/>
    </row>
    <row r="5998" spans="2:11" x14ac:dyDescent="0.2">
      <c r="B5998" s="4"/>
      <c r="K5998" s="5"/>
    </row>
    <row r="5999" spans="2:11" x14ac:dyDescent="0.2">
      <c r="B5999" s="4"/>
      <c r="K5999" s="5"/>
    </row>
    <row r="6000" spans="2:11" x14ac:dyDescent="0.2">
      <c r="B6000" s="4"/>
      <c r="K6000" s="5"/>
    </row>
    <row r="6001" spans="2:11" x14ac:dyDescent="0.2">
      <c r="B6001" s="4"/>
      <c r="K6001" s="5"/>
    </row>
    <row r="6002" spans="2:11" x14ac:dyDescent="0.2">
      <c r="B6002" s="4"/>
      <c r="K6002" s="5"/>
    </row>
    <row r="6003" spans="2:11" x14ac:dyDescent="0.2">
      <c r="B6003" s="4"/>
      <c r="K6003" s="5"/>
    </row>
    <row r="6004" spans="2:11" x14ac:dyDescent="0.2">
      <c r="B6004" s="4"/>
      <c r="K6004" s="5"/>
    </row>
    <row r="6005" spans="2:11" x14ac:dyDescent="0.2">
      <c r="B6005" s="4"/>
      <c r="K6005" s="5"/>
    </row>
    <row r="6006" spans="2:11" x14ac:dyDescent="0.2">
      <c r="B6006" s="4"/>
      <c r="K6006" s="5"/>
    </row>
    <row r="6007" spans="2:11" x14ac:dyDescent="0.2">
      <c r="B6007" s="4"/>
      <c r="K6007" s="5"/>
    </row>
    <row r="6008" spans="2:11" x14ac:dyDescent="0.2">
      <c r="B6008" s="4"/>
      <c r="K6008" s="5"/>
    </row>
    <row r="6009" spans="2:11" x14ac:dyDescent="0.2">
      <c r="B6009" s="4"/>
      <c r="K6009" s="5"/>
    </row>
    <row r="6010" spans="2:11" x14ac:dyDescent="0.2">
      <c r="B6010" s="4"/>
      <c r="K6010" s="5"/>
    </row>
    <row r="6011" spans="2:11" x14ac:dyDescent="0.2">
      <c r="B6011" s="4"/>
      <c r="K6011" s="5"/>
    </row>
    <row r="6012" spans="2:11" x14ac:dyDescent="0.2">
      <c r="B6012" s="4"/>
      <c r="K6012" s="5"/>
    </row>
    <row r="6013" spans="2:11" x14ac:dyDescent="0.2">
      <c r="B6013" s="4"/>
      <c r="K6013" s="5"/>
    </row>
    <row r="6014" spans="2:11" x14ac:dyDescent="0.2">
      <c r="B6014" s="4"/>
      <c r="K6014" s="5"/>
    </row>
    <row r="6015" spans="2:11" x14ac:dyDescent="0.2">
      <c r="B6015" s="4"/>
      <c r="K6015" s="5"/>
    </row>
    <row r="6016" spans="2:11" x14ac:dyDescent="0.2">
      <c r="B6016" s="4"/>
      <c r="K6016" s="5"/>
    </row>
    <row r="6017" spans="2:11" x14ac:dyDescent="0.2">
      <c r="B6017" s="4"/>
      <c r="K6017" s="5"/>
    </row>
    <row r="6018" spans="2:11" x14ac:dyDescent="0.2">
      <c r="B6018" s="4"/>
      <c r="K6018" s="5"/>
    </row>
    <row r="6019" spans="2:11" x14ac:dyDescent="0.2">
      <c r="B6019" s="4"/>
      <c r="K6019" s="5"/>
    </row>
    <row r="6020" spans="2:11" x14ac:dyDescent="0.2">
      <c r="B6020" s="4"/>
      <c r="K6020" s="5"/>
    </row>
    <row r="6021" spans="2:11" x14ac:dyDescent="0.2">
      <c r="B6021" s="4"/>
      <c r="K6021" s="5"/>
    </row>
    <row r="6022" spans="2:11" x14ac:dyDescent="0.2">
      <c r="B6022" s="4"/>
      <c r="K6022" s="5"/>
    </row>
    <row r="6023" spans="2:11" x14ac:dyDescent="0.2">
      <c r="B6023" s="4"/>
      <c r="K6023" s="5"/>
    </row>
    <row r="6024" spans="2:11" x14ac:dyDescent="0.2">
      <c r="B6024" s="4"/>
      <c r="K6024" s="5"/>
    </row>
    <row r="6025" spans="2:11" x14ac:dyDescent="0.2">
      <c r="B6025" s="4"/>
      <c r="K6025" s="5"/>
    </row>
    <row r="6026" spans="2:11" x14ac:dyDescent="0.2">
      <c r="B6026" s="4"/>
      <c r="K6026" s="5"/>
    </row>
    <row r="6027" spans="2:11" x14ac:dyDescent="0.2">
      <c r="B6027" s="4"/>
      <c r="K6027" s="5"/>
    </row>
    <row r="6028" spans="2:11" x14ac:dyDescent="0.2">
      <c r="B6028" s="4"/>
      <c r="K6028" s="5"/>
    </row>
    <row r="6029" spans="2:11" x14ac:dyDescent="0.2">
      <c r="B6029" s="4"/>
      <c r="K6029" s="5"/>
    </row>
    <row r="6030" spans="2:11" x14ac:dyDescent="0.2">
      <c r="B6030" s="4"/>
      <c r="K6030" s="5"/>
    </row>
    <row r="6031" spans="2:11" x14ac:dyDescent="0.2">
      <c r="B6031" s="4"/>
      <c r="K6031" s="5"/>
    </row>
    <row r="6032" spans="2:11" x14ac:dyDescent="0.2">
      <c r="B6032" s="4"/>
      <c r="K6032" s="5"/>
    </row>
    <row r="6033" spans="2:11" x14ac:dyDescent="0.2">
      <c r="B6033" s="4"/>
      <c r="K6033" s="5"/>
    </row>
    <row r="6034" spans="2:11" x14ac:dyDescent="0.2">
      <c r="B6034" s="4"/>
      <c r="K6034" s="5"/>
    </row>
    <row r="6035" spans="2:11" x14ac:dyDescent="0.2">
      <c r="B6035" s="4"/>
      <c r="K6035" s="5"/>
    </row>
    <row r="6036" spans="2:11" x14ac:dyDescent="0.2">
      <c r="B6036" s="4"/>
      <c r="K6036" s="5"/>
    </row>
    <row r="6037" spans="2:11" x14ac:dyDescent="0.2">
      <c r="B6037" s="4"/>
      <c r="K6037" s="5"/>
    </row>
    <row r="6038" spans="2:11" x14ac:dyDescent="0.2">
      <c r="B6038" s="4"/>
      <c r="K6038" s="5"/>
    </row>
    <row r="6039" spans="2:11" x14ac:dyDescent="0.2">
      <c r="B6039" s="4"/>
      <c r="K6039" s="5"/>
    </row>
    <row r="6040" spans="2:11" x14ac:dyDescent="0.2">
      <c r="B6040" s="4"/>
      <c r="K6040" s="5"/>
    </row>
    <row r="6041" spans="2:11" x14ac:dyDescent="0.2">
      <c r="B6041" s="4"/>
      <c r="K6041" s="5"/>
    </row>
    <row r="6042" spans="2:11" x14ac:dyDescent="0.2">
      <c r="B6042" s="4"/>
      <c r="K6042" s="5"/>
    </row>
    <row r="6043" spans="2:11" x14ac:dyDescent="0.2">
      <c r="B6043" s="4"/>
      <c r="K6043" s="5"/>
    </row>
    <row r="6044" spans="2:11" x14ac:dyDescent="0.2">
      <c r="B6044" s="4"/>
      <c r="K6044" s="5"/>
    </row>
    <row r="6045" spans="2:11" x14ac:dyDescent="0.2">
      <c r="B6045" s="4"/>
      <c r="K6045" s="5"/>
    </row>
    <row r="6046" spans="2:11" x14ac:dyDescent="0.2">
      <c r="B6046" s="4"/>
      <c r="K6046" s="5"/>
    </row>
    <row r="6047" spans="2:11" x14ac:dyDescent="0.2">
      <c r="B6047" s="4"/>
      <c r="K6047" s="5"/>
    </row>
    <row r="6048" spans="2:11" x14ac:dyDescent="0.2">
      <c r="B6048" s="4"/>
      <c r="K6048" s="5"/>
    </row>
    <row r="6049" spans="2:11" x14ac:dyDescent="0.2">
      <c r="B6049" s="4"/>
      <c r="K6049" s="5"/>
    </row>
    <row r="6050" spans="2:11" x14ac:dyDescent="0.2">
      <c r="B6050" s="4"/>
      <c r="K6050" s="5"/>
    </row>
    <row r="6051" spans="2:11" x14ac:dyDescent="0.2">
      <c r="B6051" s="4"/>
      <c r="K6051" s="5"/>
    </row>
    <row r="6052" spans="2:11" x14ac:dyDescent="0.2">
      <c r="B6052" s="4"/>
      <c r="K6052" s="5"/>
    </row>
    <row r="6053" spans="2:11" x14ac:dyDescent="0.2">
      <c r="B6053" s="4"/>
      <c r="K6053" s="5"/>
    </row>
    <row r="6054" spans="2:11" x14ac:dyDescent="0.2">
      <c r="B6054" s="4"/>
      <c r="K6054" s="5"/>
    </row>
    <row r="6055" spans="2:11" x14ac:dyDescent="0.2">
      <c r="B6055" s="4"/>
      <c r="K6055" s="5"/>
    </row>
    <row r="6056" spans="2:11" x14ac:dyDescent="0.2">
      <c r="B6056" s="4"/>
      <c r="K6056" s="5"/>
    </row>
    <row r="6057" spans="2:11" x14ac:dyDescent="0.2">
      <c r="B6057" s="4"/>
      <c r="K6057" s="5"/>
    </row>
    <row r="6058" spans="2:11" x14ac:dyDescent="0.2">
      <c r="B6058" s="4"/>
      <c r="K6058" s="5"/>
    </row>
    <row r="6059" spans="2:11" x14ac:dyDescent="0.2">
      <c r="B6059" s="4"/>
      <c r="K6059" s="5"/>
    </row>
    <row r="6060" spans="2:11" x14ac:dyDescent="0.2">
      <c r="B6060" s="4"/>
      <c r="K6060" s="5"/>
    </row>
    <row r="6061" spans="2:11" x14ac:dyDescent="0.2">
      <c r="B6061" s="4"/>
      <c r="K6061" s="5"/>
    </row>
    <row r="6062" spans="2:11" x14ac:dyDescent="0.2">
      <c r="B6062" s="4"/>
      <c r="K6062" s="5"/>
    </row>
    <row r="6063" spans="2:11" x14ac:dyDescent="0.2">
      <c r="B6063" s="4"/>
      <c r="K6063" s="5"/>
    </row>
    <row r="6064" spans="2:11" x14ac:dyDescent="0.2">
      <c r="B6064" s="4"/>
      <c r="K6064" s="5"/>
    </row>
    <row r="6065" spans="2:11" x14ac:dyDescent="0.2">
      <c r="B6065" s="4"/>
      <c r="K6065" s="5"/>
    </row>
    <row r="6066" spans="2:11" x14ac:dyDescent="0.2">
      <c r="B6066" s="4"/>
      <c r="K6066" s="5"/>
    </row>
    <row r="6067" spans="2:11" x14ac:dyDescent="0.2">
      <c r="B6067" s="4"/>
      <c r="K6067" s="5"/>
    </row>
    <row r="6068" spans="2:11" x14ac:dyDescent="0.2">
      <c r="B6068" s="4"/>
      <c r="K6068" s="5"/>
    </row>
    <row r="6069" spans="2:11" x14ac:dyDescent="0.2">
      <c r="B6069" s="4"/>
      <c r="K6069" s="5"/>
    </row>
    <row r="6070" spans="2:11" x14ac:dyDescent="0.2">
      <c r="B6070" s="4"/>
      <c r="K6070" s="5"/>
    </row>
    <row r="6071" spans="2:11" x14ac:dyDescent="0.2">
      <c r="B6071" s="4"/>
      <c r="K6071" s="5"/>
    </row>
    <row r="6072" spans="2:11" x14ac:dyDescent="0.2">
      <c r="B6072" s="4"/>
      <c r="K6072" s="5"/>
    </row>
    <row r="6073" spans="2:11" x14ac:dyDescent="0.2">
      <c r="B6073" s="4"/>
      <c r="K6073" s="5"/>
    </row>
    <row r="6074" spans="2:11" x14ac:dyDescent="0.2">
      <c r="B6074" s="4"/>
      <c r="K6074" s="5"/>
    </row>
    <row r="6075" spans="2:11" x14ac:dyDescent="0.2">
      <c r="B6075" s="4"/>
      <c r="K6075" s="5"/>
    </row>
    <row r="6076" spans="2:11" x14ac:dyDescent="0.2">
      <c r="B6076" s="4"/>
      <c r="K6076" s="5"/>
    </row>
    <row r="6077" spans="2:11" x14ac:dyDescent="0.2">
      <c r="B6077" s="4"/>
      <c r="K6077" s="5"/>
    </row>
    <row r="6078" spans="2:11" x14ac:dyDescent="0.2">
      <c r="B6078" s="4"/>
      <c r="K6078" s="5"/>
    </row>
    <row r="6079" spans="2:11" x14ac:dyDescent="0.2">
      <c r="B6079" s="4"/>
      <c r="K6079" s="5"/>
    </row>
    <row r="6080" spans="2:11" x14ac:dyDescent="0.2">
      <c r="B6080" s="4"/>
      <c r="K6080" s="5"/>
    </row>
    <row r="6081" spans="2:11" x14ac:dyDescent="0.2">
      <c r="B6081" s="4"/>
      <c r="K6081" s="5"/>
    </row>
    <row r="6082" spans="2:11" x14ac:dyDescent="0.2">
      <c r="B6082" s="4"/>
      <c r="K6082" s="5"/>
    </row>
    <row r="6083" spans="2:11" x14ac:dyDescent="0.2">
      <c r="B6083" s="4"/>
      <c r="K6083" s="5"/>
    </row>
    <row r="6084" spans="2:11" x14ac:dyDescent="0.2">
      <c r="B6084" s="4"/>
      <c r="K6084" s="5"/>
    </row>
    <row r="6085" spans="2:11" x14ac:dyDescent="0.2">
      <c r="B6085" s="4"/>
      <c r="K6085" s="5"/>
    </row>
    <row r="6086" spans="2:11" x14ac:dyDescent="0.2">
      <c r="B6086" s="4"/>
      <c r="K6086" s="5"/>
    </row>
    <row r="6087" spans="2:11" x14ac:dyDescent="0.2">
      <c r="B6087" s="4"/>
      <c r="K6087" s="5"/>
    </row>
    <row r="6088" spans="2:11" x14ac:dyDescent="0.2">
      <c r="B6088" s="4"/>
      <c r="K6088" s="5"/>
    </row>
    <row r="6089" spans="2:11" x14ac:dyDescent="0.2">
      <c r="B6089" s="4"/>
      <c r="K6089" s="5"/>
    </row>
    <row r="6090" spans="2:11" x14ac:dyDescent="0.2">
      <c r="B6090" s="4"/>
      <c r="K6090" s="5"/>
    </row>
    <row r="6091" spans="2:11" x14ac:dyDescent="0.2">
      <c r="B6091" s="4"/>
      <c r="K6091" s="5"/>
    </row>
    <row r="6092" spans="2:11" x14ac:dyDescent="0.2">
      <c r="B6092" s="4"/>
      <c r="K6092" s="5"/>
    </row>
    <row r="6093" spans="2:11" x14ac:dyDescent="0.2">
      <c r="B6093" s="4"/>
      <c r="K6093" s="5"/>
    </row>
    <row r="6094" spans="2:11" x14ac:dyDescent="0.2">
      <c r="B6094" s="4"/>
      <c r="K6094" s="5"/>
    </row>
    <row r="6095" spans="2:11" x14ac:dyDescent="0.2">
      <c r="B6095" s="4"/>
      <c r="K6095" s="5"/>
    </row>
    <row r="6096" spans="2:11" x14ac:dyDescent="0.2">
      <c r="B6096" s="4"/>
      <c r="K6096" s="5"/>
    </row>
    <row r="6097" spans="2:11" x14ac:dyDescent="0.2">
      <c r="B6097" s="4"/>
      <c r="K6097" s="5"/>
    </row>
    <row r="6098" spans="2:11" x14ac:dyDescent="0.2">
      <c r="B6098" s="4"/>
      <c r="K6098" s="5"/>
    </row>
    <row r="6099" spans="2:11" x14ac:dyDescent="0.2">
      <c r="B6099" s="4"/>
      <c r="K6099" s="5"/>
    </row>
    <row r="6100" spans="2:11" x14ac:dyDescent="0.2">
      <c r="B6100" s="4"/>
      <c r="K6100" s="5"/>
    </row>
    <row r="6101" spans="2:11" x14ac:dyDescent="0.2">
      <c r="B6101" s="4"/>
      <c r="K6101" s="5"/>
    </row>
    <row r="6102" spans="2:11" x14ac:dyDescent="0.2">
      <c r="B6102" s="4"/>
      <c r="K6102" s="5"/>
    </row>
    <row r="6103" spans="2:11" x14ac:dyDescent="0.2">
      <c r="B6103" s="4"/>
      <c r="K6103" s="5"/>
    </row>
    <row r="6104" spans="2:11" x14ac:dyDescent="0.2">
      <c r="B6104" s="4"/>
      <c r="K6104" s="5"/>
    </row>
    <row r="6105" spans="2:11" x14ac:dyDescent="0.2">
      <c r="B6105" s="4"/>
      <c r="K6105" s="5"/>
    </row>
    <row r="6106" spans="2:11" x14ac:dyDescent="0.2">
      <c r="B6106" s="4"/>
      <c r="K6106" s="5"/>
    </row>
    <row r="6107" spans="2:11" x14ac:dyDescent="0.2">
      <c r="B6107" s="4"/>
      <c r="K6107" s="5"/>
    </row>
    <row r="6108" spans="2:11" x14ac:dyDescent="0.2">
      <c r="B6108" s="4"/>
      <c r="K6108" s="5"/>
    </row>
    <row r="6109" spans="2:11" x14ac:dyDescent="0.2">
      <c r="B6109" s="4"/>
      <c r="K6109" s="5"/>
    </row>
    <row r="6110" spans="2:11" x14ac:dyDescent="0.2">
      <c r="B6110" s="4"/>
      <c r="K6110" s="5"/>
    </row>
    <row r="6111" spans="2:11" x14ac:dyDescent="0.2">
      <c r="B6111" s="4"/>
      <c r="K6111" s="5"/>
    </row>
    <row r="6112" spans="2:11" x14ac:dyDescent="0.2">
      <c r="B6112" s="4"/>
      <c r="K6112" s="5"/>
    </row>
    <row r="6113" spans="2:11" x14ac:dyDescent="0.2">
      <c r="B6113" s="4"/>
      <c r="K6113" s="5"/>
    </row>
    <row r="6114" spans="2:11" x14ac:dyDescent="0.2">
      <c r="B6114" s="4"/>
      <c r="K6114" s="5"/>
    </row>
    <row r="6115" spans="2:11" x14ac:dyDescent="0.2">
      <c r="B6115" s="4"/>
      <c r="K6115" s="5"/>
    </row>
    <row r="6116" spans="2:11" x14ac:dyDescent="0.2">
      <c r="B6116" s="4"/>
      <c r="K6116" s="5"/>
    </row>
    <row r="6117" spans="2:11" x14ac:dyDescent="0.2">
      <c r="B6117" s="4"/>
      <c r="K6117" s="5"/>
    </row>
    <row r="6118" spans="2:11" x14ac:dyDescent="0.2">
      <c r="B6118" s="4"/>
      <c r="K6118" s="5"/>
    </row>
    <row r="6119" spans="2:11" x14ac:dyDescent="0.2">
      <c r="B6119" s="4"/>
      <c r="K6119" s="5"/>
    </row>
    <row r="6120" spans="2:11" x14ac:dyDescent="0.2">
      <c r="B6120" s="4"/>
      <c r="K6120" s="5"/>
    </row>
    <row r="6121" spans="2:11" x14ac:dyDescent="0.2">
      <c r="B6121" s="4"/>
      <c r="K6121" s="5"/>
    </row>
    <row r="6122" spans="2:11" x14ac:dyDescent="0.2">
      <c r="B6122" s="4"/>
      <c r="K6122" s="5"/>
    </row>
    <row r="6123" spans="2:11" x14ac:dyDescent="0.2">
      <c r="B6123" s="4"/>
      <c r="K6123" s="5"/>
    </row>
    <row r="6124" spans="2:11" x14ac:dyDescent="0.2">
      <c r="B6124" s="4"/>
      <c r="K6124" s="5"/>
    </row>
    <row r="6125" spans="2:11" x14ac:dyDescent="0.2">
      <c r="B6125" s="4"/>
      <c r="K6125" s="5"/>
    </row>
    <row r="6126" spans="2:11" x14ac:dyDescent="0.2">
      <c r="B6126" s="4"/>
      <c r="K6126" s="5"/>
    </row>
    <row r="6127" spans="2:11" x14ac:dyDescent="0.2">
      <c r="B6127" s="4"/>
      <c r="K6127" s="5"/>
    </row>
    <row r="6128" spans="2:11" x14ac:dyDescent="0.2">
      <c r="B6128" s="4"/>
      <c r="K6128" s="5"/>
    </row>
    <row r="6129" spans="2:11" x14ac:dyDescent="0.2">
      <c r="B6129" s="4"/>
      <c r="K6129" s="5"/>
    </row>
    <row r="6130" spans="2:11" x14ac:dyDescent="0.2">
      <c r="B6130" s="4"/>
      <c r="K6130" s="5"/>
    </row>
    <row r="6131" spans="2:11" x14ac:dyDescent="0.2">
      <c r="B6131" s="4"/>
      <c r="K6131" s="5"/>
    </row>
    <row r="6132" spans="2:11" x14ac:dyDescent="0.2">
      <c r="B6132" s="4"/>
      <c r="K6132" s="5"/>
    </row>
    <row r="6133" spans="2:11" x14ac:dyDescent="0.2">
      <c r="B6133" s="4"/>
      <c r="K6133" s="5"/>
    </row>
    <row r="6134" spans="2:11" x14ac:dyDescent="0.2">
      <c r="B6134" s="4"/>
      <c r="K6134" s="5"/>
    </row>
    <row r="6135" spans="2:11" x14ac:dyDescent="0.2">
      <c r="B6135" s="4"/>
      <c r="K6135" s="5"/>
    </row>
    <row r="6136" spans="2:11" x14ac:dyDescent="0.2">
      <c r="B6136" s="4"/>
      <c r="K6136" s="5"/>
    </row>
    <row r="6137" spans="2:11" x14ac:dyDescent="0.2">
      <c r="B6137" s="4"/>
      <c r="K6137" s="5"/>
    </row>
    <row r="6138" spans="2:11" x14ac:dyDescent="0.2">
      <c r="B6138" s="4"/>
      <c r="K6138" s="5"/>
    </row>
    <row r="6139" spans="2:11" x14ac:dyDescent="0.2">
      <c r="B6139" s="4"/>
      <c r="K6139" s="5"/>
    </row>
    <row r="6140" spans="2:11" x14ac:dyDescent="0.2">
      <c r="B6140" s="4"/>
      <c r="K6140" s="5"/>
    </row>
    <row r="6141" spans="2:11" x14ac:dyDescent="0.2">
      <c r="B6141" s="4"/>
      <c r="K6141" s="5"/>
    </row>
    <row r="6142" spans="2:11" x14ac:dyDescent="0.2">
      <c r="B6142" s="4"/>
      <c r="K6142" s="5"/>
    </row>
    <row r="6143" spans="2:11" x14ac:dyDescent="0.2">
      <c r="B6143" s="4"/>
      <c r="K6143" s="5"/>
    </row>
    <row r="6144" spans="2:11" x14ac:dyDescent="0.2">
      <c r="B6144" s="4"/>
      <c r="K6144" s="5"/>
    </row>
    <row r="6145" spans="2:11" x14ac:dyDescent="0.2">
      <c r="B6145" s="4"/>
      <c r="K6145" s="5"/>
    </row>
    <row r="6146" spans="2:11" x14ac:dyDescent="0.2">
      <c r="B6146" s="4"/>
      <c r="K6146" s="5"/>
    </row>
    <row r="6147" spans="2:11" x14ac:dyDescent="0.2">
      <c r="B6147" s="4"/>
      <c r="K6147" s="5"/>
    </row>
    <row r="6148" spans="2:11" x14ac:dyDescent="0.2">
      <c r="B6148" s="4"/>
      <c r="K6148" s="5"/>
    </row>
    <row r="6149" spans="2:11" x14ac:dyDescent="0.2">
      <c r="B6149" s="4"/>
      <c r="K6149" s="5"/>
    </row>
    <row r="6150" spans="2:11" x14ac:dyDescent="0.2">
      <c r="B6150" s="4"/>
      <c r="K6150" s="5"/>
    </row>
    <row r="6151" spans="2:11" x14ac:dyDescent="0.2">
      <c r="B6151" s="4"/>
      <c r="K6151" s="5"/>
    </row>
    <row r="6152" spans="2:11" x14ac:dyDescent="0.2">
      <c r="B6152" s="4"/>
      <c r="K6152" s="5"/>
    </row>
    <row r="6153" spans="2:11" x14ac:dyDescent="0.2">
      <c r="B6153" s="4"/>
      <c r="K6153" s="5"/>
    </row>
    <row r="6154" spans="2:11" x14ac:dyDescent="0.2">
      <c r="B6154" s="4"/>
      <c r="K6154" s="5"/>
    </row>
    <row r="6155" spans="2:11" x14ac:dyDescent="0.2">
      <c r="B6155" s="4"/>
      <c r="K6155" s="5"/>
    </row>
    <row r="6156" spans="2:11" x14ac:dyDescent="0.2">
      <c r="B6156" s="4"/>
      <c r="K6156" s="5"/>
    </row>
    <row r="6157" spans="2:11" x14ac:dyDescent="0.2">
      <c r="B6157" s="4"/>
      <c r="K6157" s="5"/>
    </row>
    <row r="6158" spans="2:11" x14ac:dyDescent="0.2">
      <c r="B6158" s="4"/>
      <c r="K6158" s="5"/>
    </row>
    <row r="6159" spans="2:11" x14ac:dyDescent="0.2">
      <c r="B6159" s="4"/>
      <c r="K6159" s="5"/>
    </row>
    <row r="6160" spans="2:11" x14ac:dyDescent="0.2">
      <c r="B6160" s="4"/>
      <c r="K6160" s="5"/>
    </row>
    <row r="6161" spans="2:11" x14ac:dyDescent="0.2">
      <c r="B6161" s="4"/>
      <c r="K6161" s="5"/>
    </row>
    <row r="6162" spans="2:11" x14ac:dyDescent="0.2">
      <c r="B6162" s="4"/>
      <c r="K6162" s="5"/>
    </row>
    <row r="6163" spans="2:11" x14ac:dyDescent="0.2">
      <c r="B6163" s="4"/>
      <c r="K6163" s="5"/>
    </row>
    <row r="6164" spans="2:11" x14ac:dyDescent="0.2">
      <c r="B6164" s="4"/>
      <c r="K6164" s="5"/>
    </row>
    <row r="6165" spans="2:11" x14ac:dyDescent="0.2">
      <c r="B6165" s="4"/>
      <c r="K6165" s="5"/>
    </row>
    <row r="6166" spans="2:11" x14ac:dyDescent="0.2">
      <c r="B6166" s="4"/>
      <c r="K6166" s="5"/>
    </row>
    <row r="6167" spans="2:11" x14ac:dyDescent="0.2">
      <c r="B6167" s="4"/>
      <c r="K6167" s="5"/>
    </row>
    <row r="6168" spans="2:11" x14ac:dyDescent="0.2">
      <c r="B6168" s="4"/>
      <c r="K6168" s="5"/>
    </row>
    <row r="6169" spans="2:11" x14ac:dyDescent="0.2">
      <c r="B6169" s="4"/>
      <c r="K6169" s="5"/>
    </row>
    <row r="6170" spans="2:11" x14ac:dyDescent="0.2">
      <c r="B6170" s="4"/>
      <c r="K6170" s="5"/>
    </row>
    <row r="6171" spans="2:11" x14ac:dyDescent="0.2">
      <c r="B6171" s="4"/>
      <c r="K6171" s="5"/>
    </row>
    <row r="6172" spans="2:11" x14ac:dyDescent="0.2">
      <c r="B6172" s="4"/>
      <c r="K6172" s="5"/>
    </row>
    <row r="6173" spans="2:11" x14ac:dyDescent="0.2">
      <c r="B6173" s="4"/>
      <c r="K6173" s="5"/>
    </row>
    <row r="6174" spans="2:11" x14ac:dyDescent="0.2">
      <c r="B6174" s="4"/>
      <c r="K6174" s="5"/>
    </row>
    <row r="6175" spans="2:11" x14ac:dyDescent="0.2">
      <c r="B6175" s="4"/>
      <c r="K6175" s="5"/>
    </row>
    <row r="6176" spans="2:11" x14ac:dyDescent="0.2">
      <c r="B6176" s="4"/>
      <c r="K6176" s="5"/>
    </row>
    <row r="6177" spans="2:11" x14ac:dyDescent="0.2">
      <c r="B6177" s="4"/>
      <c r="K6177" s="5"/>
    </row>
    <row r="6178" spans="2:11" x14ac:dyDescent="0.2">
      <c r="B6178" s="4"/>
      <c r="K6178" s="5"/>
    </row>
    <row r="6179" spans="2:11" x14ac:dyDescent="0.2">
      <c r="B6179" s="4"/>
      <c r="K6179" s="5"/>
    </row>
    <row r="6180" spans="2:11" x14ac:dyDescent="0.2">
      <c r="B6180" s="4"/>
      <c r="K6180" s="5"/>
    </row>
    <row r="6181" spans="2:11" x14ac:dyDescent="0.2">
      <c r="B6181" s="4"/>
      <c r="K6181" s="5"/>
    </row>
    <row r="6182" spans="2:11" x14ac:dyDescent="0.2">
      <c r="B6182" s="4"/>
      <c r="K6182" s="5"/>
    </row>
    <row r="6183" spans="2:11" x14ac:dyDescent="0.2">
      <c r="B6183" s="4"/>
      <c r="K6183" s="5"/>
    </row>
    <row r="6184" spans="2:11" x14ac:dyDescent="0.2">
      <c r="B6184" s="4"/>
      <c r="K6184" s="5"/>
    </row>
    <row r="6185" spans="2:11" x14ac:dyDescent="0.2">
      <c r="B6185" s="4"/>
      <c r="K6185" s="5"/>
    </row>
    <row r="6186" spans="2:11" x14ac:dyDescent="0.2">
      <c r="B6186" s="4"/>
      <c r="K6186" s="5"/>
    </row>
    <row r="6187" spans="2:11" x14ac:dyDescent="0.2">
      <c r="B6187" s="4"/>
      <c r="K6187" s="5"/>
    </row>
    <row r="6188" spans="2:11" x14ac:dyDescent="0.2">
      <c r="B6188" s="4"/>
      <c r="K6188" s="5"/>
    </row>
    <row r="6189" spans="2:11" x14ac:dyDescent="0.2">
      <c r="B6189" s="4"/>
      <c r="K6189" s="5"/>
    </row>
    <row r="6190" spans="2:11" x14ac:dyDescent="0.2">
      <c r="B6190" s="4"/>
      <c r="K6190" s="5"/>
    </row>
    <row r="6191" spans="2:11" x14ac:dyDescent="0.2">
      <c r="B6191" s="4"/>
      <c r="K6191" s="5"/>
    </row>
    <row r="6192" spans="2:11" x14ac:dyDescent="0.2">
      <c r="B6192" s="4"/>
      <c r="K6192" s="5"/>
    </row>
    <row r="6193" spans="2:11" x14ac:dyDescent="0.2">
      <c r="B6193" s="4"/>
      <c r="K6193" s="5"/>
    </row>
    <row r="6194" spans="2:11" x14ac:dyDescent="0.2">
      <c r="B6194" s="4"/>
      <c r="K6194" s="5"/>
    </row>
    <row r="6195" spans="2:11" x14ac:dyDescent="0.2">
      <c r="B6195" s="4"/>
      <c r="K6195" s="5"/>
    </row>
    <row r="6196" spans="2:11" x14ac:dyDescent="0.2">
      <c r="B6196" s="4"/>
      <c r="K6196" s="5"/>
    </row>
    <row r="6197" spans="2:11" x14ac:dyDescent="0.2">
      <c r="B6197" s="4"/>
      <c r="K6197" s="5"/>
    </row>
    <row r="6198" spans="2:11" x14ac:dyDescent="0.2">
      <c r="B6198" s="4"/>
      <c r="K6198" s="5"/>
    </row>
    <row r="6199" spans="2:11" x14ac:dyDescent="0.2">
      <c r="B6199" s="4"/>
      <c r="K6199" s="5"/>
    </row>
    <row r="6200" spans="2:11" x14ac:dyDescent="0.2">
      <c r="B6200" s="4"/>
      <c r="K6200" s="5"/>
    </row>
    <row r="6201" spans="2:11" x14ac:dyDescent="0.2">
      <c r="B6201" s="4"/>
      <c r="K6201" s="5"/>
    </row>
    <row r="6202" spans="2:11" x14ac:dyDescent="0.2">
      <c r="B6202" s="4"/>
      <c r="K6202" s="5"/>
    </row>
    <row r="6203" spans="2:11" x14ac:dyDescent="0.2">
      <c r="B6203" s="4"/>
      <c r="K6203" s="5"/>
    </row>
    <row r="6204" spans="2:11" x14ac:dyDescent="0.2">
      <c r="B6204" s="4"/>
      <c r="K6204" s="5"/>
    </row>
    <row r="6205" spans="2:11" x14ac:dyDescent="0.2">
      <c r="B6205" s="4"/>
      <c r="K6205" s="5"/>
    </row>
    <row r="6206" spans="2:11" x14ac:dyDescent="0.2">
      <c r="B6206" s="4"/>
      <c r="K6206" s="5"/>
    </row>
    <row r="6207" spans="2:11" x14ac:dyDescent="0.2">
      <c r="B6207" s="4"/>
      <c r="K6207" s="5"/>
    </row>
    <row r="6208" spans="2:11" x14ac:dyDescent="0.2">
      <c r="B6208" s="4"/>
      <c r="K6208" s="5"/>
    </row>
    <row r="6209" spans="2:11" x14ac:dyDescent="0.2">
      <c r="B6209" s="4"/>
      <c r="K6209" s="5"/>
    </row>
    <row r="6210" spans="2:11" x14ac:dyDescent="0.2">
      <c r="B6210" s="4"/>
      <c r="K6210" s="5"/>
    </row>
    <row r="6211" spans="2:11" x14ac:dyDescent="0.2">
      <c r="B6211" s="4"/>
      <c r="K6211" s="5"/>
    </row>
    <row r="6212" spans="2:11" x14ac:dyDescent="0.2">
      <c r="B6212" s="4"/>
      <c r="K6212" s="5"/>
    </row>
    <row r="6213" spans="2:11" x14ac:dyDescent="0.2">
      <c r="B6213" s="4"/>
      <c r="K6213" s="5"/>
    </row>
    <row r="6214" spans="2:11" x14ac:dyDescent="0.2">
      <c r="B6214" s="4"/>
      <c r="K6214" s="5"/>
    </row>
    <row r="6215" spans="2:11" x14ac:dyDescent="0.2">
      <c r="B6215" s="4"/>
      <c r="K6215" s="5"/>
    </row>
    <row r="6216" spans="2:11" x14ac:dyDescent="0.2">
      <c r="B6216" s="4"/>
      <c r="K6216" s="5"/>
    </row>
    <row r="6217" spans="2:11" x14ac:dyDescent="0.2">
      <c r="B6217" s="4"/>
      <c r="K6217" s="5"/>
    </row>
    <row r="6218" spans="2:11" x14ac:dyDescent="0.2">
      <c r="B6218" s="4"/>
      <c r="K6218" s="5"/>
    </row>
    <row r="6219" spans="2:11" x14ac:dyDescent="0.2">
      <c r="B6219" s="4"/>
      <c r="K6219" s="5"/>
    </row>
    <row r="6220" spans="2:11" x14ac:dyDescent="0.2">
      <c r="B6220" s="4"/>
      <c r="K6220" s="5"/>
    </row>
    <row r="6221" spans="2:11" x14ac:dyDescent="0.2">
      <c r="B6221" s="4"/>
      <c r="K6221" s="5"/>
    </row>
    <row r="6222" spans="2:11" x14ac:dyDescent="0.2">
      <c r="B6222" s="4"/>
      <c r="K6222" s="5"/>
    </row>
    <row r="6223" spans="2:11" x14ac:dyDescent="0.2">
      <c r="B6223" s="4"/>
      <c r="K6223" s="5"/>
    </row>
    <row r="6224" spans="2:11" x14ac:dyDescent="0.2">
      <c r="B6224" s="4"/>
      <c r="K6224" s="5"/>
    </row>
    <row r="6225" spans="2:11" x14ac:dyDescent="0.2">
      <c r="B6225" s="4"/>
      <c r="K6225" s="5"/>
    </row>
    <row r="6226" spans="2:11" x14ac:dyDescent="0.2">
      <c r="B6226" s="4"/>
      <c r="K6226" s="5"/>
    </row>
    <row r="6227" spans="2:11" x14ac:dyDescent="0.2">
      <c r="B6227" s="4"/>
      <c r="K6227" s="5"/>
    </row>
    <row r="6228" spans="2:11" x14ac:dyDescent="0.2">
      <c r="B6228" s="4"/>
      <c r="K6228" s="5"/>
    </row>
    <row r="6229" spans="2:11" x14ac:dyDescent="0.2">
      <c r="B6229" s="4"/>
      <c r="K6229" s="5"/>
    </row>
    <row r="6230" spans="2:11" x14ac:dyDescent="0.2">
      <c r="B6230" s="4"/>
      <c r="K6230" s="5"/>
    </row>
    <row r="6231" spans="2:11" x14ac:dyDescent="0.2">
      <c r="B6231" s="4"/>
      <c r="K6231" s="5"/>
    </row>
    <row r="6232" spans="2:11" x14ac:dyDescent="0.2">
      <c r="B6232" s="4"/>
      <c r="K6232" s="5"/>
    </row>
    <row r="6233" spans="2:11" x14ac:dyDescent="0.2">
      <c r="B6233" s="4"/>
      <c r="K6233" s="5"/>
    </row>
    <row r="6234" spans="2:11" x14ac:dyDescent="0.2">
      <c r="B6234" s="4"/>
      <c r="K6234" s="5"/>
    </row>
    <row r="6235" spans="2:11" x14ac:dyDescent="0.2">
      <c r="B6235" s="4"/>
      <c r="K6235" s="5"/>
    </row>
    <row r="6236" spans="2:11" x14ac:dyDescent="0.2">
      <c r="B6236" s="4"/>
      <c r="K6236" s="5"/>
    </row>
    <row r="6237" spans="2:11" x14ac:dyDescent="0.2">
      <c r="B6237" s="4"/>
      <c r="K6237" s="5"/>
    </row>
    <row r="6238" spans="2:11" x14ac:dyDescent="0.2">
      <c r="B6238" s="4"/>
      <c r="K6238" s="5"/>
    </row>
    <row r="6239" spans="2:11" x14ac:dyDescent="0.2">
      <c r="B6239" s="4"/>
      <c r="K6239" s="5"/>
    </row>
    <row r="6240" spans="2:11" x14ac:dyDescent="0.2">
      <c r="B6240" s="4"/>
      <c r="K6240" s="5"/>
    </row>
    <row r="6241" spans="2:11" x14ac:dyDescent="0.2">
      <c r="B6241" s="4"/>
      <c r="K6241" s="5"/>
    </row>
    <row r="6242" spans="2:11" x14ac:dyDescent="0.2">
      <c r="B6242" s="4"/>
      <c r="K6242" s="5"/>
    </row>
    <row r="6243" spans="2:11" x14ac:dyDescent="0.2">
      <c r="B6243" s="4"/>
      <c r="K6243" s="5"/>
    </row>
    <row r="6244" spans="2:11" x14ac:dyDescent="0.2">
      <c r="B6244" s="4"/>
      <c r="K6244" s="5"/>
    </row>
    <row r="6245" spans="2:11" x14ac:dyDescent="0.2">
      <c r="B6245" s="4"/>
      <c r="K6245" s="5"/>
    </row>
    <row r="6246" spans="2:11" x14ac:dyDescent="0.2">
      <c r="B6246" s="4"/>
      <c r="K6246" s="5"/>
    </row>
    <row r="6247" spans="2:11" x14ac:dyDescent="0.2">
      <c r="B6247" s="4"/>
      <c r="K6247" s="5"/>
    </row>
    <row r="6248" spans="2:11" x14ac:dyDescent="0.2">
      <c r="B6248" s="4"/>
      <c r="K6248" s="5"/>
    </row>
    <row r="6249" spans="2:11" x14ac:dyDescent="0.2">
      <c r="B6249" s="4"/>
      <c r="K6249" s="5"/>
    </row>
    <row r="6250" spans="2:11" x14ac:dyDescent="0.2">
      <c r="B6250" s="4"/>
      <c r="K6250" s="5"/>
    </row>
    <row r="6251" spans="2:11" x14ac:dyDescent="0.2">
      <c r="B6251" s="4"/>
      <c r="K6251" s="5"/>
    </row>
    <row r="6252" spans="2:11" x14ac:dyDescent="0.2">
      <c r="B6252" s="4"/>
      <c r="K6252" s="5"/>
    </row>
    <row r="6253" spans="2:11" x14ac:dyDescent="0.2">
      <c r="B6253" s="4"/>
      <c r="K6253" s="5"/>
    </row>
    <row r="6254" spans="2:11" x14ac:dyDescent="0.2">
      <c r="B6254" s="4"/>
      <c r="K6254" s="5"/>
    </row>
    <row r="6255" spans="2:11" x14ac:dyDescent="0.2">
      <c r="B6255" s="4"/>
      <c r="K6255" s="5"/>
    </row>
    <row r="6256" spans="2:11" x14ac:dyDescent="0.2">
      <c r="B6256" s="4"/>
      <c r="K6256" s="5"/>
    </row>
    <row r="6257" spans="2:11" x14ac:dyDescent="0.2">
      <c r="B6257" s="4"/>
      <c r="K6257" s="5"/>
    </row>
    <row r="6258" spans="2:11" x14ac:dyDescent="0.2">
      <c r="B6258" s="4"/>
      <c r="K6258" s="5"/>
    </row>
    <row r="6259" spans="2:11" x14ac:dyDescent="0.2">
      <c r="B6259" s="4"/>
      <c r="K6259" s="5"/>
    </row>
    <row r="6260" spans="2:11" x14ac:dyDescent="0.2">
      <c r="B6260" s="4"/>
      <c r="K6260" s="5"/>
    </row>
    <row r="6261" spans="2:11" x14ac:dyDescent="0.2">
      <c r="B6261" s="4"/>
      <c r="K6261" s="5"/>
    </row>
    <row r="6262" spans="2:11" x14ac:dyDescent="0.2">
      <c r="B6262" s="4"/>
      <c r="K6262" s="5"/>
    </row>
    <row r="6263" spans="2:11" x14ac:dyDescent="0.2">
      <c r="B6263" s="4"/>
      <c r="K6263" s="5"/>
    </row>
    <row r="6264" spans="2:11" x14ac:dyDescent="0.2">
      <c r="B6264" s="4"/>
      <c r="K6264" s="5"/>
    </row>
    <row r="6265" spans="2:11" x14ac:dyDescent="0.2">
      <c r="B6265" s="4"/>
      <c r="K6265" s="5"/>
    </row>
    <row r="6266" spans="2:11" x14ac:dyDescent="0.2">
      <c r="B6266" s="4"/>
      <c r="K6266" s="5"/>
    </row>
    <row r="6267" spans="2:11" x14ac:dyDescent="0.2">
      <c r="B6267" s="4"/>
      <c r="K6267" s="5"/>
    </row>
    <row r="6268" spans="2:11" x14ac:dyDescent="0.2">
      <c r="B6268" s="4"/>
      <c r="K6268" s="5"/>
    </row>
    <row r="6269" spans="2:11" x14ac:dyDescent="0.2">
      <c r="B6269" s="4"/>
      <c r="K6269" s="5"/>
    </row>
    <row r="6270" spans="2:11" x14ac:dyDescent="0.2">
      <c r="B6270" s="4"/>
      <c r="K6270" s="5"/>
    </row>
    <row r="6271" spans="2:11" x14ac:dyDescent="0.2">
      <c r="B6271" s="4"/>
      <c r="K6271" s="5"/>
    </row>
    <row r="6272" spans="2:11" x14ac:dyDescent="0.2">
      <c r="B6272" s="4"/>
      <c r="K6272" s="5"/>
    </row>
    <row r="6273" spans="2:11" x14ac:dyDescent="0.2">
      <c r="B6273" s="4"/>
      <c r="K6273" s="5"/>
    </row>
    <row r="6274" spans="2:11" x14ac:dyDescent="0.2">
      <c r="B6274" s="4"/>
      <c r="K6274" s="5"/>
    </row>
    <row r="6275" spans="2:11" x14ac:dyDescent="0.2">
      <c r="B6275" s="4"/>
      <c r="K6275" s="5"/>
    </row>
    <row r="6276" spans="2:11" x14ac:dyDescent="0.2">
      <c r="B6276" s="4"/>
      <c r="K6276" s="5"/>
    </row>
    <row r="6277" spans="2:11" x14ac:dyDescent="0.2">
      <c r="B6277" s="4"/>
      <c r="K6277" s="5"/>
    </row>
    <row r="6278" spans="2:11" x14ac:dyDescent="0.2">
      <c r="B6278" s="4"/>
      <c r="K6278" s="5"/>
    </row>
    <row r="6279" spans="2:11" x14ac:dyDescent="0.2">
      <c r="B6279" s="4"/>
      <c r="K6279" s="5"/>
    </row>
    <row r="6280" spans="2:11" x14ac:dyDescent="0.2">
      <c r="B6280" s="4"/>
      <c r="K6280" s="5"/>
    </row>
    <row r="6281" spans="2:11" x14ac:dyDescent="0.2">
      <c r="B6281" s="4"/>
      <c r="K6281" s="5"/>
    </row>
    <row r="6282" spans="2:11" x14ac:dyDescent="0.2">
      <c r="B6282" s="4"/>
      <c r="K6282" s="5"/>
    </row>
    <row r="6283" spans="2:11" x14ac:dyDescent="0.2">
      <c r="B6283" s="4"/>
      <c r="K6283" s="5"/>
    </row>
    <row r="6284" spans="2:11" x14ac:dyDescent="0.2">
      <c r="B6284" s="4"/>
      <c r="K6284" s="5"/>
    </row>
    <row r="6285" spans="2:11" x14ac:dyDescent="0.2">
      <c r="B6285" s="4"/>
      <c r="K6285" s="5"/>
    </row>
    <row r="6286" spans="2:11" x14ac:dyDescent="0.2">
      <c r="B6286" s="4"/>
      <c r="K6286" s="5"/>
    </row>
    <row r="6287" spans="2:11" x14ac:dyDescent="0.2">
      <c r="B6287" s="4"/>
      <c r="K6287" s="5"/>
    </row>
    <row r="6288" spans="2:11" x14ac:dyDescent="0.2">
      <c r="B6288" s="4"/>
      <c r="K6288" s="5"/>
    </row>
    <row r="6289" spans="2:11" x14ac:dyDescent="0.2">
      <c r="B6289" s="4"/>
      <c r="K6289" s="5"/>
    </row>
    <row r="6290" spans="2:11" x14ac:dyDescent="0.2">
      <c r="B6290" s="4"/>
      <c r="K6290" s="5"/>
    </row>
    <row r="6291" spans="2:11" x14ac:dyDescent="0.2">
      <c r="B6291" s="4"/>
      <c r="K6291" s="5"/>
    </row>
    <row r="6292" spans="2:11" x14ac:dyDescent="0.2">
      <c r="B6292" s="4"/>
      <c r="K6292" s="5"/>
    </row>
    <row r="6293" spans="2:11" x14ac:dyDescent="0.2">
      <c r="B6293" s="4"/>
      <c r="K6293" s="5"/>
    </row>
    <row r="6294" spans="2:11" x14ac:dyDescent="0.2">
      <c r="B6294" s="4"/>
      <c r="K6294" s="5"/>
    </row>
    <row r="6295" spans="2:11" x14ac:dyDescent="0.2">
      <c r="B6295" s="4"/>
      <c r="K6295" s="5"/>
    </row>
    <row r="6296" spans="2:11" x14ac:dyDescent="0.2">
      <c r="B6296" s="4"/>
      <c r="K6296" s="5"/>
    </row>
    <row r="6297" spans="2:11" x14ac:dyDescent="0.2">
      <c r="B6297" s="4"/>
      <c r="K6297" s="5"/>
    </row>
    <row r="6298" spans="2:11" x14ac:dyDescent="0.2">
      <c r="B6298" s="4"/>
      <c r="K6298" s="5"/>
    </row>
    <row r="6299" spans="2:11" x14ac:dyDescent="0.2">
      <c r="B6299" s="4"/>
      <c r="K6299" s="5"/>
    </row>
    <row r="6300" spans="2:11" x14ac:dyDescent="0.2">
      <c r="B6300" s="4"/>
      <c r="K6300" s="5"/>
    </row>
    <row r="6301" spans="2:11" x14ac:dyDescent="0.2">
      <c r="B6301" s="4"/>
      <c r="K6301" s="5"/>
    </row>
    <row r="6302" spans="2:11" x14ac:dyDescent="0.2">
      <c r="B6302" s="4"/>
      <c r="K6302" s="5"/>
    </row>
    <row r="6303" spans="2:11" x14ac:dyDescent="0.2">
      <c r="B6303" s="4"/>
      <c r="K6303" s="5"/>
    </row>
    <row r="6304" spans="2:11" x14ac:dyDescent="0.2">
      <c r="B6304" s="4"/>
      <c r="K6304" s="5"/>
    </row>
    <row r="6305" spans="2:11" x14ac:dyDescent="0.2">
      <c r="B6305" s="4"/>
      <c r="K6305" s="5"/>
    </row>
    <row r="6306" spans="2:11" x14ac:dyDescent="0.2">
      <c r="B6306" s="4"/>
      <c r="K6306" s="5"/>
    </row>
    <row r="6307" spans="2:11" x14ac:dyDescent="0.2">
      <c r="B6307" s="4"/>
      <c r="K6307" s="5"/>
    </row>
    <row r="6308" spans="2:11" x14ac:dyDescent="0.2">
      <c r="B6308" s="4"/>
      <c r="K6308" s="5"/>
    </row>
    <row r="6309" spans="2:11" x14ac:dyDescent="0.2">
      <c r="B6309" s="4"/>
      <c r="K6309" s="5"/>
    </row>
    <row r="6310" spans="2:11" x14ac:dyDescent="0.2">
      <c r="B6310" s="4"/>
      <c r="K6310" s="5"/>
    </row>
    <row r="6311" spans="2:11" x14ac:dyDescent="0.2">
      <c r="B6311" s="4"/>
      <c r="K6311" s="5"/>
    </row>
    <row r="6312" spans="2:11" x14ac:dyDescent="0.2">
      <c r="B6312" s="4"/>
      <c r="K6312" s="5"/>
    </row>
    <row r="6313" spans="2:11" x14ac:dyDescent="0.2">
      <c r="B6313" s="4"/>
      <c r="K6313" s="5"/>
    </row>
    <row r="6314" spans="2:11" x14ac:dyDescent="0.2">
      <c r="B6314" s="4"/>
      <c r="K6314" s="5"/>
    </row>
    <row r="6315" spans="2:11" x14ac:dyDescent="0.2">
      <c r="B6315" s="4"/>
      <c r="K6315" s="5"/>
    </row>
    <row r="6316" spans="2:11" x14ac:dyDescent="0.2">
      <c r="B6316" s="4"/>
      <c r="K6316" s="5"/>
    </row>
    <row r="6317" spans="2:11" x14ac:dyDescent="0.2">
      <c r="B6317" s="4"/>
      <c r="K6317" s="5"/>
    </row>
    <row r="6318" spans="2:11" x14ac:dyDescent="0.2">
      <c r="B6318" s="4"/>
      <c r="K6318" s="5"/>
    </row>
    <row r="6319" spans="2:11" x14ac:dyDescent="0.2">
      <c r="B6319" s="4"/>
      <c r="K6319" s="5"/>
    </row>
    <row r="6320" spans="2:11" x14ac:dyDescent="0.2">
      <c r="B6320" s="4"/>
      <c r="K6320" s="5"/>
    </row>
    <row r="6321" spans="2:11" x14ac:dyDescent="0.2">
      <c r="B6321" s="4"/>
      <c r="K6321" s="5"/>
    </row>
    <row r="6322" spans="2:11" x14ac:dyDescent="0.2">
      <c r="B6322" s="4"/>
      <c r="K6322" s="5"/>
    </row>
    <row r="6323" spans="2:11" x14ac:dyDescent="0.2">
      <c r="B6323" s="4"/>
      <c r="K6323" s="5"/>
    </row>
    <row r="6324" spans="2:11" x14ac:dyDescent="0.2">
      <c r="B6324" s="4"/>
      <c r="K6324" s="5"/>
    </row>
    <row r="6325" spans="2:11" x14ac:dyDescent="0.2">
      <c r="B6325" s="4"/>
      <c r="K6325" s="5"/>
    </row>
    <row r="6326" spans="2:11" x14ac:dyDescent="0.2">
      <c r="B6326" s="4"/>
      <c r="K6326" s="5"/>
    </row>
    <row r="6327" spans="2:11" x14ac:dyDescent="0.2">
      <c r="B6327" s="4"/>
      <c r="K6327" s="5"/>
    </row>
    <row r="6328" spans="2:11" x14ac:dyDescent="0.2">
      <c r="B6328" s="4"/>
      <c r="K6328" s="5"/>
    </row>
    <row r="6329" spans="2:11" x14ac:dyDescent="0.2">
      <c r="B6329" s="4"/>
      <c r="K6329" s="5"/>
    </row>
    <row r="6330" spans="2:11" x14ac:dyDescent="0.2">
      <c r="B6330" s="4"/>
      <c r="K6330" s="5"/>
    </row>
    <row r="6331" spans="2:11" x14ac:dyDescent="0.2">
      <c r="B6331" s="4"/>
      <c r="K6331" s="5"/>
    </row>
    <row r="6332" spans="2:11" x14ac:dyDescent="0.2">
      <c r="B6332" s="4"/>
      <c r="K6332" s="5"/>
    </row>
    <row r="6333" spans="2:11" x14ac:dyDescent="0.2">
      <c r="B6333" s="4"/>
      <c r="K6333" s="5"/>
    </row>
    <row r="6334" spans="2:11" x14ac:dyDescent="0.2">
      <c r="B6334" s="4"/>
      <c r="K6334" s="5"/>
    </row>
    <row r="6335" spans="2:11" x14ac:dyDescent="0.2">
      <c r="B6335" s="4"/>
      <c r="K6335" s="5"/>
    </row>
    <row r="6336" spans="2:11" x14ac:dyDescent="0.2">
      <c r="B6336" s="4"/>
      <c r="K6336" s="5"/>
    </row>
    <row r="6337" spans="2:11" x14ac:dyDescent="0.2">
      <c r="B6337" s="4"/>
      <c r="K6337" s="5"/>
    </row>
    <row r="6338" spans="2:11" x14ac:dyDescent="0.2">
      <c r="B6338" s="4"/>
      <c r="K6338" s="5"/>
    </row>
    <row r="6339" spans="2:11" x14ac:dyDescent="0.2">
      <c r="B6339" s="4"/>
      <c r="K6339" s="5"/>
    </row>
    <row r="6340" spans="2:11" x14ac:dyDescent="0.2">
      <c r="B6340" s="4"/>
      <c r="K6340" s="5"/>
    </row>
    <row r="6341" spans="2:11" x14ac:dyDescent="0.2">
      <c r="B6341" s="4"/>
      <c r="K6341" s="5"/>
    </row>
    <row r="6342" spans="2:11" x14ac:dyDescent="0.2">
      <c r="B6342" s="4"/>
      <c r="K6342" s="5"/>
    </row>
    <row r="6343" spans="2:11" x14ac:dyDescent="0.2">
      <c r="B6343" s="4"/>
      <c r="K6343" s="5"/>
    </row>
    <row r="6344" spans="2:11" x14ac:dyDescent="0.2">
      <c r="B6344" s="4"/>
      <c r="K6344" s="5"/>
    </row>
    <row r="6345" spans="2:11" x14ac:dyDescent="0.2">
      <c r="B6345" s="4"/>
      <c r="K6345" s="5"/>
    </row>
    <row r="6346" spans="2:11" x14ac:dyDescent="0.2">
      <c r="B6346" s="4"/>
      <c r="K6346" s="5"/>
    </row>
    <row r="6347" spans="2:11" x14ac:dyDescent="0.2">
      <c r="B6347" s="4"/>
      <c r="K6347" s="5"/>
    </row>
    <row r="6348" spans="2:11" x14ac:dyDescent="0.2">
      <c r="B6348" s="4"/>
      <c r="K6348" s="5"/>
    </row>
    <row r="6349" spans="2:11" x14ac:dyDescent="0.2">
      <c r="B6349" s="4"/>
      <c r="K6349" s="5"/>
    </row>
    <row r="6350" spans="2:11" x14ac:dyDescent="0.2">
      <c r="B6350" s="4"/>
      <c r="K6350" s="5"/>
    </row>
    <row r="6351" spans="2:11" x14ac:dyDescent="0.2">
      <c r="B6351" s="4"/>
      <c r="K6351" s="5"/>
    </row>
    <row r="6352" spans="2:11" x14ac:dyDescent="0.2">
      <c r="B6352" s="4"/>
      <c r="K6352" s="5"/>
    </row>
    <row r="6353" spans="2:11" x14ac:dyDescent="0.2">
      <c r="B6353" s="4"/>
      <c r="K6353" s="5"/>
    </row>
    <row r="6354" spans="2:11" x14ac:dyDescent="0.2">
      <c r="B6354" s="4"/>
      <c r="K6354" s="5"/>
    </row>
    <row r="6355" spans="2:11" x14ac:dyDescent="0.2">
      <c r="B6355" s="4"/>
      <c r="K6355" s="5"/>
    </row>
    <row r="6356" spans="2:11" x14ac:dyDescent="0.2">
      <c r="B6356" s="4"/>
      <c r="K6356" s="5"/>
    </row>
    <row r="6357" spans="2:11" x14ac:dyDescent="0.2">
      <c r="B6357" s="4"/>
      <c r="K6357" s="5"/>
    </row>
    <row r="6358" spans="2:11" x14ac:dyDescent="0.2">
      <c r="B6358" s="4"/>
      <c r="K6358" s="5"/>
    </row>
    <row r="6359" spans="2:11" x14ac:dyDescent="0.2">
      <c r="B6359" s="4"/>
      <c r="K6359" s="5"/>
    </row>
    <row r="6360" spans="2:11" x14ac:dyDescent="0.2">
      <c r="B6360" s="4"/>
      <c r="K6360" s="5"/>
    </row>
    <row r="6361" spans="2:11" x14ac:dyDescent="0.2">
      <c r="B6361" s="4"/>
      <c r="K6361" s="5"/>
    </row>
    <row r="6362" spans="2:11" x14ac:dyDescent="0.2">
      <c r="B6362" s="4"/>
      <c r="K6362" s="5"/>
    </row>
    <row r="6363" spans="2:11" x14ac:dyDescent="0.2">
      <c r="B6363" s="4"/>
      <c r="K6363" s="5"/>
    </row>
    <row r="6364" spans="2:11" x14ac:dyDescent="0.2">
      <c r="B6364" s="4"/>
      <c r="K6364" s="5"/>
    </row>
    <row r="6365" spans="2:11" x14ac:dyDescent="0.2">
      <c r="B6365" s="4"/>
      <c r="K6365" s="5"/>
    </row>
    <row r="6366" spans="2:11" x14ac:dyDescent="0.2">
      <c r="B6366" s="4"/>
      <c r="K6366" s="5"/>
    </row>
    <row r="6367" spans="2:11" x14ac:dyDescent="0.2">
      <c r="B6367" s="4"/>
      <c r="K6367" s="5"/>
    </row>
    <row r="6368" spans="2:11" x14ac:dyDescent="0.2">
      <c r="B6368" s="4"/>
      <c r="K6368" s="5"/>
    </row>
    <row r="6369" spans="2:11" x14ac:dyDescent="0.2">
      <c r="B6369" s="4"/>
      <c r="K6369" s="5"/>
    </row>
    <row r="6370" spans="2:11" x14ac:dyDescent="0.2">
      <c r="B6370" s="4"/>
      <c r="K6370" s="5"/>
    </row>
    <row r="6371" spans="2:11" x14ac:dyDescent="0.2">
      <c r="B6371" s="4"/>
      <c r="K6371" s="5"/>
    </row>
    <row r="6372" spans="2:11" x14ac:dyDescent="0.2">
      <c r="B6372" s="4"/>
      <c r="K6372" s="5"/>
    </row>
    <row r="6373" spans="2:11" x14ac:dyDescent="0.2">
      <c r="B6373" s="4"/>
      <c r="K6373" s="5"/>
    </row>
    <row r="6374" spans="2:11" x14ac:dyDescent="0.2">
      <c r="B6374" s="4"/>
      <c r="K6374" s="5"/>
    </row>
    <row r="6375" spans="2:11" x14ac:dyDescent="0.2">
      <c r="B6375" s="4"/>
      <c r="K6375" s="5"/>
    </row>
    <row r="6376" spans="2:11" x14ac:dyDescent="0.2">
      <c r="B6376" s="4"/>
      <c r="K6376" s="5"/>
    </row>
    <row r="6377" spans="2:11" x14ac:dyDescent="0.2">
      <c r="B6377" s="4"/>
      <c r="K6377" s="5"/>
    </row>
    <row r="6378" spans="2:11" x14ac:dyDescent="0.2">
      <c r="B6378" s="4"/>
      <c r="K6378" s="5"/>
    </row>
    <row r="6379" spans="2:11" x14ac:dyDescent="0.2">
      <c r="B6379" s="4"/>
      <c r="K6379" s="5"/>
    </row>
    <row r="6380" spans="2:11" x14ac:dyDescent="0.2">
      <c r="B6380" s="4"/>
      <c r="K6380" s="5"/>
    </row>
    <row r="6381" spans="2:11" x14ac:dyDescent="0.2">
      <c r="B6381" s="4"/>
      <c r="K6381" s="5"/>
    </row>
    <row r="6382" spans="2:11" x14ac:dyDescent="0.2">
      <c r="B6382" s="4"/>
      <c r="K6382" s="5"/>
    </row>
    <row r="6383" spans="2:11" x14ac:dyDescent="0.2">
      <c r="B6383" s="4"/>
      <c r="K6383" s="5"/>
    </row>
    <row r="6384" spans="2:11" x14ac:dyDescent="0.2">
      <c r="B6384" s="4"/>
      <c r="K6384" s="5"/>
    </row>
    <row r="6385" spans="2:11" x14ac:dyDescent="0.2">
      <c r="B6385" s="4"/>
      <c r="K6385" s="5"/>
    </row>
    <row r="6386" spans="2:11" x14ac:dyDescent="0.2">
      <c r="B6386" s="4"/>
      <c r="K6386" s="5"/>
    </row>
    <row r="6387" spans="2:11" x14ac:dyDescent="0.2">
      <c r="B6387" s="4"/>
      <c r="K6387" s="5"/>
    </row>
    <row r="6388" spans="2:11" x14ac:dyDescent="0.2">
      <c r="B6388" s="4"/>
      <c r="K6388" s="5"/>
    </row>
    <row r="6389" spans="2:11" x14ac:dyDescent="0.2">
      <c r="B6389" s="4"/>
      <c r="K6389" s="5"/>
    </row>
    <row r="6390" spans="2:11" x14ac:dyDescent="0.2">
      <c r="B6390" s="4"/>
      <c r="K6390" s="5"/>
    </row>
    <row r="6391" spans="2:11" x14ac:dyDescent="0.2">
      <c r="B6391" s="4"/>
      <c r="K6391" s="5"/>
    </row>
    <row r="6392" spans="2:11" x14ac:dyDescent="0.2">
      <c r="B6392" s="4"/>
      <c r="K6392" s="5"/>
    </row>
    <row r="6393" spans="2:11" x14ac:dyDescent="0.2">
      <c r="B6393" s="4"/>
      <c r="K6393" s="5"/>
    </row>
    <row r="6394" spans="2:11" x14ac:dyDescent="0.2">
      <c r="B6394" s="4"/>
      <c r="K6394" s="5"/>
    </row>
    <row r="6395" spans="2:11" x14ac:dyDescent="0.2">
      <c r="B6395" s="4"/>
      <c r="K6395" s="5"/>
    </row>
    <row r="6396" spans="2:11" x14ac:dyDescent="0.2">
      <c r="B6396" s="4"/>
      <c r="K6396" s="5"/>
    </row>
    <row r="6397" spans="2:11" x14ac:dyDescent="0.2">
      <c r="B6397" s="4"/>
      <c r="K6397" s="5"/>
    </row>
    <row r="6398" spans="2:11" x14ac:dyDescent="0.2">
      <c r="B6398" s="4"/>
      <c r="K6398" s="5"/>
    </row>
    <row r="6399" spans="2:11" x14ac:dyDescent="0.2">
      <c r="B6399" s="4"/>
      <c r="K6399" s="5"/>
    </row>
    <row r="6400" spans="2:11" x14ac:dyDescent="0.2">
      <c r="B6400" s="4"/>
      <c r="K6400" s="5"/>
    </row>
    <row r="6401" spans="2:11" x14ac:dyDescent="0.2">
      <c r="B6401" s="4"/>
      <c r="K6401" s="5"/>
    </row>
    <row r="6402" spans="2:11" x14ac:dyDescent="0.2">
      <c r="B6402" s="4"/>
      <c r="K6402" s="5"/>
    </row>
    <row r="6403" spans="2:11" x14ac:dyDescent="0.2">
      <c r="B6403" s="4"/>
      <c r="K6403" s="5"/>
    </row>
    <row r="6404" spans="2:11" x14ac:dyDescent="0.2">
      <c r="B6404" s="4"/>
      <c r="K6404" s="5"/>
    </row>
    <row r="6405" spans="2:11" x14ac:dyDescent="0.2">
      <c r="B6405" s="4"/>
      <c r="K6405" s="5"/>
    </row>
    <row r="6406" spans="2:11" x14ac:dyDescent="0.2">
      <c r="B6406" s="4"/>
      <c r="K6406" s="5"/>
    </row>
    <row r="6407" spans="2:11" x14ac:dyDescent="0.2">
      <c r="B6407" s="4"/>
      <c r="K6407" s="5"/>
    </row>
    <row r="6408" spans="2:11" x14ac:dyDescent="0.2">
      <c r="B6408" s="4"/>
      <c r="K6408" s="5"/>
    </row>
    <row r="6409" spans="2:11" x14ac:dyDescent="0.2">
      <c r="B6409" s="4"/>
      <c r="K6409" s="5"/>
    </row>
    <row r="6410" spans="2:11" x14ac:dyDescent="0.2">
      <c r="B6410" s="4"/>
      <c r="K6410" s="5"/>
    </row>
    <row r="6411" spans="2:11" x14ac:dyDescent="0.2">
      <c r="B6411" s="4"/>
      <c r="K6411" s="5"/>
    </row>
    <row r="6412" spans="2:11" x14ac:dyDescent="0.2">
      <c r="B6412" s="4"/>
      <c r="K6412" s="5"/>
    </row>
    <row r="6413" spans="2:11" x14ac:dyDescent="0.2">
      <c r="B6413" s="4"/>
      <c r="K6413" s="5"/>
    </row>
    <row r="6414" spans="2:11" x14ac:dyDescent="0.2">
      <c r="B6414" s="4"/>
      <c r="K6414" s="5"/>
    </row>
    <row r="6415" spans="2:11" x14ac:dyDescent="0.2">
      <c r="B6415" s="4"/>
      <c r="K6415" s="5"/>
    </row>
    <row r="6416" spans="2:11" x14ac:dyDescent="0.2">
      <c r="B6416" s="4"/>
      <c r="K6416" s="5"/>
    </row>
    <row r="6417" spans="2:11" x14ac:dyDescent="0.2">
      <c r="B6417" s="4"/>
      <c r="K6417" s="5"/>
    </row>
    <row r="6418" spans="2:11" x14ac:dyDescent="0.2">
      <c r="B6418" s="4"/>
      <c r="K6418" s="5"/>
    </row>
    <row r="6419" spans="2:11" x14ac:dyDescent="0.2">
      <c r="B6419" s="4"/>
      <c r="K6419" s="5"/>
    </row>
    <row r="6420" spans="2:11" x14ac:dyDescent="0.2">
      <c r="B6420" s="4"/>
      <c r="K6420" s="5"/>
    </row>
    <row r="6421" spans="2:11" x14ac:dyDescent="0.2">
      <c r="B6421" s="4"/>
      <c r="K6421" s="5"/>
    </row>
    <row r="6422" spans="2:11" x14ac:dyDescent="0.2">
      <c r="B6422" s="4"/>
      <c r="K6422" s="5"/>
    </row>
    <row r="6423" spans="2:11" x14ac:dyDescent="0.2">
      <c r="B6423" s="4"/>
      <c r="K6423" s="5"/>
    </row>
    <row r="6424" spans="2:11" x14ac:dyDescent="0.2">
      <c r="B6424" s="4"/>
      <c r="K6424" s="5"/>
    </row>
    <row r="6425" spans="2:11" x14ac:dyDescent="0.2">
      <c r="B6425" s="4"/>
      <c r="K6425" s="5"/>
    </row>
    <row r="6426" spans="2:11" x14ac:dyDescent="0.2">
      <c r="B6426" s="4"/>
      <c r="K6426" s="5"/>
    </row>
    <row r="6427" spans="2:11" x14ac:dyDescent="0.2">
      <c r="B6427" s="4"/>
      <c r="K6427" s="5"/>
    </row>
    <row r="6428" spans="2:11" x14ac:dyDescent="0.2">
      <c r="B6428" s="4"/>
      <c r="K6428" s="5"/>
    </row>
    <row r="6429" spans="2:11" x14ac:dyDescent="0.2">
      <c r="B6429" s="4"/>
      <c r="K6429" s="5"/>
    </row>
    <row r="6430" spans="2:11" x14ac:dyDescent="0.2">
      <c r="B6430" s="4"/>
      <c r="K6430" s="5"/>
    </row>
    <row r="6431" spans="2:11" x14ac:dyDescent="0.2">
      <c r="B6431" s="4"/>
      <c r="K6431" s="5"/>
    </row>
    <row r="6432" spans="2:11" x14ac:dyDescent="0.2">
      <c r="B6432" s="4"/>
      <c r="K6432" s="5"/>
    </row>
    <row r="6433" spans="2:11" x14ac:dyDescent="0.2">
      <c r="B6433" s="4"/>
      <c r="K6433" s="5"/>
    </row>
    <row r="6434" spans="2:11" x14ac:dyDescent="0.2">
      <c r="B6434" s="4"/>
      <c r="K6434" s="5"/>
    </row>
    <row r="6435" spans="2:11" x14ac:dyDescent="0.2">
      <c r="B6435" s="4"/>
      <c r="K6435" s="5"/>
    </row>
    <row r="6436" spans="2:11" x14ac:dyDescent="0.2">
      <c r="B6436" s="4"/>
      <c r="K6436" s="5"/>
    </row>
    <row r="6437" spans="2:11" x14ac:dyDescent="0.2">
      <c r="B6437" s="4"/>
      <c r="K6437" s="5"/>
    </row>
    <row r="6438" spans="2:11" x14ac:dyDescent="0.2">
      <c r="B6438" s="4"/>
      <c r="K6438" s="5"/>
    </row>
    <row r="6439" spans="2:11" x14ac:dyDescent="0.2">
      <c r="B6439" s="4"/>
      <c r="K6439" s="5"/>
    </row>
    <row r="6440" spans="2:11" x14ac:dyDescent="0.2">
      <c r="B6440" s="4"/>
      <c r="K6440" s="5"/>
    </row>
    <row r="6441" spans="2:11" x14ac:dyDescent="0.2">
      <c r="B6441" s="4"/>
      <c r="K6441" s="5"/>
    </row>
    <row r="6442" spans="2:11" x14ac:dyDescent="0.2">
      <c r="B6442" s="4"/>
      <c r="K6442" s="5"/>
    </row>
    <row r="6443" spans="2:11" x14ac:dyDescent="0.2">
      <c r="B6443" s="4"/>
      <c r="K6443" s="5"/>
    </row>
    <row r="6444" spans="2:11" x14ac:dyDescent="0.2">
      <c r="B6444" s="4"/>
      <c r="K6444" s="5"/>
    </row>
    <row r="6445" spans="2:11" x14ac:dyDescent="0.2">
      <c r="B6445" s="4"/>
      <c r="K6445" s="5"/>
    </row>
    <row r="6446" spans="2:11" x14ac:dyDescent="0.2">
      <c r="B6446" s="4"/>
      <c r="K6446" s="5"/>
    </row>
    <row r="6447" spans="2:11" x14ac:dyDescent="0.2">
      <c r="B6447" s="4"/>
      <c r="K6447" s="5"/>
    </row>
    <row r="6448" spans="2:11" x14ac:dyDescent="0.2">
      <c r="B6448" s="4"/>
      <c r="K6448" s="5"/>
    </row>
    <row r="6449" spans="2:11" x14ac:dyDescent="0.2">
      <c r="B6449" s="4"/>
      <c r="K6449" s="5"/>
    </row>
    <row r="6450" spans="2:11" x14ac:dyDescent="0.2">
      <c r="B6450" s="4"/>
      <c r="K6450" s="5"/>
    </row>
    <row r="6451" spans="2:11" x14ac:dyDescent="0.2">
      <c r="B6451" s="4"/>
      <c r="K6451" s="5"/>
    </row>
    <row r="6452" spans="2:11" x14ac:dyDescent="0.2">
      <c r="B6452" s="4"/>
      <c r="K6452" s="5"/>
    </row>
    <row r="6453" spans="2:11" x14ac:dyDescent="0.2">
      <c r="B6453" s="4"/>
      <c r="K6453" s="5"/>
    </row>
    <row r="6454" spans="2:11" x14ac:dyDescent="0.2">
      <c r="B6454" s="4"/>
      <c r="K6454" s="5"/>
    </row>
    <row r="6455" spans="2:11" x14ac:dyDescent="0.2">
      <c r="B6455" s="4"/>
      <c r="K6455" s="5"/>
    </row>
    <row r="6456" spans="2:11" x14ac:dyDescent="0.2">
      <c r="B6456" s="4"/>
      <c r="K6456" s="5"/>
    </row>
    <row r="6457" spans="2:11" x14ac:dyDescent="0.2">
      <c r="B6457" s="4"/>
      <c r="K6457" s="5"/>
    </row>
    <row r="6458" spans="2:11" x14ac:dyDescent="0.2">
      <c r="B6458" s="4"/>
      <c r="K6458" s="5"/>
    </row>
    <row r="6459" spans="2:11" x14ac:dyDescent="0.2">
      <c r="B6459" s="4"/>
      <c r="K6459" s="5"/>
    </row>
    <row r="6460" spans="2:11" x14ac:dyDescent="0.2">
      <c r="B6460" s="4"/>
      <c r="K6460" s="5"/>
    </row>
    <row r="6461" spans="2:11" x14ac:dyDescent="0.2">
      <c r="B6461" s="4"/>
      <c r="K6461" s="5"/>
    </row>
    <row r="6462" spans="2:11" x14ac:dyDescent="0.2">
      <c r="B6462" s="4"/>
      <c r="K6462" s="5"/>
    </row>
    <row r="6463" spans="2:11" x14ac:dyDescent="0.2">
      <c r="B6463" s="4"/>
      <c r="K6463" s="5"/>
    </row>
    <row r="6464" spans="2:11" x14ac:dyDescent="0.2">
      <c r="B6464" s="4"/>
      <c r="K6464" s="5"/>
    </row>
    <row r="6465" spans="2:11" x14ac:dyDescent="0.2">
      <c r="B6465" s="4"/>
      <c r="K6465" s="5"/>
    </row>
    <row r="6466" spans="2:11" x14ac:dyDescent="0.2">
      <c r="B6466" s="4"/>
      <c r="K6466" s="5"/>
    </row>
    <row r="6467" spans="2:11" x14ac:dyDescent="0.2">
      <c r="B6467" s="4"/>
      <c r="K6467" s="5"/>
    </row>
    <row r="6468" spans="2:11" x14ac:dyDescent="0.2">
      <c r="B6468" s="4"/>
      <c r="K6468" s="5"/>
    </row>
    <row r="6469" spans="2:11" x14ac:dyDescent="0.2">
      <c r="B6469" s="4"/>
      <c r="K6469" s="5"/>
    </row>
    <row r="6470" spans="2:11" x14ac:dyDescent="0.2">
      <c r="B6470" s="4"/>
      <c r="K6470" s="5"/>
    </row>
    <row r="6471" spans="2:11" x14ac:dyDescent="0.2">
      <c r="B6471" s="4"/>
      <c r="K6471" s="5"/>
    </row>
    <row r="6472" spans="2:11" x14ac:dyDescent="0.2">
      <c r="B6472" s="4"/>
      <c r="K6472" s="5"/>
    </row>
    <row r="6473" spans="2:11" x14ac:dyDescent="0.2">
      <c r="B6473" s="4"/>
      <c r="K6473" s="5"/>
    </row>
    <row r="6474" spans="2:11" x14ac:dyDescent="0.2">
      <c r="B6474" s="4"/>
      <c r="K6474" s="5"/>
    </row>
    <row r="6475" spans="2:11" x14ac:dyDescent="0.2">
      <c r="B6475" s="4"/>
      <c r="K6475" s="5"/>
    </row>
    <row r="6476" spans="2:11" x14ac:dyDescent="0.2">
      <c r="B6476" s="4"/>
      <c r="K6476" s="5"/>
    </row>
    <row r="6477" spans="2:11" x14ac:dyDescent="0.2">
      <c r="B6477" s="4"/>
      <c r="K6477" s="5"/>
    </row>
    <row r="6478" spans="2:11" x14ac:dyDescent="0.2">
      <c r="B6478" s="4"/>
      <c r="K6478" s="5"/>
    </row>
    <row r="6479" spans="2:11" x14ac:dyDescent="0.2">
      <c r="B6479" s="4"/>
      <c r="K6479" s="5"/>
    </row>
    <row r="6480" spans="2:11" x14ac:dyDescent="0.2">
      <c r="B6480" s="4"/>
      <c r="K6480" s="5"/>
    </row>
    <row r="6481" spans="2:11" x14ac:dyDescent="0.2">
      <c r="B6481" s="4"/>
      <c r="K6481" s="5"/>
    </row>
    <row r="6482" spans="2:11" x14ac:dyDescent="0.2">
      <c r="B6482" s="4"/>
      <c r="K6482" s="5"/>
    </row>
    <row r="6483" spans="2:11" x14ac:dyDescent="0.2">
      <c r="B6483" s="4"/>
      <c r="K6483" s="5"/>
    </row>
    <row r="6484" spans="2:11" x14ac:dyDescent="0.2">
      <c r="B6484" s="4"/>
      <c r="K6484" s="5"/>
    </row>
    <row r="6485" spans="2:11" x14ac:dyDescent="0.2">
      <c r="B6485" s="4"/>
      <c r="K6485" s="5"/>
    </row>
    <row r="6486" spans="2:11" x14ac:dyDescent="0.2">
      <c r="B6486" s="4"/>
      <c r="K6486" s="5"/>
    </row>
    <row r="6487" spans="2:11" x14ac:dyDescent="0.2">
      <c r="B6487" s="4"/>
      <c r="K6487" s="5"/>
    </row>
    <row r="6488" spans="2:11" x14ac:dyDescent="0.2">
      <c r="B6488" s="4"/>
      <c r="K6488" s="5"/>
    </row>
    <row r="6489" spans="2:11" x14ac:dyDescent="0.2">
      <c r="B6489" s="4"/>
      <c r="K6489" s="5"/>
    </row>
    <row r="6490" spans="2:11" x14ac:dyDescent="0.2">
      <c r="B6490" s="4"/>
      <c r="K6490" s="5"/>
    </row>
    <row r="6491" spans="2:11" x14ac:dyDescent="0.2">
      <c r="B6491" s="4"/>
      <c r="K6491" s="5"/>
    </row>
    <row r="6492" spans="2:11" x14ac:dyDescent="0.2">
      <c r="B6492" s="4"/>
      <c r="K6492" s="5"/>
    </row>
    <row r="6493" spans="2:11" x14ac:dyDescent="0.2">
      <c r="B6493" s="4"/>
      <c r="K6493" s="5"/>
    </row>
    <row r="6494" spans="2:11" x14ac:dyDescent="0.2">
      <c r="B6494" s="4"/>
      <c r="K6494" s="5"/>
    </row>
    <row r="6495" spans="2:11" x14ac:dyDescent="0.2">
      <c r="B6495" s="4"/>
      <c r="K6495" s="5"/>
    </row>
    <row r="6496" spans="2:11" x14ac:dyDescent="0.2">
      <c r="B6496" s="4"/>
      <c r="K6496" s="5"/>
    </row>
    <row r="6497" spans="2:11" x14ac:dyDescent="0.2">
      <c r="B6497" s="4"/>
      <c r="K6497" s="5"/>
    </row>
    <row r="6498" spans="2:11" x14ac:dyDescent="0.2">
      <c r="B6498" s="4"/>
      <c r="K6498" s="5"/>
    </row>
    <row r="6499" spans="2:11" x14ac:dyDescent="0.2">
      <c r="B6499" s="4"/>
      <c r="K6499" s="5"/>
    </row>
    <row r="6500" spans="2:11" x14ac:dyDescent="0.2">
      <c r="B6500" s="4"/>
      <c r="K6500" s="5"/>
    </row>
    <row r="6501" spans="2:11" x14ac:dyDescent="0.2">
      <c r="B6501" s="4"/>
      <c r="K6501" s="5"/>
    </row>
    <row r="6502" spans="2:11" x14ac:dyDescent="0.2">
      <c r="B6502" s="4"/>
      <c r="K6502" s="5"/>
    </row>
    <row r="6503" spans="2:11" x14ac:dyDescent="0.2">
      <c r="B6503" s="4"/>
      <c r="K6503" s="5"/>
    </row>
    <row r="6504" spans="2:11" x14ac:dyDescent="0.2">
      <c r="B6504" s="4"/>
      <c r="K6504" s="5"/>
    </row>
    <row r="6505" spans="2:11" x14ac:dyDescent="0.2">
      <c r="B6505" s="4"/>
      <c r="K6505" s="5"/>
    </row>
    <row r="6506" spans="2:11" x14ac:dyDescent="0.2">
      <c r="B6506" s="4"/>
      <c r="K6506" s="5"/>
    </row>
    <row r="6507" spans="2:11" x14ac:dyDescent="0.2">
      <c r="B6507" s="4"/>
      <c r="K6507" s="5"/>
    </row>
    <row r="6508" spans="2:11" x14ac:dyDescent="0.2">
      <c r="B6508" s="4"/>
      <c r="K6508" s="5"/>
    </row>
    <row r="6509" spans="2:11" x14ac:dyDescent="0.2">
      <c r="B6509" s="4"/>
      <c r="K6509" s="5"/>
    </row>
    <row r="6510" spans="2:11" x14ac:dyDescent="0.2">
      <c r="B6510" s="4"/>
      <c r="K6510" s="5"/>
    </row>
    <row r="6511" spans="2:11" x14ac:dyDescent="0.2">
      <c r="B6511" s="4"/>
      <c r="K6511" s="5"/>
    </row>
    <row r="6512" spans="2:11" x14ac:dyDescent="0.2">
      <c r="B6512" s="4"/>
      <c r="K6512" s="5"/>
    </row>
    <row r="6513" spans="2:11" x14ac:dyDescent="0.2">
      <c r="B6513" s="4"/>
      <c r="K6513" s="5"/>
    </row>
    <row r="6514" spans="2:11" x14ac:dyDescent="0.2">
      <c r="B6514" s="4"/>
      <c r="K6514" s="5"/>
    </row>
    <row r="6515" spans="2:11" x14ac:dyDescent="0.2">
      <c r="B6515" s="4"/>
      <c r="K6515" s="5"/>
    </row>
    <row r="6516" spans="2:11" x14ac:dyDescent="0.2">
      <c r="B6516" s="4"/>
      <c r="K6516" s="5"/>
    </row>
    <row r="6517" spans="2:11" x14ac:dyDescent="0.2">
      <c r="B6517" s="4"/>
      <c r="K6517" s="5"/>
    </row>
    <row r="6518" spans="2:11" x14ac:dyDescent="0.2">
      <c r="B6518" s="4"/>
      <c r="K6518" s="5"/>
    </row>
    <row r="6519" spans="2:11" x14ac:dyDescent="0.2">
      <c r="B6519" s="4"/>
      <c r="K6519" s="5"/>
    </row>
    <row r="6520" spans="2:11" x14ac:dyDescent="0.2">
      <c r="B6520" s="4"/>
      <c r="K6520" s="5"/>
    </row>
    <row r="6521" spans="2:11" x14ac:dyDescent="0.2">
      <c r="B6521" s="4"/>
      <c r="K6521" s="5"/>
    </row>
    <row r="6522" spans="2:11" x14ac:dyDescent="0.2">
      <c r="B6522" s="4"/>
      <c r="K6522" s="5"/>
    </row>
    <row r="6523" spans="2:11" x14ac:dyDescent="0.2">
      <c r="B6523" s="4"/>
      <c r="K6523" s="5"/>
    </row>
    <row r="6524" spans="2:11" x14ac:dyDescent="0.2">
      <c r="B6524" s="4"/>
      <c r="K6524" s="5"/>
    </row>
    <row r="6525" spans="2:11" x14ac:dyDescent="0.2">
      <c r="B6525" s="4"/>
      <c r="K6525" s="5"/>
    </row>
    <row r="6526" spans="2:11" x14ac:dyDescent="0.2">
      <c r="B6526" s="4"/>
      <c r="K6526" s="5"/>
    </row>
    <row r="6527" spans="2:11" x14ac:dyDescent="0.2">
      <c r="B6527" s="4"/>
      <c r="K6527" s="5"/>
    </row>
    <row r="6528" spans="2:11" x14ac:dyDescent="0.2">
      <c r="B6528" s="4"/>
      <c r="K6528" s="5"/>
    </row>
    <row r="6529" spans="2:11" x14ac:dyDescent="0.2">
      <c r="B6529" s="4"/>
      <c r="K6529" s="5"/>
    </row>
    <row r="6530" spans="2:11" x14ac:dyDescent="0.2">
      <c r="B6530" s="4"/>
      <c r="K6530" s="5"/>
    </row>
    <row r="6531" spans="2:11" x14ac:dyDescent="0.2">
      <c r="B6531" s="4"/>
      <c r="K6531" s="5"/>
    </row>
    <row r="6532" spans="2:11" x14ac:dyDescent="0.2">
      <c r="B6532" s="4"/>
      <c r="K6532" s="5"/>
    </row>
    <row r="6533" spans="2:11" x14ac:dyDescent="0.2">
      <c r="B6533" s="4"/>
      <c r="K6533" s="5"/>
    </row>
    <row r="6534" spans="2:11" x14ac:dyDescent="0.2">
      <c r="B6534" s="4"/>
      <c r="K6534" s="5"/>
    </row>
    <row r="6535" spans="2:11" x14ac:dyDescent="0.2">
      <c r="B6535" s="4"/>
      <c r="K6535" s="5"/>
    </row>
    <row r="6536" spans="2:11" x14ac:dyDescent="0.2">
      <c r="B6536" s="4"/>
      <c r="K6536" s="5"/>
    </row>
    <row r="6537" spans="2:11" x14ac:dyDescent="0.2">
      <c r="B6537" s="4"/>
      <c r="K6537" s="5"/>
    </row>
    <row r="6538" spans="2:11" x14ac:dyDescent="0.2">
      <c r="B6538" s="4"/>
      <c r="K6538" s="5"/>
    </row>
    <row r="6539" spans="2:11" x14ac:dyDescent="0.2">
      <c r="B6539" s="4"/>
      <c r="K6539" s="5"/>
    </row>
    <row r="6540" spans="2:11" x14ac:dyDescent="0.2">
      <c r="B6540" s="4"/>
      <c r="K6540" s="5"/>
    </row>
    <row r="6541" spans="2:11" x14ac:dyDescent="0.2">
      <c r="B6541" s="4"/>
      <c r="K6541" s="5"/>
    </row>
    <row r="6542" spans="2:11" x14ac:dyDescent="0.2">
      <c r="B6542" s="4"/>
      <c r="K6542" s="5"/>
    </row>
    <row r="6543" spans="2:11" x14ac:dyDescent="0.2">
      <c r="B6543" s="4"/>
      <c r="K6543" s="5"/>
    </row>
    <row r="6544" spans="2:11" x14ac:dyDescent="0.2">
      <c r="B6544" s="4"/>
      <c r="K6544" s="5"/>
    </row>
    <row r="6545" spans="2:11" x14ac:dyDescent="0.2">
      <c r="B6545" s="4"/>
      <c r="K6545" s="5"/>
    </row>
    <row r="6546" spans="2:11" x14ac:dyDescent="0.2">
      <c r="B6546" s="4"/>
      <c r="K6546" s="5"/>
    </row>
    <row r="6547" spans="2:11" x14ac:dyDescent="0.2">
      <c r="B6547" s="4"/>
      <c r="K6547" s="5"/>
    </row>
    <row r="6548" spans="2:11" x14ac:dyDescent="0.2">
      <c r="B6548" s="4"/>
      <c r="K6548" s="5"/>
    </row>
    <row r="6549" spans="2:11" x14ac:dyDescent="0.2">
      <c r="B6549" s="4"/>
      <c r="K6549" s="5"/>
    </row>
    <row r="6550" spans="2:11" x14ac:dyDescent="0.2">
      <c r="B6550" s="4"/>
      <c r="K6550" s="5"/>
    </row>
    <row r="6551" spans="2:11" x14ac:dyDescent="0.2">
      <c r="B6551" s="4"/>
      <c r="K6551" s="5"/>
    </row>
    <row r="6552" spans="2:11" x14ac:dyDescent="0.2">
      <c r="B6552" s="4"/>
      <c r="K6552" s="5"/>
    </row>
    <row r="6553" spans="2:11" x14ac:dyDescent="0.2">
      <c r="B6553" s="4"/>
      <c r="K6553" s="5"/>
    </row>
    <row r="6554" spans="2:11" x14ac:dyDescent="0.2">
      <c r="B6554" s="4"/>
      <c r="K6554" s="5"/>
    </row>
    <row r="6555" spans="2:11" x14ac:dyDescent="0.2">
      <c r="B6555" s="4"/>
      <c r="K6555" s="5"/>
    </row>
    <row r="6556" spans="2:11" x14ac:dyDescent="0.2">
      <c r="B6556" s="4"/>
      <c r="K6556" s="5"/>
    </row>
    <row r="6557" spans="2:11" x14ac:dyDescent="0.2">
      <c r="B6557" s="4"/>
      <c r="K6557" s="5"/>
    </row>
    <row r="6558" spans="2:11" x14ac:dyDescent="0.2">
      <c r="B6558" s="4"/>
      <c r="K6558" s="5"/>
    </row>
    <row r="6559" spans="2:11" x14ac:dyDescent="0.2">
      <c r="B6559" s="4"/>
      <c r="K6559" s="5"/>
    </row>
    <row r="6560" spans="2:11" x14ac:dyDescent="0.2">
      <c r="B6560" s="4"/>
      <c r="K6560" s="5"/>
    </row>
    <row r="6561" spans="2:11" x14ac:dyDescent="0.2">
      <c r="B6561" s="4"/>
      <c r="K6561" s="5"/>
    </row>
    <row r="6562" spans="2:11" x14ac:dyDescent="0.2">
      <c r="B6562" s="4"/>
      <c r="K6562" s="5"/>
    </row>
    <row r="6563" spans="2:11" x14ac:dyDescent="0.2">
      <c r="B6563" s="4"/>
      <c r="K6563" s="5"/>
    </row>
    <row r="6564" spans="2:11" x14ac:dyDescent="0.2">
      <c r="B6564" s="4"/>
      <c r="K6564" s="5"/>
    </row>
    <row r="6565" spans="2:11" x14ac:dyDescent="0.2">
      <c r="B6565" s="4"/>
      <c r="K6565" s="5"/>
    </row>
    <row r="6566" spans="2:11" x14ac:dyDescent="0.2">
      <c r="B6566" s="4"/>
      <c r="K6566" s="5"/>
    </row>
    <row r="6567" spans="2:11" x14ac:dyDescent="0.2">
      <c r="B6567" s="4"/>
      <c r="K6567" s="5"/>
    </row>
    <row r="6568" spans="2:11" x14ac:dyDescent="0.2">
      <c r="B6568" s="4"/>
      <c r="K6568" s="5"/>
    </row>
    <row r="6569" spans="2:11" x14ac:dyDescent="0.2">
      <c r="B6569" s="4"/>
      <c r="K6569" s="5"/>
    </row>
    <row r="6570" spans="2:11" x14ac:dyDescent="0.2">
      <c r="B6570" s="4"/>
      <c r="K6570" s="5"/>
    </row>
    <row r="6571" spans="2:11" x14ac:dyDescent="0.2">
      <c r="B6571" s="4"/>
      <c r="K6571" s="5"/>
    </row>
    <row r="6572" spans="2:11" x14ac:dyDescent="0.2">
      <c r="B6572" s="4"/>
      <c r="K6572" s="5"/>
    </row>
    <row r="6573" spans="2:11" x14ac:dyDescent="0.2">
      <c r="B6573" s="4"/>
      <c r="K6573" s="5"/>
    </row>
    <row r="6574" spans="2:11" x14ac:dyDescent="0.2">
      <c r="B6574" s="4"/>
      <c r="K6574" s="5"/>
    </row>
    <row r="6575" spans="2:11" x14ac:dyDescent="0.2">
      <c r="B6575" s="4"/>
      <c r="K6575" s="5"/>
    </row>
    <row r="6576" spans="2:11" x14ac:dyDescent="0.2">
      <c r="B6576" s="4"/>
      <c r="K6576" s="5"/>
    </row>
    <row r="6577" spans="2:11" x14ac:dyDescent="0.2">
      <c r="B6577" s="4"/>
      <c r="K6577" s="5"/>
    </row>
    <row r="6578" spans="2:11" x14ac:dyDescent="0.2">
      <c r="B6578" s="4"/>
      <c r="K6578" s="5"/>
    </row>
    <row r="6579" spans="2:11" x14ac:dyDescent="0.2">
      <c r="B6579" s="4"/>
      <c r="K6579" s="5"/>
    </row>
    <row r="6580" spans="2:11" x14ac:dyDescent="0.2">
      <c r="B6580" s="4"/>
      <c r="K6580" s="5"/>
    </row>
    <row r="6581" spans="2:11" x14ac:dyDescent="0.2">
      <c r="B6581" s="4"/>
      <c r="K6581" s="5"/>
    </row>
    <row r="6582" spans="2:11" x14ac:dyDescent="0.2">
      <c r="B6582" s="4"/>
      <c r="K6582" s="5"/>
    </row>
    <row r="6583" spans="2:11" x14ac:dyDescent="0.2">
      <c r="B6583" s="4"/>
      <c r="K6583" s="5"/>
    </row>
    <row r="6584" spans="2:11" x14ac:dyDescent="0.2">
      <c r="B6584" s="4"/>
      <c r="K6584" s="5"/>
    </row>
    <row r="6585" spans="2:11" x14ac:dyDescent="0.2">
      <c r="B6585" s="4"/>
      <c r="K6585" s="5"/>
    </row>
    <row r="6586" spans="2:11" x14ac:dyDescent="0.2">
      <c r="B6586" s="4"/>
      <c r="K6586" s="5"/>
    </row>
    <row r="6587" spans="2:11" x14ac:dyDescent="0.2">
      <c r="B6587" s="4"/>
      <c r="K6587" s="5"/>
    </row>
    <row r="6588" spans="2:11" x14ac:dyDescent="0.2">
      <c r="B6588" s="4"/>
      <c r="K6588" s="5"/>
    </row>
    <row r="6589" spans="2:11" x14ac:dyDescent="0.2">
      <c r="B6589" s="4"/>
      <c r="K6589" s="5"/>
    </row>
    <row r="6590" spans="2:11" x14ac:dyDescent="0.2">
      <c r="B6590" s="4"/>
      <c r="K6590" s="5"/>
    </row>
    <row r="6591" spans="2:11" x14ac:dyDescent="0.2">
      <c r="B6591" s="4"/>
      <c r="K6591" s="5"/>
    </row>
    <row r="6592" spans="2:11" x14ac:dyDescent="0.2">
      <c r="B6592" s="4"/>
      <c r="K6592" s="5"/>
    </row>
    <row r="6593" spans="2:11" x14ac:dyDescent="0.2">
      <c r="B6593" s="4"/>
      <c r="K6593" s="5"/>
    </row>
    <row r="6594" spans="2:11" x14ac:dyDescent="0.2">
      <c r="B6594" s="4"/>
      <c r="K6594" s="5"/>
    </row>
    <row r="6595" spans="2:11" x14ac:dyDescent="0.2">
      <c r="B6595" s="4"/>
      <c r="K6595" s="5"/>
    </row>
    <row r="6596" spans="2:11" x14ac:dyDescent="0.2">
      <c r="B6596" s="4"/>
      <c r="K6596" s="5"/>
    </row>
    <row r="6597" spans="2:11" x14ac:dyDescent="0.2">
      <c r="B6597" s="4"/>
      <c r="K6597" s="5"/>
    </row>
    <row r="6598" spans="2:11" x14ac:dyDescent="0.2">
      <c r="B6598" s="4"/>
      <c r="K6598" s="5"/>
    </row>
    <row r="6599" spans="2:11" x14ac:dyDescent="0.2">
      <c r="B6599" s="4"/>
      <c r="K6599" s="5"/>
    </row>
    <row r="6600" spans="2:11" x14ac:dyDescent="0.2">
      <c r="B6600" s="4"/>
      <c r="K6600" s="5"/>
    </row>
    <row r="6601" spans="2:11" x14ac:dyDescent="0.2">
      <c r="B6601" s="4"/>
      <c r="K6601" s="5"/>
    </row>
    <row r="6602" spans="2:11" x14ac:dyDescent="0.2">
      <c r="B6602" s="4"/>
      <c r="K6602" s="5"/>
    </row>
    <row r="6603" spans="2:11" x14ac:dyDescent="0.2">
      <c r="B6603" s="4"/>
      <c r="K6603" s="5"/>
    </row>
    <row r="6604" spans="2:11" x14ac:dyDescent="0.2">
      <c r="B6604" s="4"/>
      <c r="K6604" s="5"/>
    </row>
    <row r="6605" spans="2:11" x14ac:dyDescent="0.2">
      <c r="B6605" s="4"/>
      <c r="K6605" s="5"/>
    </row>
    <row r="6606" spans="2:11" x14ac:dyDescent="0.2">
      <c r="B6606" s="4"/>
      <c r="K6606" s="5"/>
    </row>
    <row r="6607" spans="2:11" x14ac:dyDescent="0.2">
      <c r="B6607" s="4"/>
      <c r="K6607" s="5"/>
    </row>
    <row r="6608" spans="2:11" x14ac:dyDescent="0.2">
      <c r="B6608" s="4"/>
      <c r="K6608" s="5"/>
    </row>
    <row r="6609" spans="2:11" x14ac:dyDescent="0.2">
      <c r="B6609" s="4"/>
      <c r="K6609" s="5"/>
    </row>
    <row r="6610" spans="2:11" x14ac:dyDescent="0.2">
      <c r="B6610" s="4"/>
      <c r="K6610" s="5"/>
    </row>
    <row r="6611" spans="2:11" x14ac:dyDescent="0.2">
      <c r="B6611" s="4"/>
      <c r="K6611" s="5"/>
    </row>
    <row r="6612" spans="2:11" x14ac:dyDescent="0.2">
      <c r="B6612" s="4"/>
      <c r="K6612" s="5"/>
    </row>
    <row r="6613" spans="2:11" x14ac:dyDescent="0.2">
      <c r="B6613" s="4"/>
      <c r="K6613" s="5"/>
    </row>
    <row r="6614" spans="2:11" x14ac:dyDescent="0.2">
      <c r="B6614" s="4"/>
      <c r="K6614" s="5"/>
    </row>
    <row r="6615" spans="2:11" x14ac:dyDescent="0.2">
      <c r="B6615" s="4"/>
      <c r="K6615" s="5"/>
    </row>
    <row r="6616" spans="2:11" x14ac:dyDescent="0.2">
      <c r="B6616" s="4"/>
      <c r="K6616" s="5"/>
    </row>
    <row r="6617" spans="2:11" x14ac:dyDescent="0.2">
      <c r="B6617" s="4"/>
      <c r="K6617" s="5"/>
    </row>
    <row r="6618" spans="2:11" x14ac:dyDescent="0.2">
      <c r="B6618" s="4"/>
      <c r="K6618" s="5"/>
    </row>
    <row r="6619" spans="2:11" x14ac:dyDescent="0.2">
      <c r="B6619" s="4"/>
      <c r="K6619" s="5"/>
    </row>
    <row r="6620" spans="2:11" x14ac:dyDescent="0.2">
      <c r="B6620" s="4"/>
      <c r="K6620" s="5"/>
    </row>
    <row r="6621" spans="2:11" x14ac:dyDescent="0.2">
      <c r="B6621" s="4"/>
      <c r="K6621" s="5"/>
    </row>
    <row r="6622" spans="2:11" x14ac:dyDescent="0.2">
      <c r="B6622" s="4"/>
      <c r="K6622" s="5"/>
    </row>
    <row r="6623" spans="2:11" x14ac:dyDescent="0.2">
      <c r="B6623" s="4"/>
      <c r="K6623" s="5"/>
    </row>
    <row r="6624" spans="2:11" x14ac:dyDescent="0.2">
      <c r="B6624" s="4"/>
      <c r="K6624" s="5"/>
    </row>
    <row r="6625" spans="2:11" x14ac:dyDescent="0.2">
      <c r="B6625" s="4"/>
      <c r="K6625" s="5"/>
    </row>
    <row r="6626" spans="2:11" x14ac:dyDescent="0.2">
      <c r="B6626" s="4"/>
      <c r="K6626" s="5"/>
    </row>
    <row r="6627" spans="2:11" x14ac:dyDescent="0.2">
      <c r="B6627" s="4"/>
      <c r="K6627" s="5"/>
    </row>
    <row r="6628" spans="2:11" x14ac:dyDescent="0.2">
      <c r="B6628" s="4"/>
      <c r="K6628" s="5"/>
    </row>
    <row r="6629" spans="2:11" x14ac:dyDescent="0.2">
      <c r="B6629" s="4"/>
      <c r="K6629" s="5"/>
    </row>
    <row r="6630" spans="2:11" x14ac:dyDescent="0.2">
      <c r="B6630" s="4"/>
      <c r="K6630" s="5"/>
    </row>
    <row r="6631" spans="2:11" x14ac:dyDescent="0.2">
      <c r="B6631" s="4"/>
      <c r="K6631" s="5"/>
    </row>
    <row r="6632" spans="2:11" x14ac:dyDescent="0.2">
      <c r="B6632" s="4"/>
      <c r="K6632" s="5"/>
    </row>
    <row r="6633" spans="2:11" x14ac:dyDescent="0.2">
      <c r="B6633" s="4"/>
      <c r="K6633" s="5"/>
    </row>
    <row r="6634" spans="2:11" x14ac:dyDescent="0.2">
      <c r="B6634" s="4"/>
      <c r="K6634" s="5"/>
    </row>
    <row r="6635" spans="2:11" x14ac:dyDescent="0.2">
      <c r="B6635" s="4"/>
      <c r="K6635" s="5"/>
    </row>
    <row r="6636" spans="2:11" x14ac:dyDescent="0.2">
      <c r="B6636" s="4"/>
      <c r="K6636" s="5"/>
    </row>
    <row r="6637" spans="2:11" x14ac:dyDescent="0.2">
      <c r="B6637" s="4"/>
      <c r="K6637" s="5"/>
    </row>
    <row r="6638" spans="2:11" x14ac:dyDescent="0.2">
      <c r="B6638" s="4"/>
      <c r="K6638" s="5"/>
    </row>
    <row r="6639" spans="2:11" x14ac:dyDescent="0.2">
      <c r="B6639" s="4"/>
      <c r="K6639" s="5"/>
    </row>
    <row r="6640" spans="2:11" x14ac:dyDescent="0.2">
      <c r="B6640" s="4"/>
      <c r="K6640" s="5"/>
    </row>
    <row r="6641" spans="2:11" x14ac:dyDescent="0.2">
      <c r="B6641" s="4"/>
      <c r="K6641" s="5"/>
    </row>
    <row r="6642" spans="2:11" x14ac:dyDescent="0.2">
      <c r="B6642" s="4"/>
      <c r="K6642" s="5"/>
    </row>
    <row r="6643" spans="2:11" x14ac:dyDescent="0.2">
      <c r="B6643" s="4"/>
      <c r="K6643" s="5"/>
    </row>
    <row r="6644" spans="2:11" x14ac:dyDescent="0.2">
      <c r="B6644" s="4"/>
      <c r="K6644" s="5"/>
    </row>
    <row r="6645" spans="2:11" x14ac:dyDescent="0.2">
      <c r="B6645" s="4"/>
      <c r="K6645" s="5"/>
    </row>
    <row r="6646" spans="2:11" x14ac:dyDescent="0.2">
      <c r="B6646" s="4"/>
      <c r="K6646" s="5"/>
    </row>
    <row r="6647" spans="2:11" x14ac:dyDescent="0.2">
      <c r="B6647" s="4"/>
      <c r="K6647" s="5"/>
    </row>
    <row r="6648" spans="2:11" x14ac:dyDescent="0.2">
      <c r="B6648" s="4"/>
      <c r="K6648" s="5"/>
    </row>
    <row r="6649" spans="2:11" x14ac:dyDescent="0.2">
      <c r="B6649" s="4"/>
      <c r="K6649" s="5"/>
    </row>
    <row r="6650" spans="2:11" x14ac:dyDescent="0.2">
      <c r="B6650" s="4"/>
      <c r="K6650" s="5"/>
    </row>
    <row r="6651" spans="2:11" x14ac:dyDescent="0.2">
      <c r="B6651" s="4"/>
      <c r="K6651" s="5"/>
    </row>
    <row r="6652" spans="2:11" x14ac:dyDescent="0.2">
      <c r="B6652" s="4"/>
      <c r="K6652" s="5"/>
    </row>
    <row r="6653" spans="2:11" x14ac:dyDescent="0.2">
      <c r="B6653" s="4"/>
      <c r="K6653" s="5"/>
    </row>
    <row r="6654" spans="2:11" x14ac:dyDescent="0.2">
      <c r="B6654" s="4"/>
      <c r="K6654" s="5"/>
    </row>
    <row r="6655" spans="2:11" x14ac:dyDescent="0.2">
      <c r="B6655" s="4"/>
      <c r="K6655" s="5"/>
    </row>
    <row r="6656" spans="2:11" x14ac:dyDescent="0.2">
      <c r="B6656" s="4"/>
      <c r="K6656" s="5"/>
    </row>
    <row r="6657" spans="2:11" x14ac:dyDescent="0.2">
      <c r="B6657" s="4"/>
      <c r="K6657" s="5"/>
    </row>
    <row r="6658" spans="2:11" x14ac:dyDescent="0.2">
      <c r="B6658" s="4"/>
      <c r="K6658" s="5"/>
    </row>
    <row r="6659" spans="2:11" x14ac:dyDescent="0.2">
      <c r="B6659" s="4"/>
      <c r="K6659" s="5"/>
    </row>
    <row r="6660" spans="2:11" x14ac:dyDescent="0.2">
      <c r="B6660" s="4"/>
      <c r="K6660" s="5"/>
    </row>
    <row r="6661" spans="2:11" x14ac:dyDescent="0.2">
      <c r="B6661" s="4"/>
      <c r="K6661" s="5"/>
    </row>
    <row r="6662" spans="2:11" x14ac:dyDescent="0.2">
      <c r="B6662" s="4"/>
      <c r="K6662" s="5"/>
    </row>
    <row r="6663" spans="2:11" x14ac:dyDescent="0.2">
      <c r="B6663" s="4"/>
      <c r="K6663" s="5"/>
    </row>
    <row r="6664" spans="2:11" x14ac:dyDescent="0.2">
      <c r="B6664" s="4"/>
      <c r="K6664" s="5"/>
    </row>
    <row r="6665" spans="2:11" x14ac:dyDescent="0.2">
      <c r="B6665" s="4"/>
      <c r="K6665" s="5"/>
    </row>
    <row r="6666" spans="2:11" x14ac:dyDescent="0.2">
      <c r="B6666" s="4"/>
      <c r="K6666" s="5"/>
    </row>
    <row r="6667" spans="2:11" x14ac:dyDescent="0.2">
      <c r="B6667" s="4"/>
      <c r="K6667" s="5"/>
    </row>
    <row r="6668" spans="2:11" x14ac:dyDescent="0.2">
      <c r="B6668" s="4"/>
      <c r="K6668" s="5"/>
    </row>
    <row r="6669" spans="2:11" x14ac:dyDescent="0.2">
      <c r="B6669" s="4"/>
      <c r="K6669" s="5"/>
    </row>
    <row r="6670" spans="2:11" x14ac:dyDescent="0.2">
      <c r="B6670" s="4"/>
      <c r="K6670" s="5"/>
    </row>
    <row r="6671" spans="2:11" x14ac:dyDescent="0.2">
      <c r="B6671" s="4"/>
      <c r="K6671" s="5"/>
    </row>
    <row r="6672" spans="2:11" x14ac:dyDescent="0.2">
      <c r="B6672" s="4"/>
      <c r="K6672" s="5"/>
    </row>
    <row r="6673" spans="2:11" x14ac:dyDescent="0.2">
      <c r="B6673" s="4"/>
      <c r="K6673" s="5"/>
    </row>
    <row r="6674" spans="2:11" x14ac:dyDescent="0.2">
      <c r="B6674" s="4"/>
      <c r="K6674" s="5"/>
    </row>
    <row r="6675" spans="2:11" x14ac:dyDescent="0.2">
      <c r="B6675" s="4"/>
      <c r="K6675" s="5"/>
    </row>
    <row r="6676" spans="2:11" x14ac:dyDescent="0.2">
      <c r="B6676" s="4"/>
      <c r="K6676" s="5"/>
    </row>
    <row r="6677" spans="2:11" x14ac:dyDescent="0.2">
      <c r="B6677" s="4"/>
      <c r="K6677" s="5"/>
    </row>
    <row r="6678" spans="2:11" x14ac:dyDescent="0.2">
      <c r="B6678" s="4"/>
      <c r="K6678" s="5"/>
    </row>
    <row r="6679" spans="2:11" x14ac:dyDescent="0.2">
      <c r="B6679" s="4"/>
      <c r="K6679" s="5"/>
    </row>
    <row r="6680" spans="2:11" x14ac:dyDescent="0.2">
      <c r="B6680" s="4"/>
      <c r="K6680" s="5"/>
    </row>
    <row r="6681" spans="2:11" x14ac:dyDescent="0.2">
      <c r="B6681" s="4"/>
      <c r="K6681" s="5"/>
    </row>
    <row r="6682" spans="2:11" x14ac:dyDescent="0.2">
      <c r="B6682" s="4"/>
      <c r="K6682" s="5"/>
    </row>
    <row r="6683" spans="2:11" x14ac:dyDescent="0.2">
      <c r="B6683" s="4"/>
      <c r="K6683" s="5"/>
    </row>
    <row r="6684" spans="2:11" x14ac:dyDescent="0.2">
      <c r="B6684" s="4"/>
      <c r="K6684" s="5"/>
    </row>
    <row r="6685" spans="2:11" x14ac:dyDescent="0.2">
      <c r="B6685" s="4"/>
      <c r="K6685" s="5"/>
    </row>
    <row r="6686" spans="2:11" x14ac:dyDescent="0.2">
      <c r="B6686" s="4"/>
      <c r="K6686" s="5"/>
    </row>
    <row r="6687" spans="2:11" x14ac:dyDescent="0.2">
      <c r="B6687" s="4"/>
      <c r="K6687" s="5"/>
    </row>
    <row r="6688" spans="2:11" x14ac:dyDescent="0.2">
      <c r="B6688" s="4"/>
      <c r="K6688" s="5"/>
    </row>
    <row r="6689" spans="2:11" x14ac:dyDescent="0.2">
      <c r="B6689" s="4"/>
      <c r="K6689" s="5"/>
    </row>
    <row r="6690" spans="2:11" x14ac:dyDescent="0.2">
      <c r="B6690" s="4"/>
      <c r="K6690" s="5"/>
    </row>
    <row r="6691" spans="2:11" x14ac:dyDescent="0.2">
      <c r="B6691" s="4"/>
      <c r="K6691" s="5"/>
    </row>
    <row r="6692" spans="2:11" x14ac:dyDescent="0.2">
      <c r="B6692" s="4"/>
      <c r="K6692" s="5"/>
    </row>
    <row r="6693" spans="2:11" x14ac:dyDescent="0.2">
      <c r="B6693" s="4"/>
      <c r="K6693" s="5"/>
    </row>
    <row r="6694" spans="2:11" x14ac:dyDescent="0.2">
      <c r="B6694" s="4"/>
      <c r="K6694" s="5"/>
    </row>
    <row r="6695" spans="2:11" x14ac:dyDescent="0.2">
      <c r="B6695" s="4"/>
      <c r="K6695" s="5"/>
    </row>
    <row r="6696" spans="2:11" x14ac:dyDescent="0.2">
      <c r="B6696" s="4"/>
      <c r="K6696" s="5"/>
    </row>
    <row r="6697" spans="2:11" x14ac:dyDescent="0.2">
      <c r="B6697" s="4"/>
      <c r="K6697" s="5"/>
    </row>
    <row r="6698" spans="2:11" x14ac:dyDescent="0.2">
      <c r="B6698" s="4"/>
      <c r="K6698" s="5"/>
    </row>
    <row r="6699" spans="2:11" x14ac:dyDescent="0.2">
      <c r="B6699" s="4"/>
      <c r="K6699" s="5"/>
    </row>
    <row r="6700" spans="2:11" x14ac:dyDescent="0.2">
      <c r="B6700" s="4"/>
      <c r="K6700" s="5"/>
    </row>
    <row r="6701" spans="2:11" x14ac:dyDescent="0.2">
      <c r="B6701" s="4"/>
      <c r="K6701" s="5"/>
    </row>
    <row r="6702" spans="2:11" x14ac:dyDescent="0.2">
      <c r="B6702" s="4"/>
      <c r="K6702" s="5"/>
    </row>
    <row r="6703" spans="2:11" x14ac:dyDescent="0.2">
      <c r="B6703" s="4"/>
      <c r="K6703" s="5"/>
    </row>
    <row r="6704" spans="2:11" x14ac:dyDescent="0.2">
      <c r="B6704" s="4"/>
      <c r="K6704" s="5"/>
    </row>
    <row r="6705" spans="2:11" x14ac:dyDescent="0.2">
      <c r="B6705" s="4"/>
      <c r="K6705" s="5"/>
    </row>
    <row r="6706" spans="2:11" x14ac:dyDescent="0.2">
      <c r="B6706" s="4"/>
      <c r="K6706" s="5"/>
    </row>
    <row r="6707" spans="2:11" x14ac:dyDescent="0.2">
      <c r="B6707" s="4"/>
      <c r="K6707" s="5"/>
    </row>
    <row r="6708" spans="2:11" x14ac:dyDescent="0.2">
      <c r="B6708" s="4"/>
      <c r="K6708" s="5"/>
    </row>
    <row r="6709" spans="2:11" x14ac:dyDescent="0.2">
      <c r="B6709" s="4"/>
      <c r="K6709" s="5"/>
    </row>
    <row r="6710" spans="2:11" x14ac:dyDescent="0.2">
      <c r="B6710" s="4"/>
      <c r="K6710" s="5"/>
    </row>
    <row r="6711" spans="2:11" x14ac:dyDescent="0.2">
      <c r="B6711" s="4"/>
      <c r="K6711" s="5"/>
    </row>
    <row r="6712" spans="2:11" x14ac:dyDescent="0.2">
      <c r="B6712" s="4"/>
      <c r="K6712" s="5"/>
    </row>
    <row r="6713" spans="2:11" x14ac:dyDescent="0.2">
      <c r="B6713" s="4"/>
      <c r="K6713" s="5"/>
    </row>
    <row r="6714" spans="2:11" x14ac:dyDescent="0.2">
      <c r="B6714" s="4"/>
      <c r="K6714" s="5"/>
    </row>
    <row r="6715" spans="2:11" x14ac:dyDescent="0.2">
      <c r="B6715" s="4"/>
      <c r="K6715" s="5"/>
    </row>
    <row r="6716" spans="2:11" x14ac:dyDescent="0.2">
      <c r="B6716" s="4"/>
      <c r="K6716" s="5"/>
    </row>
    <row r="6717" spans="2:11" x14ac:dyDescent="0.2">
      <c r="B6717" s="4"/>
      <c r="K6717" s="5"/>
    </row>
    <row r="6718" spans="2:11" x14ac:dyDescent="0.2">
      <c r="B6718" s="4"/>
      <c r="K6718" s="5"/>
    </row>
    <row r="6719" spans="2:11" x14ac:dyDescent="0.2">
      <c r="B6719" s="4"/>
      <c r="K6719" s="5"/>
    </row>
    <row r="6720" spans="2:11" x14ac:dyDescent="0.2">
      <c r="B6720" s="4"/>
      <c r="K6720" s="5"/>
    </row>
    <row r="6721" spans="2:11" x14ac:dyDescent="0.2">
      <c r="B6721" s="4"/>
      <c r="K6721" s="5"/>
    </row>
    <row r="6722" spans="2:11" x14ac:dyDescent="0.2">
      <c r="B6722" s="4"/>
      <c r="K6722" s="5"/>
    </row>
    <row r="6723" spans="2:11" x14ac:dyDescent="0.2">
      <c r="B6723" s="4"/>
      <c r="K6723" s="5"/>
    </row>
    <row r="6724" spans="2:11" x14ac:dyDescent="0.2">
      <c r="B6724" s="4"/>
      <c r="K6724" s="5"/>
    </row>
    <row r="6725" spans="2:11" x14ac:dyDescent="0.2">
      <c r="B6725" s="4"/>
      <c r="K6725" s="5"/>
    </row>
    <row r="6726" spans="2:11" x14ac:dyDescent="0.2">
      <c r="B6726" s="4"/>
      <c r="K6726" s="5"/>
    </row>
    <row r="6727" spans="2:11" x14ac:dyDescent="0.2">
      <c r="B6727" s="4"/>
      <c r="K6727" s="5"/>
    </row>
    <row r="6728" spans="2:11" x14ac:dyDescent="0.2">
      <c r="B6728" s="4"/>
      <c r="K6728" s="5"/>
    </row>
    <row r="6729" spans="2:11" x14ac:dyDescent="0.2">
      <c r="B6729" s="4"/>
      <c r="K6729" s="5"/>
    </row>
    <row r="6730" spans="2:11" x14ac:dyDescent="0.2">
      <c r="B6730" s="4"/>
      <c r="K6730" s="5"/>
    </row>
    <row r="6731" spans="2:11" x14ac:dyDescent="0.2">
      <c r="B6731" s="4"/>
      <c r="K6731" s="5"/>
    </row>
    <row r="6732" spans="2:11" x14ac:dyDescent="0.2">
      <c r="B6732" s="4"/>
      <c r="K6732" s="5"/>
    </row>
    <row r="6733" spans="2:11" x14ac:dyDescent="0.2">
      <c r="B6733" s="4"/>
      <c r="K6733" s="5"/>
    </row>
    <row r="6734" spans="2:11" x14ac:dyDescent="0.2">
      <c r="B6734" s="4"/>
      <c r="K6734" s="5"/>
    </row>
    <row r="6735" spans="2:11" x14ac:dyDescent="0.2">
      <c r="B6735" s="4"/>
      <c r="K6735" s="5"/>
    </row>
    <row r="6736" spans="2:11" x14ac:dyDescent="0.2">
      <c r="B6736" s="4"/>
      <c r="K6736" s="5"/>
    </row>
    <row r="6737" spans="2:11" x14ac:dyDescent="0.2">
      <c r="B6737" s="4"/>
      <c r="K6737" s="5"/>
    </row>
    <row r="6738" spans="2:11" x14ac:dyDescent="0.2">
      <c r="B6738" s="4"/>
      <c r="K6738" s="5"/>
    </row>
    <row r="6739" spans="2:11" x14ac:dyDescent="0.2">
      <c r="B6739" s="4"/>
      <c r="K6739" s="5"/>
    </row>
    <row r="6740" spans="2:11" x14ac:dyDescent="0.2">
      <c r="B6740" s="4"/>
      <c r="K6740" s="5"/>
    </row>
    <row r="6741" spans="2:11" x14ac:dyDescent="0.2">
      <c r="B6741" s="4"/>
      <c r="K6741" s="5"/>
    </row>
    <row r="6742" spans="2:11" x14ac:dyDescent="0.2">
      <c r="B6742" s="4"/>
      <c r="K6742" s="5"/>
    </row>
    <row r="6743" spans="2:11" x14ac:dyDescent="0.2">
      <c r="B6743" s="4"/>
      <c r="K6743" s="5"/>
    </row>
    <row r="6744" spans="2:11" x14ac:dyDescent="0.2">
      <c r="B6744" s="4"/>
      <c r="K6744" s="5"/>
    </row>
    <row r="6745" spans="2:11" x14ac:dyDescent="0.2">
      <c r="B6745" s="4"/>
      <c r="K6745" s="5"/>
    </row>
    <row r="6746" spans="2:11" x14ac:dyDescent="0.2">
      <c r="B6746" s="4"/>
      <c r="K6746" s="5"/>
    </row>
    <row r="6747" spans="2:11" x14ac:dyDescent="0.2">
      <c r="B6747" s="4"/>
      <c r="K6747" s="5"/>
    </row>
    <row r="6748" spans="2:11" x14ac:dyDescent="0.2">
      <c r="B6748" s="4"/>
      <c r="K6748" s="5"/>
    </row>
    <row r="6749" spans="2:11" x14ac:dyDescent="0.2">
      <c r="B6749" s="4"/>
      <c r="K6749" s="5"/>
    </row>
    <row r="6750" spans="2:11" x14ac:dyDescent="0.2">
      <c r="B6750" s="4"/>
      <c r="K6750" s="5"/>
    </row>
    <row r="6751" spans="2:11" x14ac:dyDescent="0.2">
      <c r="B6751" s="4"/>
      <c r="K6751" s="5"/>
    </row>
    <row r="6752" spans="2:11" x14ac:dyDescent="0.2">
      <c r="B6752" s="4"/>
      <c r="K6752" s="5"/>
    </row>
    <row r="6753" spans="2:11" x14ac:dyDescent="0.2">
      <c r="B6753" s="4"/>
      <c r="K6753" s="5"/>
    </row>
    <row r="6754" spans="2:11" x14ac:dyDescent="0.2">
      <c r="B6754" s="4"/>
      <c r="K6754" s="5"/>
    </row>
    <row r="6755" spans="2:11" x14ac:dyDescent="0.2">
      <c r="B6755" s="4"/>
      <c r="K6755" s="5"/>
    </row>
    <row r="6756" spans="2:11" x14ac:dyDescent="0.2">
      <c r="B6756" s="4"/>
      <c r="K6756" s="5"/>
    </row>
    <row r="6757" spans="2:11" x14ac:dyDescent="0.2">
      <c r="B6757" s="4"/>
      <c r="K6757" s="5"/>
    </row>
    <row r="6758" spans="2:11" x14ac:dyDescent="0.2">
      <c r="B6758" s="4"/>
      <c r="K6758" s="5"/>
    </row>
    <row r="6759" spans="2:11" x14ac:dyDescent="0.2">
      <c r="B6759" s="4"/>
      <c r="K6759" s="5"/>
    </row>
    <row r="6760" spans="2:11" x14ac:dyDescent="0.2">
      <c r="B6760" s="4"/>
      <c r="K6760" s="5"/>
    </row>
    <row r="6761" spans="2:11" x14ac:dyDescent="0.2">
      <c r="B6761" s="4"/>
      <c r="K6761" s="5"/>
    </row>
    <row r="6762" spans="2:11" x14ac:dyDescent="0.2">
      <c r="B6762" s="4"/>
      <c r="K6762" s="5"/>
    </row>
    <row r="6763" spans="2:11" x14ac:dyDescent="0.2">
      <c r="B6763" s="4"/>
      <c r="K6763" s="5"/>
    </row>
    <row r="6764" spans="2:11" x14ac:dyDescent="0.2">
      <c r="B6764" s="4"/>
      <c r="K6764" s="5"/>
    </row>
    <row r="6765" spans="2:11" x14ac:dyDescent="0.2">
      <c r="B6765" s="4"/>
      <c r="K6765" s="5"/>
    </row>
    <row r="6766" spans="2:11" x14ac:dyDescent="0.2">
      <c r="B6766" s="4"/>
      <c r="K6766" s="5"/>
    </row>
    <row r="6767" spans="2:11" x14ac:dyDescent="0.2">
      <c r="B6767" s="4"/>
      <c r="K6767" s="5"/>
    </row>
    <row r="6768" spans="2:11" x14ac:dyDescent="0.2">
      <c r="B6768" s="4"/>
      <c r="K6768" s="5"/>
    </row>
    <row r="6769" spans="2:11" x14ac:dyDescent="0.2">
      <c r="B6769" s="4"/>
      <c r="K6769" s="5"/>
    </row>
    <row r="6770" spans="2:11" x14ac:dyDescent="0.2">
      <c r="B6770" s="4"/>
      <c r="K6770" s="5"/>
    </row>
    <row r="6771" spans="2:11" x14ac:dyDescent="0.2">
      <c r="B6771" s="4"/>
      <c r="K6771" s="5"/>
    </row>
    <row r="6772" spans="2:11" x14ac:dyDescent="0.2">
      <c r="B6772" s="4"/>
      <c r="K6772" s="5"/>
    </row>
    <row r="6773" spans="2:11" x14ac:dyDescent="0.2">
      <c r="B6773" s="4"/>
      <c r="K6773" s="5"/>
    </row>
    <row r="6774" spans="2:11" x14ac:dyDescent="0.2">
      <c r="B6774" s="4"/>
      <c r="K6774" s="5"/>
    </row>
    <row r="6775" spans="2:11" x14ac:dyDescent="0.2">
      <c r="B6775" s="4"/>
      <c r="K6775" s="5"/>
    </row>
    <row r="6776" spans="2:11" x14ac:dyDescent="0.2">
      <c r="B6776" s="4"/>
      <c r="K6776" s="5"/>
    </row>
    <row r="6777" spans="2:11" x14ac:dyDescent="0.2">
      <c r="B6777" s="4"/>
      <c r="K6777" s="5"/>
    </row>
    <row r="6778" spans="2:11" x14ac:dyDescent="0.2">
      <c r="B6778" s="4"/>
      <c r="K6778" s="5"/>
    </row>
    <row r="6779" spans="2:11" x14ac:dyDescent="0.2">
      <c r="B6779" s="4"/>
      <c r="K6779" s="5"/>
    </row>
    <row r="6780" spans="2:11" x14ac:dyDescent="0.2">
      <c r="B6780" s="4"/>
      <c r="K6780" s="5"/>
    </row>
    <row r="6781" spans="2:11" x14ac:dyDescent="0.2">
      <c r="B6781" s="4"/>
      <c r="K6781" s="5"/>
    </row>
    <row r="6782" spans="2:11" x14ac:dyDescent="0.2">
      <c r="B6782" s="4"/>
      <c r="K6782" s="5"/>
    </row>
    <row r="6783" spans="2:11" x14ac:dyDescent="0.2">
      <c r="B6783" s="4"/>
      <c r="K6783" s="5"/>
    </row>
    <row r="6784" spans="2:11" x14ac:dyDescent="0.2">
      <c r="B6784" s="4"/>
      <c r="K6784" s="5"/>
    </row>
    <row r="6785" spans="2:11" x14ac:dyDescent="0.2">
      <c r="B6785" s="4"/>
      <c r="K6785" s="5"/>
    </row>
    <row r="6786" spans="2:11" x14ac:dyDescent="0.2">
      <c r="B6786" s="4"/>
      <c r="K6786" s="5"/>
    </row>
    <row r="6787" spans="2:11" x14ac:dyDescent="0.2">
      <c r="B6787" s="4"/>
      <c r="K6787" s="5"/>
    </row>
    <row r="6788" spans="2:11" x14ac:dyDescent="0.2">
      <c r="B6788" s="4"/>
      <c r="K6788" s="5"/>
    </row>
    <row r="6789" spans="2:11" x14ac:dyDescent="0.2">
      <c r="B6789" s="4"/>
      <c r="K6789" s="5"/>
    </row>
    <row r="6790" spans="2:11" x14ac:dyDescent="0.2">
      <c r="B6790" s="4"/>
      <c r="K6790" s="5"/>
    </row>
    <row r="6791" spans="2:11" x14ac:dyDescent="0.2">
      <c r="B6791" s="4"/>
      <c r="K6791" s="5"/>
    </row>
    <row r="6792" spans="2:11" x14ac:dyDescent="0.2">
      <c r="B6792" s="4"/>
      <c r="K6792" s="5"/>
    </row>
    <row r="6793" spans="2:11" x14ac:dyDescent="0.2">
      <c r="B6793" s="4"/>
      <c r="K6793" s="5"/>
    </row>
    <row r="6794" spans="2:11" x14ac:dyDescent="0.2">
      <c r="B6794" s="4"/>
      <c r="K6794" s="5"/>
    </row>
    <row r="6795" spans="2:11" x14ac:dyDescent="0.2">
      <c r="B6795" s="4"/>
      <c r="K6795" s="5"/>
    </row>
    <row r="6796" spans="2:11" x14ac:dyDescent="0.2">
      <c r="B6796" s="4"/>
      <c r="K6796" s="5"/>
    </row>
    <row r="6797" spans="2:11" x14ac:dyDescent="0.2">
      <c r="B6797" s="4"/>
      <c r="K6797" s="5"/>
    </row>
    <row r="6798" spans="2:11" x14ac:dyDescent="0.2">
      <c r="B6798" s="4"/>
      <c r="K6798" s="5"/>
    </row>
    <row r="6799" spans="2:11" x14ac:dyDescent="0.2">
      <c r="B6799" s="4"/>
      <c r="K6799" s="5"/>
    </row>
    <row r="6800" spans="2:11" x14ac:dyDescent="0.2">
      <c r="B6800" s="4"/>
      <c r="K6800" s="5"/>
    </row>
    <row r="6801" spans="2:11" x14ac:dyDescent="0.2">
      <c r="B6801" s="4"/>
      <c r="K6801" s="5"/>
    </row>
    <row r="6802" spans="2:11" x14ac:dyDescent="0.2">
      <c r="B6802" s="4"/>
      <c r="K6802" s="5"/>
    </row>
    <row r="6803" spans="2:11" x14ac:dyDescent="0.2">
      <c r="B6803" s="4"/>
      <c r="K6803" s="5"/>
    </row>
    <row r="6804" spans="2:11" x14ac:dyDescent="0.2">
      <c r="B6804" s="4"/>
      <c r="K6804" s="5"/>
    </row>
    <row r="6805" spans="2:11" x14ac:dyDescent="0.2">
      <c r="B6805" s="4"/>
      <c r="K6805" s="5"/>
    </row>
    <row r="6806" spans="2:11" x14ac:dyDescent="0.2">
      <c r="B6806" s="4"/>
      <c r="K6806" s="5"/>
    </row>
    <row r="6807" spans="2:11" x14ac:dyDescent="0.2">
      <c r="B6807" s="4"/>
      <c r="K6807" s="5"/>
    </row>
    <row r="6808" spans="2:11" x14ac:dyDescent="0.2">
      <c r="B6808" s="4"/>
      <c r="K6808" s="5"/>
    </row>
    <row r="6809" spans="2:11" x14ac:dyDescent="0.2">
      <c r="B6809" s="4"/>
      <c r="K6809" s="5"/>
    </row>
    <row r="6810" spans="2:11" x14ac:dyDescent="0.2">
      <c r="B6810" s="4"/>
      <c r="K6810" s="5"/>
    </row>
    <row r="6811" spans="2:11" x14ac:dyDescent="0.2">
      <c r="B6811" s="4"/>
      <c r="K6811" s="5"/>
    </row>
    <row r="6812" spans="2:11" x14ac:dyDescent="0.2">
      <c r="B6812" s="4"/>
      <c r="K6812" s="5"/>
    </row>
    <row r="6813" spans="2:11" x14ac:dyDescent="0.2">
      <c r="B6813" s="4"/>
      <c r="K6813" s="5"/>
    </row>
    <row r="6814" spans="2:11" x14ac:dyDescent="0.2">
      <c r="B6814" s="4"/>
      <c r="K6814" s="5"/>
    </row>
    <row r="6815" spans="2:11" x14ac:dyDescent="0.2">
      <c r="B6815" s="4"/>
      <c r="K6815" s="5"/>
    </row>
    <row r="6816" spans="2:11" x14ac:dyDescent="0.2">
      <c r="B6816" s="4"/>
      <c r="K6816" s="5"/>
    </row>
    <row r="6817" spans="2:11" x14ac:dyDescent="0.2">
      <c r="B6817" s="4"/>
      <c r="K6817" s="5"/>
    </row>
    <row r="6818" spans="2:11" x14ac:dyDescent="0.2">
      <c r="B6818" s="4"/>
      <c r="K6818" s="5"/>
    </row>
    <row r="6819" spans="2:11" x14ac:dyDescent="0.2">
      <c r="B6819" s="4"/>
      <c r="K6819" s="5"/>
    </row>
    <row r="6820" spans="2:11" x14ac:dyDescent="0.2">
      <c r="B6820" s="4"/>
      <c r="K6820" s="5"/>
    </row>
    <row r="6821" spans="2:11" x14ac:dyDescent="0.2">
      <c r="B6821" s="4"/>
      <c r="K6821" s="5"/>
    </row>
    <row r="6822" spans="2:11" x14ac:dyDescent="0.2">
      <c r="B6822" s="4"/>
      <c r="K6822" s="5"/>
    </row>
    <row r="6823" spans="2:11" x14ac:dyDescent="0.2">
      <c r="B6823" s="4"/>
      <c r="K6823" s="5"/>
    </row>
    <row r="6824" spans="2:11" x14ac:dyDescent="0.2">
      <c r="B6824" s="4"/>
      <c r="K6824" s="5"/>
    </row>
    <row r="6825" spans="2:11" x14ac:dyDescent="0.2">
      <c r="B6825" s="4"/>
      <c r="K6825" s="5"/>
    </row>
    <row r="6826" spans="2:11" x14ac:dyDescent="0.2">
      <c r="B6826" s="4"/>
      <c r="K6826" s="5"/>
    </row>
    <row r="6827" spans="2:11" x14ac:dyDescent="0.2">
      <c r="B6827" s="4"/>
      <c r="K6827" s="5"/>
    </row>
    <row r="6828" spans="2:11" x14ac:dyDescent="0.2">
      <c r="B6828" s="4"/>
      <c r="K6828" s="5"/>
    </row>
    <row r="6829" spans="2:11" x14ac:dyDescent="0.2">
      <c r="B6829" s="4"/>
      <c r="K6829" s="5"/>
    </row>
    <row r="6830" spans="2:11" x14ac:dyDescent="0.2">
      <c r="B6830" s="4"/>
      <c r="K6830" s="5"/>
    </row>
    <row r="6831" spans="2:11" x14ac:dyDescent="0.2">
      <c r="B6831" s="4"/>
      <c r="K6831" s="5"/>
    </row>
    <row r="6832" spans="2:11" x14ac:dyDescent="0.2">
      <c r="B6832" s="4"/>
      <c r="K6832" s="5"/>
    </row>
    <row r="6833" spans="2:11" x14ac:dyDescent="0.2">
      <c r="B6833" s="4"/>
      <c r="K6833" s="5"/>
    </row>
    <row r="6834" spans="2:11" x14ac:dyDescent="0.2">
      <c r="B6834" s="4"/>
      <c r="K6834" s="5"/>
    </row>
    <row r="6835" spans="2:11" x14ac:dyDescent="0.2">
      <c r="B6835" s="4"/>
      <c r="K6835" s="5"/>
    </row>
    <row r="6836" spans="2:11" x14ac:dyDescent="0.2">
      <c r="B6836" s="4"/>
      <c r="K6836" s="5"/>
    </row>
    <row r="6837" spans="2:11" x14ac:dyDescent="0.2">
      <c r="B6837" s="4"/>
      <c r="K6837" s="5"/>
    </row>
    <row r="6838" spans="2:11" x14ac:dyDescent="0.2">
      <c r="B6838" s="4"/>
      <c r="K6838" s="5"/>
    </row>
    <row r="6839" spans="2:11" x14ac:dyDescent="0.2">
      <c r="B6839" s="4"/>
      <c r="K6839" s="5"/>
    </row>
    <row r="6840" spans="2:11" x14ac:dyDescent="0.2">
      <c r="B6840" s="4"/>
      <c r="K6840" s="5"/>
    </row>
    <row r="6841" spans="2:11" x14ac:dyDescent="0.2">
      <c r="B6841" s="4"/>
      <c r="K6841" s="5"/>
    </row>
    <row r="6842" spans="2:11" x14ac:dyDescent="0.2">
      <c r="B6842" s="4"/>
      <c r="K6842" s="5"/>
    </row>
    <row r="6843" spans="2:11" x14ac:dyDescent="0.2">
      <c r="B6843" s="4"/>
      <c r="K6843" s="5"/>
    </row>
    <row r="6844" spans="2:11" x14ac:dyDescent="0.2">
      <c r="B6844" s="4"/>
      <c r="K6844" s="5"/>
    </row>
    <row r="6845" spans="2:11" x14ac:dyDescent="0.2">
      <c r="B6845" s="4"/>
      <c r="K6845" s="5"/>
    </row>
    <row r="6846" spans="2:11" x14ac:dyDescent="0.2">
      <c r="B6846" s="4"/>
      <c r="K6846" s="5"/>
    </row>
    <row r="6847" spans="2:11" x14ac:dyDescent="0.2">
      <c r="B6847" s="4"/>
      <c r="K6847" s="5"/>
    </row>
    <row r="6848" spans="2:11" x14ac:dyDescent="0.2">
      <c r="B6848" s="4"/>
      <c r="K6848" s="5"/>
    </row>
    <row r="6849" spans="2:11" x14ac:dyDescent="0.2">
      <c r="B6849" s="4"/>
      <c r="K6849" s="5"/>
    </row>
    <row r="6850" spans="2:11" x14ac:dyDescent="0.2">
      <c r="B6850" s="4"/>
      <c r="K6850" s="5"/>
    </row>
    <row r="6851" spans="2:11" x14ac:dyDescent="0.2">
      <c r="B6851" s="4"/>
      <c r="K6851" s="5"/>
    </row>
    <row r="6852" spans="2:11" x14ac:dyDescent="0.2">
      <c r="B6852" s="4"/>
      <c r="K6852" s="5"/>
    </row>
    <row r="6853" spans="2:11" x14ac:dyDescent="0.2">
      <c r="B6853" s="4"/>
      <c r="K6853" s="5"/>
    </row>
    <row r="6854" spans="2:11" x14ac:dyDescent="0.2">
      <c r="B6854" s="4"/>
      <c r="K6854" s="5"/>
    </row>
    <row r="6855" spans="2:11" x14ac:dyDescent="0.2">
      <c r="B6855" s="4"/>
      <c r="K6855" s="5"/>
    </row>
    <row r="6856" spans="2:11" x14ac:dyDescent="0.2">
      <c r="B6856" s="4"/>
      <c r="K6856" s="5"/>
    </row>
    <row r="6857" spans="2:11" x14ac:dyDescent="0.2">
      <c r="B6857" s="4"/>
      <c r="K6857" s="5"/>
    </row>
    <row r="6858" spans="2:11" x14ac:dyDescent="0.2">
      <c r="B6858" s="4"/>
      <c r="K6858" s="5"/>
    </row>
    <row r="6859" spans="2:11" x14ac:dyDescent="0.2">
      <c r="B6859" s="4"/>
      <c r="K6859" s="5"/>
    </row>
    <row r="6860" spans="2:11" x14ac:dyDescent="0.2">
      <c r="B6860" s="4"/>
      <c r="K6860" s="5"/>
    </row>
    <row r="6861" spans="2:11" x14ac:dyDescent="0.2">
      <c r="B6861" s="4"/>
      <c r="K6861" s="5"/>
    </row>
    <row r="6862" spans="2:11" x14ac:dyDescent="0.2">
      <c r="B6862" s="4"/>
      <c r="K6862" s="5"/>
    </row>
    <row r="6863" spans="2:11" x14ac:dyDescent="0.2">
      <c r="B6863" s="4"/>
      <c r="K6863" s="5"/>
    </row>
    <row r="6864" spans="2:11" x14ac:dyDescent="0.2">
      <c r="B6864" s="4"/>
      <c r="K6864" s="5"/>
    </row>
    <row r="6865" spans="2:11" x14ac:dyDescent="0.2">
      <c r="B6865" s="4"/>
      <c r="K6865" s="5"/>
    </row>
    <row r="6866" spans="2:11" x14ac:dyDescent="0.2">
      <c r="B6866" s="4"/>
      <c r="K6866" s="5"/>
    </row>
    <row r="6867" spans="2:11" x14ac:dyDescent="0.2">
      <c r="B6867" s="4"/>
      <c r="K6867" s="5"/>
    </row>
    <row r="6868" spans="2:11" x14ac:dyDescent="0.2">
      <c r="B6868" s="4"/>
      <c r="K6868" s="5"/>
    </row>
    <row r="6869" spans="2:11" x14ac:dyDescent="0.2">
      <c r="B6869" s="4"/>
      <c r="K6869" s="5"/>
    </row>
    <row r="6870" spans="2:11" x14ac:dyDescent="0.2">
      <c r="B6870" s="4"/>
      <c r="K6870" s="5"/>
    </row>
    <row r="6871" spans="2:11" x14ac:dyDescent="0.2">
      <c r="B6871" s="4"/>
      <c r="K6871" s="5"/>
    </row>
    <row r="6872" spans="2:11" x14ac:dyDescent="0.2">
      <c r="B6872" s="4"/>
      <c r="K6872" s="5"/>
    </row>
    <row r="6873" spans="2:11" x14ac:dyDescent="0.2">
      <c r="B6873" s="4"/>
      <c r="K6873" s="5"/>
    </row>
    <row r="6874" spans="2:11" x14ac:dyDescent="0.2">
      <c r="B6874" s="4"/>
      <c r="K6874" s="5"/>
    </row>
    <row r="6875" spans="2:11" x14ac:dyDescent="0.2">
      <c r="B6875" s="4"/>
      <c r="K6875" s="5"/>
    </row>
    <row r="6876" spans="2:11" x14ac:dyDescent="0.2">
      <c r="B6876" s="4"/>
      <c r="K6876" s="5"/>
    </row>
    <row r="6877" spans="2:11" x14ac:dyDescent="0.2">
      <c r="B6877" s="4"/>
      <c r="K6877" s="5"/>
    </row>
    <row r="6878" spans="2:11" x14ac:dyDescent="0.2">
      <c r="B6878" s="4"/>
      <c r="K6878" s="5"/>
    </row>
    <row r="6879" spans="2:11" x14ac:dyDescent="0.2">
      <c r="B6879" s="4"/>
      <c r="K6879" s="5"/>
    </row>
    <row r="6880" spans="2:11" x14ac:dyDescent="0.2">
      <c r="B6880" s="4"/>
      <c r="K6880" s="5"/>
    </row>
    <row r="6881" spans="2:11" x14ac:dyDescent="0.2">
      <c r="B6881" s="4"/>
      <c r="K6881" s="5"/>
    </row>
    <row r="6882" spans="2:11" x14ac:dyDescent="0.2">
      <c r="B6882" s="4"/>
      <c r="K6882" s="5"/>
    </row>
    <row r="6883" spans="2:11" x14ac:dyDescent="0.2">
      <c r="B6883" s="4"/>
      <c r="K6883" s="5"/>
    </row>
    <row r="6884" spans="2:11" x14ac:dyDescent="0.2">
      <c r="B6884" s="4"/>
      <c r="K6884" s="5"/>
    </row>
    <row r="6885" spans="2:11" x14ac:dyDescent="0.2">
      <c r="B6885" s="4"/>
      <c r="K6885" s="5"/>
    </row>
    <row r="6886" spans="2:11" x14ac:dyDescent="0.2">
      <c r="B6886" s="4"/>
      <c r="K6886" s="5"/>
    </row>
    <row r="6887" spans="2:11" x14ac:dyDescent="0.2">
      <c r="B6887" s="4"/>
      <c r="K6887" s="5"/>
    </row>
    <row r="6888" spans="2:11" x14ac:dyDescent="0.2">
      <c r="B6888" s="4"/>
      <c r="K6888" s="5"/>
    </row>
    <row r="6889" spans="2:11" x14ac:dyDescent="0.2">
      <c r="B6889" s="4"/>
      <c r="K6889" s="5"/>
    </row>
    <row r="6890" spans="2:11" x14ac:dyDescent="0.2">
      <c r="B6890" s="4"/>
      <c r="K6890" s="5"/>
    </row>
    <row r="6891" spans="2:11" x14ac:dyDescent="0.2">
      <c r="B6891" s="4"/>
      <c r="K6891" s="5"/>
    </row>
    <row r="6892" spans="2:11" x14ac:dyDescent="0.2">
      <c r="B6892" s="4"/>
      <c r="K6892" s="5"/>
    </row>
    <row r="6893" spans="2:11" x14ac:dyDescent="0.2">
      <c r="B6893" s="4"/>
      <c r="K6893" s="5"/>
    </row>
    <row r="6894" spans="2:11" x14ac:dyDescent="0.2">
      <c r="B6894" s="4"/>
      <c r="K6894" s="5"/>
    </row>
    <row r="6895" spans="2:11" x14ac:dyDescent="0.2">
      <c r="B6895" s="4"/>
      <c r="K6895" s="5"/>
    </row>
    <row r="6896" spans="2:11" x14ac:dyDescent="0.2">
      <c r="B6896" s="4"/>
      <c r="K6896" s="5"/>
    </row>
    <row r="6897" spans="2:11" x14ac:dyDescent="0.2">
      <c r="B6897" s="4"/>
      <c r="K6897" s="5"/>
    </row>
    <row r="6898" spans="2:11" x14ac:dyDescent="0.2">
      <c r="B6898" s="4"/>
      <c r="K6898" s="5"/>
    </row>
    <row r="6899" spans="2:11" x14ac:dyDescent="0.2">
      <c r="B6899" s="4"/>
      <c r="K6899" s="5"/>
    </row>
    <row r="6900" spans="2:11" x14ac:dyDescent="0.2">
      <c r="B6900" s="4"/>
      <c r="K6900" s="5"/>
    </row>
    <row r="6901" spans="2:11" x14ac:dyDescent="0.2">
      <c r="B6901" s="4"/>
      <c r="K6901" s="5"/>
    </row>
    <row r="6902" spans="2:11" x14ac:dyDescent="0.2">
      <c r="B6902" s="4"/>
      <c r="K6902" s="5"/>
    </row>
    <row r="6903" spans="2:11" x14ac:dyDescent="0.2">
      <c r="B6903" s="4"/>
      <c r="K6903" s="5"/>
    </row>
    <row r="6904" spans="2:11" x14ac:dyDescent="0.2">
      <c r="B6904" s="4"/>
      <c r="K6904" s="5"/>
    </row>
    <row r="6905" spans="2:11" x14ac:dyDescent="0.2">
      <c r="B6905" s="4"/>
      <c r="K6905" s="5"/>
    </row>
    <row r="6906" spans="2:11" x14ac:dyDescent="0.2">
      <c r="B6906" s="4"/>
      <c r="K6906" s="5"/>
    </row>
    <row r="6907" spans="2:11" x14ac:dyDescent="0.2">
      <c r="B6907" s="4"/>
      <c r="K6907" s="5"/>
    </row>
    <row r="6908" spans="2:11" x14ac:dyDescent="0.2">
      <c r="B6908" s="4"/>
      <c r="K6908" s="5"/>
    </row>
    <row r="6909" spans="2:11" x14ac:dyDescent="0.2">
      <c r="B6909" s="4"/>
      <c r="K6909" s="5"/>
    </row>
    <row r="6910" spans="2:11" x14ac:dyDescent="0.2">
      <c r="B6910" s="4"/>
      <c r="K6910" s="5"/>
    </row>
    <row r="6911" spans="2:11" x14ac:dyDescent="0.2">
      <c r="B6911" s="4"/>
      <c r="K6911" s="5"/>
    </row>
    <row r="6912" spans="2:11" x14ac:dyDescent="0.2">
      <c r="B6912" s="4"/>
      <c r="K6912" s="5"/>
    </row>
    <row r="6913" spans="2:11" x14ac:dyDescent="0.2">
      <c r="B6913" s="4"/>
      <c r="K6913" s="5"/>
    </row>
    <row r="6914" spans="2:11" x14ac:dyDescent="0.2">
      <c r="B6914" s="4"/>
      <c r="K6914" s="5"/>
    </row>
    <row r="6915" spans="2:11" x14ac:dyDescent="0.2">
      <c r="B6915" s="4"/>
      <c r="K6915" s="5"/>
    </row>
    <row r="6916" spans="2:11" x14ac:dyDescent="0.2">
      <c r="B6916" s="4"/>
      <c r="K6916" s="5"/>
    </row>
    <row r="6917" spans="2:11" x14ac:dyDescent="0.2">
      <c r="B6917" s="4"/>
      <c r="K6917" s="5"/>
    </row>
    <row r="6918" spans="2:11" x14ac:dyDescent="0.2">
      <c r="B6918" s="4"/>
      <c r="K6918" s="5"/>
    </row>
    <row r="6919" spans="2:11" x14ac:dyDescent="0.2">
      <c r="B6919" s="4"/>
      <c r="K6919" s="5"/>
    </row>
    <row r="6920" spans="2:11" x14ac:dyDescent="0.2">
      <c r="B6920" s="4"/>
      <c r="K6920" s="5"/>
    </row>
    <row r="6921" spans="2:11" x14ac:dyDescent="0.2">
      <c r="B6921" s="4"/>
      <c r="K6921" s="5"/>
    </row>
    <row r="6922" spans="2:11" x14ac:dyDescent="0.2">
      <c r="B6922" s="4"/>
      <c r="K6922" s="5"/>
    </row>
    <row r="6923" spans="2:11" x14ac:dyDescent="0.2">
      <c r="B6923" s="4"/>
      <c r="K6923" s="5"/>
    </row>
    <row r="6924" spans="2:11" x14ac:dyDescent="0.2">
      <c r="B6924" s="4"/>
      <c r="K6924" s="5"/>
    </row>
    <row r="6925" spans="2:11" x14ac:dyDescent="0.2">
      <c r="B6925" s="4"/>
      <c r="K6925" s="5"/>
    </row>
    <row r="6926" spans="2:11" x14ac:dyDescent="0.2">
      <c r="B6926" s="4"/>
      <c r="K6926" s="5"/>
    </row>
    <row r="6927" spans="2:11" x14ac:dyDescent="0.2">
      <c r="B6927" s="4"/>
      <c r="K6927" s="5"/>
    </row>
    <row r="6928" spans="2:11" x14ac:dyDescent="0.2">
      <c r="B6928" s="4"/>
      <c r="K6928" s="5"/>
    </row>
    <row r="6929" spans="2:11" x14ac:dyDescent="0.2">
      <c r="B6929" s="4"/>
      <c r="K6929" s="5"/>
    </row>
    <row r="6930" spans="2:11" x14ac:dyDescent="0.2">
      <c r="B6930" s="4"/>
      <c r="K6930" s="5"/>
    </row>
    <row r="6931" spans="2:11" x14ac:dyDescent="0.2">
      <c r="B6931" s="4"/>
      <c r="K6931" s="5"/>
    </row>
    <row r="6932" spans="2:11" x14ac:dyDescent="0.2">
      <c r="B6932" s="4"/>
      <c r="K6932" s="5"/>
    </row>
    <row r="6933" spans="2:11" x14ac:dyDescent="0.2">
      <c r="B6933" s="4"/>
      <c r="K6933" s="5"/>
    </row>
    <row r="6934" spans="2:11" x14ac:dyDescent="0.2">
      <c r="B6934" s="4"/>
      <c r="K6934" s="5"/>
    </row>
    <row r="6935" spans="2:11" x14ac:dyDescent="0.2">
      <c r="B6935" s="4"/>
      <c r="K6935" s="5"/>
    </row>
    <row r="6936" spans="2:11" x14ac:dyDescent="0.2">
      <c r="B6936" s="4"/>
      <c r="K6936" s="5"/>
    </row>
    <row r="6937" spans="2:11" x14ac:dyDescent="0.2">
      <c r="B6937" s="4"/>
      <c r="K6937" s="5"/>
    </row>
    <row r="6938" spans="2:11" x14ac:dyDescent="0.2">
      <c r="B6938" s="4"/>
      <c r="K6938" s="5"/>
    </row>
    <row r="6939" spans="2:11" x14ac:dyDescent="0.2">
      <c r="B6939" s="4"/>
      <c r="K6939" s="5"/>
    </row>
    <row r="6940" spans="2:11" x14ac:dyDescent="0.2">
      <c r="B6940" s="4"/>
      <c r="K6940" s="5"/>
    </row>
    <row r="6941" spans="2:11" x14ac:dyDescent="0.2">
      <c r="B6941" s="4"/>
      <c r="K6941" s="5"/>
    </row>
    <row r="6942" spans="2:11" x14ac:dyDescent="0.2">
      <c r="B6942" s="4"/>
      <c r="K6942" s="5"/>
    </row>
    <row r="6943" spans="2:11" x14ac:dyDescent="0.2">
      <c r="B6943" s="4"/>
      <c r="K6943" s="5"/>
    </row>
    <row r="6944" spans="2:11" x14ac:dyDescent="0.2">
      <c r="B6944" s="4"/>
      <c r="K6944" s="5"/>
    </row>
    <row r="6945" spans="2:11" x14ac:dyDescent="0.2">
      <c r="B6945" s="4"/>
      <c r="K6945" s="5"/>
    </row>
    <row r="6946" spans="2:11" x14ac:dyDescent="0.2">
      <c r="B6946" s="4"/>
      <c r="K6946" s="5"/>
    </row>
    <row r="6947" spans="2:11" x14ac:dyDescent="0.2">
      <c r="B6947" s="4"/>
      <c r="K6947" s="5"/>
    </row>
    <row r="6948" spans="2:11" x14ac:dyDescent="0.2">
      <c r="B6948" s="4"/>
      <c r="K6948" s="5"/>
    </row>
    <row r="6949" spans="2:11" x14ac:dyDescent="0.2">
      <c r="B6949" s="4"/>
      <c r="K6949" s="5"/>
    </row>
    <row r="6950" spans="2:11" x14ac:dyDescent="0.2">
      <c r="B6950" s="4"/>
      <c r="K6950" s="5"/>
    </row>
    <row r="6951" spans="2:11" x14ac:dyDescent="0.2">
      <c r="B6951" s="4"/>
      <c r="K6951" s="5"/>
    </row>
    <row r="6952" spans="2:11" x14ac:dyDescent="0.2">
      <c r="B6952" s="4"/>
      <c r="K6952" s="5"/>
    </row>
    <row r="6953" spans="2:11" x14ac:dyDescent="0.2">
      <c r="B6953" s="4"/>
      <c r="K6953" s="5"/>
    </row>
    <row r="6954" spans="2:11" x14ac:dyDescent="0.2">
      <c r="B6954" s="4"/>
      <c r="K6954" s="5"/>
    </row>
    <row r="6955" spans="2:11" x14ac:dyDescent="0.2">
      <c r="B6955" s="4"/>
      <c r="K6955" s="5"/>
    </row>
    <row r="6956" spans="2:11" x14ac:dyDescent="0.2">
      <c r="B6956" s="4"/>
      <c r="K6956" s="5"/>
    </row>
    <row r="6957" spans="2:11" x14ac:dyDescent="0.2">
      <c r="B6957" s="4"/>
      <c r="K6957" s="5"/>
    </row>
    <row r="6958" spans="2:11" x14ac:dyDescent="0.2">
      <c r="B6958" s="4"/>
      <c r="K6958" s="5"/>
    </row>
    <row r="6959" spans="2:11" x14ac:dyDescent="0.2">
      <c r="B6959" s="4"/>
      <c r="K6959" s="5"/>
    </row>
    <row r="6960" spans="2:11" x14ac:dyDescent="0.2">
      <c r="B6960" s="4"/>
      <c r="K6960" s="5"/>
    </row>
    <row r="6961" spans="2:11" x14ac:dyDescent="0.2">
      <c r="B6961" s="4"/>
      <c r="K6961" s="5"/>
    </row>
    <row r="6962" spans="2:11" x14ac:dyDescent="0.2">
      <c r="B6962" s="4"/>
      <c r="K6962" s="5"/>
    </row>
    <row r="6963" spans="2:11" x14ac:dyDescent="0.2">
      <c r="B6963" s="4"/>
      <c r="K6963" s="5"/>
    </row>
    <row r="6964" spans="2:11" x14ac:dyDescent="0.2">
      <c r="B6964" s="4"/>
      <c r="K6964" s="5"/>
    </row>
    <row r="6965" spans="2:11" x14ac:dyDescent="0.2">
      <c r="B6965" s="4"/>
      <c r="K6965" s="5"/>
    </row>
    <row r="6966" spans="2:11" x14ac:dyDescent="0.2">
      <c r="B6966" s="4"/>
      <c r="K6966" s="5"/>
    </row>
    <row r="6967" spans="2:11" x14ac:dyDescent="0.2">
      <c r="B6967" s="4"/>
      <c r="K6967" s="5"/>
    </row>
    <row r="6968" spans="2:11" x14ac:dyDescent="0.2">
      <c r="B6968" s="4"/>
      <c r="K6968" s="5"/>
    </row>
    <row r="6969" spans="2:11" x14ac:dyDescent="0.2">
      <c r="B6969" s="4"/>
      <c r="K6969" s="5"/>
    </row>
    <row r="6970" spans="2:11" x14ac:dyDescent="0.2">
      <c r="B6970" s="4"/>
      <c r="K6970" s="5"/>
    </row>
    <row r="6971" spans="2:11" x14ac:dyDescent="0.2">
      <c r="B6971" s="4"/>
      <c r="K6971" s="5"/>
    </row>
    <row r="6972" spans="2:11" x14ac:dyDescent="0.2">
      <c r="B6972" s="4"/>
      <c r="K6972" s="5"/>
    </row>
    <row r="6973" spans="2:11" x14ac:dyDescent="0.2">
      <c r="B6973" s="4"/>
      <c r="K6973" s="5"/>
    </row>
    <row r="6974" spans="2:11" x14ac:dyDescent="0.2">
      <c r="B6974" s="4"/>
      <c r="K6974" s="5"/>
    </row>
    <row r="6975" spans="2:11" x14ac:dyDescent="0.2">
      <c r="B6975" s="4"/>
      <c r="K6975" s="5"/>
    </row>
    <row r="6976" spans="2:11" x14ac:dyDescent="0.2">
      <c r="B6976" s="4"/>
      <c r="K6976" s="5"/>
    </row>
    <row r="6977" spans="2:11" x14ac:dyDescent="0.2">
      <c r="B6977" s="4"/>
      <c r="K6977" s="5"/>
    </row>
    <row r="6978" spans="2:11" x14ac:dyDescent="0.2">
      <c r="B6978" s="4"/>
      <c r="K6978" s="5"/>
    </row>
    <row r="6979" spans="2:11" x14ac:dyDescent="0.2">
      <c r="B6979" s="4"/>
      <c r="K6979" s="5"/>
    </row>
    <row r="6980" spans="2:11" x14ac:dyDescent="0.2">
      <c r="B6980" s="4"/>
      <c r="K6980" s="5"/>
    </row>
    <row r="6981" spans="2:11" x14ac:dyDescent="0.2">
      <c r="B6981" s="4"/>
      <c r="K6981" s="5"/>
    </row>
    <row r="6982" spans="2:11" x14ac:dyDescent="0.2">
      <c r="B6982" s="4"/>
      <c r="K6982" s="5"/>
    </row>
    <row r="6983" spans="2:11" x14ac:dyDescent="0.2">
      <c r="B6983" s="4"/>
      <c r="K6983" s="5"/>
    </row>
    <row r="6984" spans="2:11" x14ac:dyDescent="0.2">
      <c r="B6984" s="4"/>
      <c r="K6984" s="5"/>
    </row>
    <row r="6985" spans="2:11" x14ac:dyDescent="0.2">
      <c r="B6985" s="4"/>
      <c r="K6985" s="5"/>
    </row>
    <row r="6986" spans="2:11" x14ac:dyDescent="0.2">
      <c r="B6986" s="4"/>
      <c r="K6986" s="5"/>
    </row>
    <row r="6987" spans="2:11" x14ac:dyDescent="0.2">
      <c r="B6987" s="4"/>
      <c r="K6987" s="5"/>
    </row>
    <row r="6988" spans="2:11" x14ac:dyDescent="0.2">
      <c r="B6988" s="4"/>
      <c r="K6988" s="5"/>
    </row>
    <row r="6989" spans="2:11" x14ac:dyDescent="0.2">
      <c r="B6989" s="4"/>
      <c r="K6989" s="5"/>
    </row>
    <row r="6990" spans="2:11" x14ac:dyDescent="0.2">
      <c r="B6990" s="4"/>
      <c r="K6990" s="5"/>
    </row>
    <row r="6991" spans="2:11" x14ac:dyDescent="0.2">
      <c r="B6991" s="4"/>
      <c r="K6991" s="5"/>
    </row>
    <row r="6992" spans="2:11" x14ac:dyDescent="0.2">
      <c r="B6992" s="4"/>
      <c r="K6992" s="5"/>
    </row>
    <row r="6993" spans="2:11" x14ac:dyDescent="0.2">
      <c r="B6993" s="4"/>
      <c r="K6993" s="5"/>
    </row>
    <row r="6994" spans="2:11" x14ac:dyDescent="0.2">
      <c r="B6994" s="4"/>
      <c r="K6994" s="5"/>
    </row>
    <row r="6995" spans="2:11" x14ac:dyDescent="0.2">
      <c r="B6995" s="4"/>
      <c r="K6995" s="5"/>
    </row>
    <row r="6996" spans="2:11" x14ac:dyDescent="0.2">
      <c r="B6996" s="4"/>
      <c r="K6996" s="5"/>
    </row>
    <row r="6997" spans="2:11" x14ac:dyDescent="0.2">
      <c r="B6997" s="4"/>
      <c r="K6997" s="5"/>
    </row>
    <row r="6998" spans="2:11" x14ac:dyDescent="0.2">
      <c r="B6998" s="4"/>
      <c r="K6998" s="5"/>
    </row>
    <row r="6999" spans="2:11" x14ac:dyDescent="0.2">
      <c r="B6999" s="4"/>
      <c r="K6999" s="5"/>
    </row>
    <row r="7000" spans="2:11" x14ac:dyDescent="0.2">
      <c r="B7000" s="4"/>
      <c r="K7000" s="5"/>
    </row>
    <row r="7001" spans="2:11" x14ac:dyDescent="0.2">
      <c r="B7001" s="4"/>
      <c r="K7001" s="5"/>
    </row>
    <row r="7002" spans="2:11" x14ac:dyDescent="0.2">
      <c r="B7002" s="4"/>
      <c r="K7002" s="5"/>
    </row>
    <row r="7003" spans="2:11" x14ac:dyDescent="0.2">
      <c r="B7003" s="4"/>
      <c r="K7003" s="5"/>
    </row>
    <row r="7004" spans="2:11" x14ac:dyDescent="0.2">
      <c r="B7004" s="4"/>
      <c r="K7004" s="5"/>
    </row>
    <row r="7005" spans="2:11" x14ac:dyDescent="0.2">
      <c r="B7005" s="4"/>
      <c r="K7005" s="5"/>
    </row>
    <row r="7006" spans="2:11" x14ac:dyDescent="0.2">
      <c r="B7006" s="4"/>
      <c r="K7006" s="5"/>
    </row>
    <row r="7007" spans="2:11" x14ac:dyDescent="0.2">
      <c r="B7007" s="4"/>
      <c r="K7007" s="5"/>
    </row>
    <row r="7008" spans="2:11" x14ac:dyDescent="0.2">
      <c r="B7008" s="4"/>
      <c r="K7008" s="5"/>
    </row>
    <row r="7009" spans="2:11" x14ac:dyDescent="0.2">
      <c r="B7009" s="4"/>
      <c r="K7009" s="5"/>
    </row>
    <row r="7010" spans="2:11" x14ac:dyDescent="0.2">
      <c r="B7010" s="4"/>
      <c r="K7010" s="5"/>
    </row>
    <row r="7011" spans="2:11" x14ac:dyDescent="0.2">
      <c r="B7011" s="4"/>
      <c r="K7011" s="5"/>
    </row>
    <row r="7012" spans="2:11" x14ac:dyDescent="0.2">
      <c r="B7012" s="4"/>
      <c r="K7012" s="5"/>
    </row>
    <row r="7013" spans="2:11" x14ac:dyDescent="0.2">
      <c r="B7013" s="4"/>
      <c r="K7013" s="5"/>
    </row>
    <row r="7014" spans="2:11" x14ac:dyDescent="0.2">
      <c r="B7014" s="4"/>
      <c r="K7014" s="5"/>
    </row>
    <row r="7015" spans="2:11" x14ac:dyDescent="0.2">
      <c r="B7015" s="4"/>
      <c r="K7015" s="5"/>
    </row>
    <row r="7016" spans="2:11" x14ac:dyDescent="0.2">
      <c r="B7016" s="4"/>
      <c r="K7016" s="5"/>
    </row>
    <row r="7017" spans="2:11" x14ac:dyDescent="0.2">
      <c r="B7017" s="4"/>
      <c r="K7017" s="5"/>
    </row>
    <row r="7018" spans="2:11" x14ac:dyDescent="0.2">
      <c r="B7018" s="4"/>
      <c r="K7018" s="5"/>
    </row>
    <row r="7019" spans="2:11" x14ac:dyDescent="0.2">
      <c r="B7019" s="4"/>
      <c r="K7019" s="5"/>
    </row>
    <row r="7020" spans="2:11" x14ac:dyDescent="0.2">
      <c r="B7020" s="4"/>
      <c r="K7020" s="5"/>
    </row>
    <row r="7021" spans="2:11" x14ac:dyDescent="0.2">
      <c r="B7021" s="4"/>
      <c r="K7021" s="5"/>
    </row>
    <row r="7022" spans="2:11" x14ac:dyDescent="0.2">
      <c r="B7022" s="4"/>
      <c r="K7022" s="5"/>
    </row>
    <row r="7023" spans="2:11" x14ac:dyDescent="0.2">
      <c r="B7023" s="4"/>
      <c r="K7023" s="5"/>
    </row>
    <row r="7024" spans="2:11" x14ac:dyDescent="0.2">
      <c r="B7024" s="4"/>
      <c r="K7024" s="5"/>
    </row>
    <row r="7025" spans="2:11" x14ac:dyDescent="0.2">
      <c r="B7025" s="4"/>
      <c r="K7025" s="5"/>
    </row>
    <row r="7026" spans="2:11" x14ac:dyDescent="0.2">
      <c r="B7026" s="4"/>
      <c r="K7026" s="5"/>
    </row>
    <row r="7027" spans="2:11" x14ac:dyDescent="0.2">
      <c r="B7027" s="4"/>
      <c r="K7027" s="5"/>
    </row>
    <row r="7028" spans="2:11" x14ac:dyDescent="0.2">
      <c r="B7028" s="4"/>
      <c r="K7028" s="5"/>
    </row>
    <row r="7029" spans="2:11" x14ac:dyDescent="0.2">
      <c r="B7029" s="4"/>
      <c r="K7029" s="5"/>
    </row>
    <row r="7030" spans="2:11" x14ac:dyDescent="0.2">
      <c r="B7030" s="4"/>
      <c r="K7030" s="5"/>
    </row>
    <row r="7031" spans="2:11" x14ac:dyDescent="0.2">
      <c r="B7031" s="4"/>
      <c r="K7031" s="5"/>
    </row>
    <row r="7032" spans="2:11" x14ac:dyDescent="0.2">
      <c r="B7032" s="4"/>
      <c r="K7032" s="5"/>
    </row>
    <row r="7033" spans="2:11" x14ac:dyDescent="0.2">
      <c r="B7033" s="4"/>
      <c r="K7033" s="5"/>
    </row>
    <row r="7034" spans="2:11" x14ac:dyDescent="0.2">
      <c r="B7034" s="4"/>
      <c r="K7034" s="5"/>
    </row>
    <row r="7035" spans="2:11" x14ac:dyDescent="0.2">
      <c r="B7035" s="4"/>
      <c r="K7035" s="5"/>
    </row>
    <row r="7036" spans="2:11" x14ac:dyDescent="0.2">
      <c r="B7036" s="4"/>
      <c r="K7036" s="5"/>
    </row>
    <row r="7037" spans="2:11" x14ac:dyDescent="0.2">
      <c r="B7037" s="4"/>
      <c r="K7037" s="5"/>
    </row>
    <row r="7038" spans="2:11" x14ac:dyDescent="0.2">
      <c r="B7038" s="4"/>
      <c r="K7038" s="5"/>
    </row>
    <row r="7039" spans="2:11" x14ac:dyDescent="0.2">
      <c r="B7039" s="4"/>
      <c r="K7039" s="5"/>
    </row>
    <row r="7040" spans="2:11" x14ac:dyDescent="0.2">
      <c r="B7040" s="4"/>
      <c r="K7040" s="5"/>
    </row>
    <row r="7041" spans="2:11" x14ac:dyDescent="0.2">
      <c r="B7041" s="4"/>
      <c r="K7041" s="5"/>
    </row>
    <row r="7042" spans="2:11" x14ac:dyDescent="0.2">
      <c r="B7042" s="4"/>
      <c r="K7042" s="5"/>
    </row>
    <row r="7043" spans="2:11" x14ac:dyDescent="0.2">
      <c r="B7043" s="4"/>
      <c r="K7043" s="5"/>
    </row>
    <row r="7044" spans="2:11" x14ac:dyDescent="0.2">
      <c r="B7044" s="4"/>
      <c r="K7044" s="5"/>
    </row>
    <row r="7045" spans="2:11" x14ac:dyDescent="0.2">
      <c r="B7045" s="4"/>
      <c r="K7045" s="5"/>
    </row>
    <row r="7046" spans="2:11" x14ac:dyDescent="0.2">
      <c r="B7046" s="4"/>
      <c r="K7046" s="5"/>
    </row>
    <row r="7047" spans="2:11" x14ac:dyDescent="0.2">
      <c r="B7047" s="4"/>
      <c r="K7047" s="5"/>
    </row>
    <row r="7048" spans="2:11" x14ac:dyDescent="0.2">
      <c r="B7048" s="4"/>
      <c r="K7048" s="5"/>
    </row>
    <row r="7049" spans="2:11" x14ac:dyDescent="0.2">
      <c r="B7049" s="4"/>
      <c r="K7049" s="5"/>
    </row>
    <row r="7050" spans="2:11" x14ac:dyDescent="0.2">
      <c r="B7050" s="4"/>
      <c r="K7050" s="5"/>
    </row>
    <row r="7051" spans="2:11" x14ac:dyDescent="0.2">
      <c r="B7051" s="4"/>
      <c r="K7051" s="5"/>
    </row>
    <row r="7052" spans="2:11" x14ac:dyDescent="0.2">
      <c r="B7052" s="4"/>
      <c r="K7052" s="5"/>
    </row>
    <row r="7053" spans="2:11" x14ac:dyDescent="0.2">
      <c r="B7053" s="4"/>
      <c r="K7053" s="5"/>
    </row>
    <row r="7054" spans="2:11" x14ac:dyDescent="0.2">
      <c r="B7054" s="4"/>
      <c r="K7054" s="5"/>
    </row>
    <row r="7055" spans="2:11" x14ac:dyDescent="0.2">
      <c r="B7055" s="4"/>
      <c r="K7055" s="5"/>
    </row>
    <row r="7056" spans="2:11" x14ac:dyDescent="0.2">
      <c r="B7056" s="4"/>
      <c r="K7056" s="5"/>
    </row>
    <row r="7057" spans="2:11" x14ac:dyDescent="0.2">
      <c r="B7057" s="4"/>
      <c r="K7057" s="5"/>
    </row>
    <row r="7058" spans="2:11" x14ac:dyDescent="0.2">
      <c r="B7058" s="4"/>
      <c r="K7058" s="5"/>
    </row>
    <row r="7059" spans="2:11" x14ac:dyDescent="0.2">
      <c r="B7059" s="4"/>
      <c r="K7059" s="5"/>
    </row>
    <row r="7060" spans="2:11" x14ac:dyDescent="0.2">
      <c r="B7060" s="4"/>
      <c r="K7060" s="5"/>
    </row>
    <row r="7061" spans="2:11" x14ac:dyDescent="0.2">
      <c r="B7061" s="4"/>
      <c r="K7061" s="5"/>
    </row>
    <row r="7062" spans="2:11" x14ac:dyDescent="0.2">
      <c r="B7062" s="4"/>
      <c r="K7062" s="5"/>
    </row>
    <row r="7063" spans="2:11" x14ac:dyDescent="0.2">
      <c r="B7063" s="4"/>
      <c r="K7063" s="5"/>
    </row>
    <row r="7064" spans="2:11" x14ac:dyDescent="0.2">
      <c r="B7064" s="4"/>
      <c r="K7064" s="5"/>
    </row>
    <row r="7065" spans="2:11" x14ac:dyDescent="0.2">
      <c r="B7065" s="4"/>
      <c r="K7065" s="5"/>
    </row>
    <row r="7066" spans="2:11" x14ac:dyDescent="0.2">
      <c r="B7066" s="4"/>
      <c r="K7066" s="5"/>
    </row>
    <row r="7067" spans="2:11" x14ac:dyDescent="0.2">
      <c r="B7067" s="4"/>
      <c r="K7067" s="5"/>
    </row>
    <row r="7068" spans="2:11" x14ac:dyDescent="0.2">
      <c r="B7068" s="4"/>
      <c r="K7068" s="5"/>
    </row>
    <row r="7069" spans="2:11" x14ac:dyDescent="0.2">
      <c r="B7069" s="4"/>
      <c r="K7069" s="5"/>
    </row>
    <row r="7070" spans="2:11" x14ac:dyDescent="0.2">
      <c r="B7070" s="4"/>
      <c r="K7070" s="5"/>
    </row>
    <row r="7071" spans="2:11" x14ac:dyDescent="0.2">
      <c r="B7071" s="4"/>
      <c r="K7071" s="5"/>
    </row>
    <row r="7072" spans="2:11" x14ac:dyDescent="0.2">
      <c r="B7072" s="4"/>
      <c r="K7072" s="5"/>
    </row>
    <row r="7073" spans="2:11" x14ac:dyDescent="0.2">
      <c r="B7073" s="4"/>
      <c r="K7073" s="5"/>
    </row>
    <row r="7074" spans="2:11" x14ac:dyDescent="0.2">
      <c r="B7074" s="4"/>
      <c r="K7074" s="5"/>
    </row>
    <row r="7075" spans="2:11" x14ac:dyDescent="0.2">
      <c r="B7075" s="4"/>
      <c r="K7075" s="5"/>
    </row>
    <row r="7076" spans="2:11" x14ac:dyDescent="0.2">
      <c r="B7076" s="4"/>
      <c r="K7076" s="5"/>
    </row>
    <row r="7077" spans="2:11" x14ac:dyDescent="0.2">
      <c r="B7077" s="4"/>
      <c r="K7077" s="5"/>
    </row>
    <row r="7078" spans="2:11" x14ac:dyDescent="0.2">
      <c r="B7078" s="4"/>
      <c r="K7078" s="5"/>
    </row>
    <row r="7079" spans="2:11" x14ac:dyDescent="0.2">
      <c r="B7079" s="4"/>
      <c r="K7079" s="5"/>
    </row>
    <row r="7080" spans="2:11" x14ac:dyDescent="0.2">
      <c r="B7080" s="4"/>
      <c r="K7080" s="5"/>
    </row>
    <row r="7081" spans="2:11" x14ac:dyDescent="0.2">
      <c r="B7081" s="4"/>
      <c r="K7081" s="5"/>
    </row>
    <row r="7082" spans="2:11" x14ac:dyDescent="0.2">
      <c r="B7082" s="4"/>
      <c r="K7082" s="5"/>
    </row>
    <row r="7083" spans="2:11" x14ac:dyDescent="0.2">
      <c r="B7083" s="4"/>
      <c r="K7083" s="5"/>
    </row>
    <row r="7084" spans="2:11" x14ac:dyDescent="0.2">
      <c r="B7084" s="4"/>
      <c r="K7084" s="5"/>
    </row>
    <row r="7085" spans="2:11" x14ac:dyDescent="0.2">
      <c r="B7085" s="4"/>
      <c r="K7085" s="5"/>
    </row>
    <row r="7086" spans="2:11" x14ac:dyDescent="0.2">
      <c r="B7086" s="4"/>
      <c r="K7086" s="5"/>
    </row>
    <row r="7087" spans="2:11" x14ac:dyDescent="0.2">
      <c r="B7087" s="4"/>
      <c r="K7087" s="5"/>
    </row>
    <row r="7088" spans="2:11" x14ac:dyDescent="0.2">
      <c r="B7088" s="4"/>
      <c r="K7088" s="5"/>
    </row>
    <row r="7089" spans="2:11" x14ac:dyDescent="0.2">
      <c r="B7089" s="4"/>
      <c r="K7089" s="5"/>
    </row>
    <row r="7090" spans="2:11" x14ac:dyDescent="0.2">
      <c r="B7090" s="4"/>
      <c r="K7090" s="5"/>
    </row>
    <row r="7091" spans="2:11" x14ac:dyDescent="0.2">
      <c r="B7091" s="4"/>
      <c r="K7091" s="5"/>
    </row>
    <row r="7092" spans="2:11" x14ac:dyDescent="0.2">
      <c r="B7092" s="4"/>
      <c r="K7092" s="5"/>
    </row>
    <row r="7093" spans="2:11" x14ac:dyDescent="0.2">
      <c r="B7093" s="4"/>
      <c r="K7093" s="5"/>
    </row>
    <row r="7094" spans="2:11" x14ac:dyDescent="0.2">
      <c r="B7094" s="4"/>
      <c r="K7094" s="5"/>
    </row>
    <row r="7095" spans="2:11" x14ac:dyDescent="0.2">
      <c r="B7095" s="4"/>
      <c r="K7095" s="5"/>
    </row>
    <row r="7096" spans="2:11" x14ac:dyDescent="0.2">
      <c r="B7096" s="4"/>
      <c r="K7096" s="5"/>
    </row>
    <row r="7097" spans="2:11" x14ac:dyDescent="0.2">
      <c r="B7097" s="4"/>
      <c r="K7097" s="5"/>
    </row>
    <row r="7098" spans="2:11" x14ac:dyDescent="0.2">
      <c r="B7098" s="4"/>
      <c r="K7098" s="5"/>
    </row>
    <row r="7099" spans="2:11" x14ac:dyDescent="0.2">
      <c r="B7099" s="4"/>
      <c r="K7099" s="5"/>
    </row>
    <row r="7100" spans="2:11" x14ac:dyDescent="0.2">
      <c r="B7100" s="4"/>
      <c r="K7100" s="5"/>
    </row>
    <row r="7101" spans="2:11" x14ac:dyDescent="0.2">
      <c r="B7101" s="4"/>
      <c r="K7101" s="5"/>
    </row>
    <row r="7102" spans="2:11" x14ac:dyDescent="0.2">
      <c r="B7102" s="4"/>
      <c r="K7102" s="5"/>
    </row>
    <row r="7103" spans="2:11" x14ac:dyDescent="0.2">
      <c r="B7103" s="4"/>
      <c r="K7103" s="5"/>
    </row>
    <row r="7104" spans="2:11" x14ac:dyDescent="0.2">
      <c r="B7104" s="4"/>
      <c r="K7104" s="5"/>
    </row>
    <row r="7105" spans="2:11" x14ac:dyDescent="0.2">
      <c r="B7105" s="4"/>
      <c r="K7105" s="5"/>
    </row>
    <row r="7106" spans="2:11" x14ac:dyDescent="0.2">
      <c r="B7106" s="4"/>
      <c r="K7106" s="5"/>
    </row>
    <row r="7107" spans="2:11" x14ac:dyDescent="0.2">
      <c r="B7107" s="4"/>
      <c r="K7107" s="5"/>
    </row>
    <row r="7108" spans="2:11" x14ac:dyDescent="0.2">
      <c r="B7108" s="4"/>
      <c r="K7108" s="5"/>
    </row>
    <row r="7109" spans="2:11" x14ac:dyDescent="0.2">
      <c r="B7109" s="4"/>
      <c r="K7109" s="5"/>
    </row>
    <row r="7110" spans="2:11" x14ac:dyDescent="0.2">
      <c r="B7110" s="4"/>
      <c r="K7110" s="5"/>
    </row>
    <row r="7111" spans="2:11" x14ac:dyDescent="0.2">
      <c r="B7111" s="4"/>
      <c r="K7111" s="5"/>
    </row>
    <row r="7112" spans="2:11" x14ac:dyDescent="0.2">
      <c r="B7112" s="4"/>
      <c r="K7112" s="5"/>
    </row>
    <row r="7113" spans="2:11" x14ac:dyDescent="0.2">
      <c r="B7113" s="4"/>
      <c r="K7113" s="5"/>
    </row>
    <row r="7114" spans="2:11" x14ac:dyDescent="0.2">
      <c r="B7114" s="4"/>
      <c r="K7114" s="5"/>
    </row>
    <row r="7115" spans="2:11" x14ac:dyDescent="0.2">
      <c r="B7115" s="4"/>
      <c r="K7115" s="5"/>
    </row>
    <row r="7116" spans="2:11" x14ac:dyDescent="0.2">
      <c r="B7116" s="4"/>
      <c r="K7116" s="5"/>
    </row>
    <row r="7117" spans="2:11" x14ac:dyDescent="0.2">
      <c r="B7117" s="4"/>
      <c r="K7117" s="5"/>
    </row>
    <row r="7118" spans="2:11" x14ac:dyDescent="0.2">
      <c r="B7118" s="4"/>
      <c r="K7118" s="5"/>
    </row>
    <row r="7119" spans="2:11" x14ac:dyDescent="0.2">
      <c r="B7119" s="4"/>
      <c r="K7119" s="5"/>
    </row>
    <row r="7120" spans="2:11" x14ac:dyDescent="0.2">
      <c r="B7120" s="4"/>
      <c r="K7120" s="5"/>
    </row>
    <row r="7121" spans="2:11" x14ac:dyDescent="0.2">
      <c r="B7121" s="4"/>
      <c r="K7121" s="5"/>
    </row>
    <row r="7122" spans="2:11" x14ac:dyDescent="0.2">
      <c r="B7122" s="4"/>
      <c r="K7122" s="5"/>
    </row>
    <row r="7123" spans="2:11" x14ac:dyDescent="0.2">
      <c r="B7123" s="4"/>
      <c r="K7123" s="5"/>
    </row>
    <row r="7124" spans="2:11" x14ac:dyDescent="0.2">
      <c r="B7124" s="4"/>
      <c r="K7124" s="5"/>
    </row>
    <row r="7125" spans="2:11" x14ac:dyDescent="0.2">
      <c r="B7125" s="4"/>
      <c r="K7125" s="5"/>
    </row>
    <row r="7126" spans="2:11" x14ac:dyDescent="0.2">
      <c r="B7126" s="4"/>
      <c r="K7126" s="5"/>
    </row>
    <row r="7127" spans="2:11" x14ac:dyDescent="0.2">
      <c r="B7127" s="4"/>
      <c r="K7127" s="5"/>
    </row>
    <row r="7128" spans="2:11" x14ac:dyDescent="0.2">
      <c r="B7128" s="4"/>
      <c r="K7128" s="5"/>
    </row>
    <row r="7129" spans="2:11" x14ac:dyDescent="0.2">
      <c r="B7129" s="4"/>
      <c r="K7129" s="5"/>
    </row>
    <row r="7130" spans="2:11" x14ac:dyDescent="0.2">
      <c r="B7130" s="4"/>
      <c r="K7130" s="5"/>
    </row>
    <row r="7131" spans="2:11" x14ac:dyDescent="0.2">
      <c r="B7131" s="4"/>
      <c r="K7131" s="5"/>
    </row>
    <row r="7132" spans="2:11" x14ac:dyDescent="0.2">
      <c r="B7132" s="4"/>
      <c r="K7132" s="5"/>
    </row>
    <row r="7133" spans="2:11" x14ac:dyDescent="0.2">
      <c r="B7133" s="4"/>
      <c r="K7133" s="5"/>
    </row>
    <row r="7134" spans="2:11" x14ac:dyDescent="0.2">
      <c r="B7134" s="4"/>
      <c r="K7134" s="5"/>
    </row>
    <row r="7135" spans="2:11" x14ac:dyDescent="0.2">
      <c r="B7135" s="4"/>
      <c r="K7135" s="5"/>
    </row>
    <row r="7136" spans="2:11" x14ac:dyDescent="0.2">
      <c r="B7136" s="4"/>
      <c r="K7136" s="5"/>
    </row>
    <row r="7137" spans="2:11" x14ac:dyDescent="0.2">
      <c r="B7137" s="4"/>
      <c r="K7137" s="5"/>
    </row>
    <row r="7138" spans="2:11" x14ac:dyDescent="0.2">
      <c r="B7138" s="4"/>
      <c r="K7138" s="5"/>
    </row>
    <row r="7139" spans="2:11" x14ac:dyDescent="0.2">
      <c r="B7139" s="4"/>
      <c r="K7139" s="5"/>
    </row>
    <row r="7140" spans="2:11" x14ac:dyDescent="0.2">
      <c r="B7140" s="4"/>
      <c r="K7140" s="5"/>
    </row>
    <row r="7141" spans="2:11" x14ac:dyDescent="0.2">
      <c r="B7141" s="4"/>
      <c r="K7141" s="5"/>
    </row>
    <row r="7142" spans="2:11" x14ac:dyDescent="0.2">
      <c r="B7142" s="4"/>
      <c r="K7142" s="5"/>
    </row>
    <row r="7143" spans="2:11" x14ac:dyDescent="0.2">
      <c r="B7143" s="4"/>
      <c r="K7143" s="5"/>
    </row>
    <row r="7144" spans="2:11" x14ac:dyDescent="0.2">
      <c r="B7144" s="4"/>
      <c r="K7144" s="5"/>
    </row>
    <row r="7145" spans="2:11" x14ac:dyDescent="0.2">
      <c r="B7145" s="4"/>
      <c r="K7145" s="5"/>
    </row>
    <row r="7146" spans="2:11" x14ac:dyDescent="0.2">
      <c r="B7146" s="4"/>
      <c r="K7146" s="5"/>
    </row>
    <row r="7147" spans="2:11" x14ac:dyDescent="0.2">
      <c r="B7147" s="4"/>
      <c r="K7147" s="5"/>
    </row>
    <row r="7148" spans="2:11" x14ac:dyDescent="0.2">
      <c r="B7148" s="4"/>
      <c r="K7148" s="5"/>
    </row>
    <row r="7149" spans="2:11" x14ac:dyDescent="0.2">
      <c r="B7149" s="4"/>
      <c r="K7149" s="5"/>
    </row>
    <row r="7150" spans="2:11" x14ac:dyDescent="0.2">
      <c r="B7150" s="4"/>
      <c r="K7150" s="5"/>
    </row>
    <row r="7151" spans="2:11" x14ac:dyDescent="0.2">
      <c r="B7151" s="4"/>
      <c r="K7151" s="5"/>
    </row>
    <row r="7152" spans="2:11" x14ac:dyDescent="0.2">
      <c r="B7152" s="4"/>
      <c r="K7152" s="5"/>
    </row>
    <row r="7153" spans="2:11" x14ac:dyDescent="0.2">
      <c r="B7153" s="4"/>
      <c r="K7153" s="5"/>
    </row>
    <row r="7154" spans="2:11" x14ac:dyDescent="0.2">
      <c r="B7154" s="4"/>
      <c r="K7154" s="5"/>
    </row>
    <row r="7155" spans="2:11" x14ac:dyDescent="0.2">
      <c r="B7155" s="4"/>
      <c r="K7155" s="5"/>
    </row>
    <row r="7156" spans="2:11" x14ac:dyDescent="0.2">
      <c r="B7156" s="4"/>
      <c r="K7156" s="5"/>
    </row>
    <row r="7157" spans="2:11" x14ac:dyDescent="0.2">
      <c r="B7157" s="4"/>
      <c r="K7157" s="5"/>
    </row>
    <row r="7158" spans="2:11" x14ac:dyDescent="0.2">
      <c r="B7158" s="4"/>
      <c r="K7158" s="5"/>
    </row>
    <row r="7159" spans="2:11" x14ac:dyDescent="0.2">
      <c r="B7159" s="4"/>
      <c r="K7159" s="5"/>
    </row>
    <row r="7160" spans="2:11" x14ac:dyDescent="0.2">
      <c r="B7160" s="4"/>
      <c r="K7160" s="5"/>
    </row>
    <row r="7161" spans="2:11" x14ac:dyDescent="0.2">
      <c r="B7161" s="4"/>
      <c r="K7161" s="5"/>
    </row>
    <row r="7162" spans="2:11" x14ac:dyDescent="0.2">
      <c r="B7162" s="4"/>
      <c r="K7162" s="5"/>
    </row>
    <row r="7163" spans="2:11" x14ac:dyDescent="0.2">
      <c r="B7163" s="4"/>
      <c r="K7163" s="5"/>
    </row>
    <row r="7164" spans="2:11" x14ac:dyDescent="0.2">
      <c r="B7164" s="4"/>
      <c r="K7164" s="5"/>
    </row>
    <row r="7165" spans="2:11" x14ac:dyDescent="0.2">
      <c r="B7165" s="4"/>
      <c r="K7165" s="5"/>
    </row>
    <row r="7166" spans="2:11" x14ac:dyDescent="0.2">
      <c r="B7166" s="4"/>
      <c r="K7166" s="5"/>
    </row>
    <row r="7167" spans="2:11" x14ac:dyDescent="0.2">
      <c r="B7167" s="4"/>
      <c r="K7167" s="5"/>
    </row>
    <row r="7168" spans="2:11" x14ac:dyDescent="0.2">
      <c r="B7168" s="4"/>
      <c r="K7168" s="5"/>
    </row>
    <row r="7169" spans="2:11" x14ac:dyDescent="0.2">
      <c r="B7169" s="4"/>
      <c r="K7169" s="5"/>
    </row>
    <row r="7170" spans="2:11" x14ac:dyDescent="0.2">
      <c r="B7170" s="4"/>
      <c r="K7170" s="5"/>
    </row>
    <row r="7171" spans="2:11" x14ac:dyDescent="0.2">
      <c r="B7171" s="4"/>
      <c r="K7171" s="5"/>
    </row>
    <row r="7172" spans="2:11" x14ac:dyDescent="0.2">
      <c r="B7172" s="4"/>
      <c r="K7172" s="5"/>
    </row>
    <row r="7173" spans="2:11" x14ac:dyDescent="0.2">
      <c r="B7173" s="4"/>
      <c r="K7173" s="5"/>
    </row>
    <row r="7174" spans="2:11" x14ac:dyDescent="0.2">
      <c r="B7174" s="4"/>
      <c r="K7174" s="5"/>
    </row>
    <row r="7175" spans="2:11" x14ac:dyDescent="0.2">
      <c r="B7175" s="4"/>
      <c r="K7175" s="5"/>
    </row>
    <row r="7176" spans="2:11" x14ac:dyDescent="0.2">
      <c r="B7176" s="4"/>
      <c r="K7176" s="5"/>
    </row>
    <row r="7177" spans="2:11" x14ac:dyDescent="0.2">
      <c r="B7177" s="4"/>
      <c r="K7177" s="5"/>
    </row>
    <row r="7178" spans="2:11" x14ac:dyDescent="0.2">
      <c r="B7178" s="4"/>
      <c r="K7178" s="5"/>
    </row>
    <row r="7179" spans="2:11" x14ac:dyDescent="0.2">
      <c r="B7179" s="4"/>
      <c r="K7179" s="5"/>
    </row>
    <row r="7180" spans="2:11" x14ac:dyDescent="0.2">
      <c r="B7180" s="4"/>
      <c r="K7180" s="5"/>
    </row>
    <row r="7181" spans="2:11" x14ac:dyDescent="0.2">
      <c r="B7181" s="4"/>
      <c r="K7181" s="5"/>
    </row>
    <row r="7182" spans="2:11" x14ac:dyDescent="0.2">
      <c r="B7182" s="4"/>
      <c r="K7182" s="5"/>
    </row>
    <row r="7183" spans="2:11" x14ac:dyDescent="0.2">
      <c r="B7183" s="4"/>
      <c r="K7183" s="5"/>
    </row>
    <row r="7184" spans="2:11" x14ac:dyDescent="0.2">
      <c r="B7184" s="4"/>
      <c r="K7184" s="5"/>
    </row>
    <row r="7185" spans="2:11" x14ac:dyDescent="0.2">
      <c r="B7185" s="4"/>
      <c r="K7185" s="5"/>
    </row>
    <row r="7186" spans="2:11" x14ac:dyDescent="0.2">
      <c r="B7186" s="4"/>
      <c r="K7186" s="5"/>
    </row>
    <row r="7187" spans="2:11" x14ac:dyDescent="0.2">
      <c r="B7187" s="4"/>
      <c r="K7187" s="5"/>
    </row>
    <row r="7188" spans="2:11" x14ac:dyDescent="0.2">
      <c r="B7188" s="4"/>
      <c r="K7188" s="5"/>
    </row>
    <row r="7189" spans="2:11" x14ac:dyDescent="0.2">
      <c r="B7189" s="4"/>
      <c r="K7189" s="5"/>
    </row>
    <row r="7190" spans="2:11" x14ac:dyDescent="0.2">
      <c r="B7190" s="4"/>
      <c r="K7190" s="5"/>
    </row>
    <row r="7191" spans="2:11" x14ac:dyDescent="0.2">
      <c r="B7191" s="4"/>
      <c r="K7191" s="5"/>
    </row>
    <row r="7192" spans="2:11" x14ac:dyDescent="0.2">
      <c r="B7192" s="4"/>
      <c r="K7192" s="5"/>
    </row>
    <row r="7193" spans="2:11" x14ac:dyDescent="0.2">
      <c r="B7193" s="4"/>
      <c r="K7193" s="5"/>
    </row>
    <row r="7194" spans="2:11" x14ac:dyDescent="0.2">
      <c r="B7194" s="4"/>
      <c r="K7194" s="5"/>
    </row>
    <row r="7195" spans="2:11" x14ac:dyDescent="0.2">
      <c r="B7195" s="4"/>
      <c r="K7195" s="5"/>
    </row>
    <row r="7196" spans="2:11" x14ac:dyDescent="0.2">
      <c r="B7196" s="4"/>
      <c r="K7196" s="5"/>
    </row>
    <row r="7197" spans="2:11" x14ac:dyDescent="0.2">
      <c r="B7197" s="4"/>
      <c r="K7197" s="5"/>
    </row>
    <row r="7198" spans="2:11" x14ac:dyDescent="0.2">
      <c r="B7198" s="4"/>
      <c r="K7198" s="5"/>
    </row>
    <row r="7199" spans="2:11" x14ac:dyDescent="0.2">
      <c r="B7199" s="4"/>
      <c r="K7199" s="5"/>
    </row>
    <row r="7200" spans="2:11" x14ac:dyDescent="0.2">
      <c r="B7200" s="4"/>
      <c r="K7200" s="5"/>
    </row>
    <row r="7201" spans="2:11" x14ac:dyDescent="0.2">
      <c r="B7201" s="4"/>
      <c r="K7201" s="5"/>
    </row>
    <row r="7202" spans="2:11" x14ac:dyDescent="0.2">
      <c r="B7202" s="4"/>
      <c r="K7202" s="5"/>
    </row>
    <row r="7203" spans="2:11" x14ac:dyDescent="0.2">
      <c r="B7203" s="4"/>
      <c r="K7203" s="5"/>
    </row>
    <row r="7204" spans="2:11" x14ac:dyDescent="0.2">
      <c r="B7204" s="4"/>
      <c r="K7204" s="5"/>
    </row>
    <row r="7205" spans="2:11" x14ac:dyDescent="0.2">
      <c r="B7205" s="4"/>
      <c r="K7205" s="5"/>
    </row>
    <row r="7206" spans="2:11" x14ac:dyDescent="0.2">
      <c r="B7206" s="4"/>
      <c r="K7206" s="5"/>
    </row>
    <row r="7207" spans="2:11" x14ac:dyDescent="0.2">
      <c r="B7207" s="4"/>
      <c r="K7207" s="5"/>
    </row>
    <row r="7208" spans="2:11" x14ac:dyDescent="0.2">
      <c r="B7208" s="4"/>
      <c r="K7208" s="5"/>
    </row>
    <row r="7209" spans="2:11" x14ac:dyDescent="0.2">
      <c r="B7209" s="4"/>
      <c r="K7209" s="5"/>
    </row>
    <row r="7210" spans="2:11" x14ac:dyDescent="0.2">
      <c r="B7210" s="4"/>
      <c r="K7210" s="5"/>
    </row>
    <row r="7211" spans="2:11" x14ac:dyDescent="0.2">
      <c r="B7211" s="4"/>
      <c r="K7211" s="5"/>
    </row>
    <row r="7212" spans="2:11" x14ac:dyDescent="0.2">
      <c r="B7212" s="4"/>
      <c r="K7212" s="5"/>
    </row>
    <row r="7213" spans="2:11" x14ac:dyDescent="0.2">
      <c r="B7213" s="4"/>
      <c r="K7213" s="5"/>
    </row>
    <row r="7214" spans="2:11" x14ac:dyDescent="0.2">
      <c r="B7214" s="4"/>
      <c r="K7214" s="5"/>
    </row>
    <row r="7215" spans="2:11" x14ac:dyDescent="0.2">
      <c r="B7215" s="4"/>
      <c r="K7215" s="5"/>
    </row>
    <row r="7216" spans="2:11" x14ac:dyDescent="0.2">
      <c r="B7216" s="4"/>
      <c r="K7216" s="5"/>
    </row>
    <row r="7217" spans="2:11" x14ac:dyDescent="0.2">
      <c r="B7217" s="4"/>
      <c r="K7217" s="5"/>
    </row>
    <row r="7218" spans="2:11" x14ac:dyDescent="0.2">
      <c r="B7218" s="4"/>
      <c r="K7218" s="5"/>
    </row>
    <row r="7219" spans="2:11" x14ac:dyDescent="0.2">
      <c r="B7219" s="4"/>
      <c r="K7219" s="5"/>
    </row>
    <row r="7220" spans="2:11" x14ac:dyDescent="0.2">
      <c r="B7220" s="4"/>
      <c r="K7220" s="5"/>
    </row>
    <row r="7221" spans="2:11" x14ac:dyDescent="0.2">
      <c r="B7221" s="4"/>
      <c r="K7221" s="5"/>
    </row>
    <row r="7222" spans="2:11" x14ac:dyDescent="0.2">
      <c r="B7222" s="4"/>
      <c r="K7222" s="5"/>
    </row>
    <row r="7223" spans="2:11" x14ac:dyDescent="0.2">
      <c r="B7223" s="4"/>
      <c r="K7223" s="5"/>
    </row>
    <row r="7224" spans="2:11" x14ac:dyDescent="0.2">
      <c r="B7224" s="4"/>
      <c r="K7224" s="5"/>
    </row>
    <row r="7225" spans="2:11" x14ac:dyDescent="0.2">
      <c r="B7225" s="4"/>
      <c r="K7225" s="5"/>
    </row>
    <row r="7226" spans="2:11" x14ac:dyDescent="0.2">
      <c r="B7226" s="4"/>
      <c r="K7226" s="5"/>
    </row>
    <row r="7227" spans="2:11" x14ac:dyDescent="0.2">
      <c r="B7227" s="4"/>
      <c r="K7227" s="5"/>
    </row>
    <row r="7228" spans="2:11" x14ac:dyDescent="0.2">
      <c r="B7228" s="4"/>
      <c r="K7228" s="5"/>
    </row>
    <row r="7229" spans="2:11" x14ac:dyDescent="0.2">
      <c r="B7229" s="4"/>
      <c r="K7229" s="5"/>
    </row>
    <row r="7230" spans="2:11" x14ac:dyDescent="0.2">
      <c r="B7230" s="4"/>
      <c r="K7230" s="5"/>
    </row>
    <row r="7231" spans="2:11" x14ac:dyDescent="0.2">
      <c r="B7231" s="4"/>
      <c r="K7231" s="5"/>
    </row>
    <row r="7232" spans="2:11" x14ac:dyDescent="0.2">
      <c r="B7232" s="4"/>
      <c r="K7232" s="5"/>
    </row>
    <row r="7233" spans="2:11" x14ac:dyDescent="0.2">
      <c r="B7233" s="4"/>
      <c r="K7233" s="5"/>
    </row>
    <row r="7234" spans="2:11" x14ac:dyDescent="0.2">
      <c r="B7234" s="4"/>
      <c r="K7234" s="5"/>
    </row>
    <row r="7235" spans="2:11" x14ac:dyDescent="0.2">
      <c r="B7235" s="4"/>
      <c r="K7235" s="5"/>
    </row>
    <row r="7236" spans="2:11" x14ac:dyDescent="0.2">
      <c r="B7236" s="4"/>
      <c r="K7236" s="5"/>
    </row>
    <row r="7237" spans="2:11" x14ac:dyDescent="0.2">
      <c r="B7237" s="4"/>
      <c r="K7237" s="5"/>
    </row>
    <row r="7238" spans="2:11" x14ac:dyDescent="0.2">
      <c r="B7238" s="4"/>
      <c r="K7238" s="5"/>
    </row>
    <row r="7239" spans="2:11" x14ac:dyDescent="0.2">
      <c r="B7239" s="4"/>
      <c r="K7239" s="5"/>
    </row>
    <row r="7240" spans="2:11" x14ac:dyDescent="0.2">
      <c r="B7240" s="4"/>
      <c r="K7240" s="5"/>
    </row>
    <row r="7241" spans="2:11" x14ac:dyDescent="0.2">
      <c r="B7241" s="4"/>
      <c r="K7241" s="5"/>
    </row>
    <row r="7242" spans="2:11" x14ac:dyDescent="0.2">
      <c r="B7242" s="4"/>
      <c r="K7242" s="5"/>
    </row>
    <row r="7243" spans="2:11" x14ac:dyDescent="0.2">
      <c r="B7243" s="4"/>
      <c r="K7243" s="5"/>
    </row>
    <row r="7244" spans="2:11" x14ac:dyDescent="0.2">
      <c r="B7244" s="4"/>
      <c r="K7244" s="5"/>
    </row>
    <row r="7245" spans="2:11" x14ac:dyDescent="0.2">
      <c r="B7245" s="4"/>
      <c r="K7245" s="5"/>
    </row>
    <row r="7246" spans="2:11" x14ac:dyDescent="0.2">
      <c r="B7246" s="4"/>
      <c r="K7246" s="5"/>
    </row>
    <row r="7247" spans="2:11" x14ac:dyDescent="0.2">
      <c r="B7247" s="4"/>
      <c r="K7247" s="5"/>
    </row>
    <row r="7248" spans="2:11" x14ac:dyDescent="0.2">
      <c r="B7248" s="4"/>
      <c r="K7248" s="5"/>
    </row>
    <row r="7249" spans="2:11" x14ac:dyDescent="0.2">
      <c r="B7249" s="4"/>
      <c r="K7249" s="5"/>
    </row>
    <row r="7250" spans="2:11" x14ac:dyDescent="0.2">
      <c r="B7250" s="4"/>
      <c r="K7250" s="5"/>
    </row>
    <row r="7251" spans="2:11" x14ac:dyDescent="0.2">
      <c r="B7251" s="4"/>
      <c r="K7251" s="5"/>
    </row>
    <row r="7252" spans="2:11" x14ac:dyDescent="0.2">
      <c r="B7252" s="4"/>
      <c r="K7252" s="5"/>
    </row>
    <row r="7253" spans="2:11" x14ac:dyDescent="0.2">
      <c r="B7253" s="4"/>
      <c r="K7253" s="5"/>
    </row>
    <row r="7254" spans="2:11" x14ac:dyDescent="0.2">
      <c r="B7254" s="4"/>
      <c r="K7254" s="5"/>
    </row>
    <row r="7255" spans="2:11" x14ac:dyDescent="0.2">
      <c r="B7255" s="4"/>
      <c r="K7255" s="5"/>
    </row>
    <row r="7256" spans="2:11" x14ac:dyDescent="0.2">
      <c r="B7256" s="4"/>
      <c r="K7256" s="5"/>
    </row>
    <row r="7257" spans="2:11" x14ac:dyDescent="0.2">
      <c r="B7257" s="4"/>
      <c r="K7257" s="5"/>
    </row>
    <row r="7258" spans="2:11" x14ac:dyDescent="0.2">
      <c r="B7258" s="4"/>
      <c r="K7258" s="5"/>
    </row>
    <row r="7259" spans="2:11" x14ac:dyDescent="0.2">
      <c r="B7259" s="4"/>
      <c r="K7259" s="5"/>
    </row>
    <row r="7260" spans="2:11" x14ac:dyDescent="0.2">
      <c r="B7260" s="4"/>
      <c r="K7260" s="5"/>
    </row>
    <row r="7261" spans="2:11" x14ac:dyDescent="0.2">
      <c r="B7261" s="4"/>
      <c r="K7261" s="5"/>
    </row>
    <row r="7262" spans="2:11" x14ac:dyDescent="0.2">
      <c r="B7262" s="4"/>
      <c r="K7262" s="5"/>
    </row>
    <row r="7263" spans="2:11" x14ac:dyDescent="0.2">
      <c r="B7263" s="4"/>
      <c r="K7263" s="5"/>
    </row>
    <row r="7264" spans="2:11" x14ac:dyDescent="0.2">
      <c r="B7264" s="4"/>
      <c r="K7264" s="5"/>
    </row>
    <row r="7265" spans="2:11" x14ac:dyDescent="0.2">
      <c r="B7265" s="4"/>
      <c r="K7265" s="5"/>
    </row>
    <row r="7266" spans="2:11" x14ac:dyDescent="0.2">
      <c r="B7266" s="4"/>
      <c r="K7266" s="5"/>
    </row>
    <row r="7267" spans="2:11" x14ac:dyDescent="0.2">
      <c r="B7267" s="4"/>
      <c r="K7267" s="5"/>
    </row>
    <row r="7268" spans="2:11" x14ac:dyDescent="0.2">
      <c r="B7268" s="4"/>
      <c r="K7268" s="5"/>
    </row>
    <row r="7269" spans="2:11" x14ac:dyDescent="0.2">
      <c r="B7269" s="4"/>
      <c r="K7269" s="5"/>
    </row>
    <row r="7270" spans="2:11" x14ac:dyDescent="0.2">
      <c r="B7270" s="4"/>
      <c r="K7270" s="5"/>
    </row>
    <row r="7271" spans="2:11" x14ac:dyDescent="0.2">
      <c r="B7271" s="4"/>
      <c r="K7271" s="5"/>
    </row>
    <row r="7272" spans="2:11" x14ac:dyDescent="0.2">
      <c r="B7272" s="4"/>
      <c r="K7272" s="5"/>
    </row>
    <row r="7273" spans="2:11" x14ac:dyDescent="0.2">
      <c r="B7273" s="4"/>
      <c r="K7273" s="5"/>
    </row>
    <row r="7274" spans="2:11" x14ac:dyDescent="0.2">
      <c r="B7274" s="4"/>
      <c r="K7274" s="5"/>
    </row>
    <row r="7275" spans="2:11" x14ac:dyDescent="0.2">
      <c r="B7275" s="4"/>
      <c r="K7275" s="5"/>
    </row>
    <row r="7276" spans="2:11" x14ac:dyDescent="0.2">
      <c r="B7276" s="4"/>
      <c r="K7276" s="5"/>
    </row>
    <row r="7277" spans="2:11" x14ac:dyDescent="0.2">
      <c r="B7277" s="4"/>
      <c r="K7277" s="5"/>
    </row>
    <row r="7278" spans="2:11" x14ac:dyDescent="0.2">
      <c r="B7278" s="4"/>
      <c r="K7278" s="5"/>
    </row>
    <row r="7279" spans="2:11" x14ac:dyDescent="0.2">
      <c r="B7279" s="4"/>
      <c r="K7279" s="5"/>
    </row>
    <row r="7280" spans="2:11" x14ac:dyDescent="0.2">
      <c r="B7280" s="4"/>
      <c r="K7280" s="5"/>
    </row>
    <row r="7281" spans="2:11" x14ac:dyDescent="0.2">
      <c r="B7281" s="4"/>
      <c r="K7281" s="5"/>
    </row>
    <row r="7282" spans="2:11" x14ac:dyDescent="0.2">
      <c r="B7282" s="4"/>
      <c r="K7282" s="5"/>
    </row>
    <row r="7283" spans="2:11" x14ac:dyDescent="0.2">
      <c r="B7283" s="4"/>
      <c r="K7283" s="5"/>
    </row>
    <row r="7284" spans="2:11" x14ac:dyDescent="0.2">
      <c r="B7284" s="4"/>
      <c r="K7284" s="5"/>
    </row>
    <row r="7285" spans="2:11" x14ac:dyDescent="0.2">
      <c r="B7285" s="4"/>
      <c r="K7285" s="5"/>
    </row>
    <row r="7286" spans="2:11" x14ac:dyDescent="0.2">
      <c r="B7286" s="4"/>
      <c r="K7286" s="5"/>
    </row>
    <row r="7287" spans="2:11" x14ac:dyDescent="0.2">
      <c r="B7287" s="4"/>
      <c r="K7287" s="5"/>
    </row>
    <row r="7288" spans="2:11" x14ac:dyDescent="0.2">
      <c r="B7288" s="4"/>
      <c r="K7288" s="5"/>
    </row>
    <row r="7289" spans="2:11" x14ac:dyDescent="0.2">
      <c r="B7289" s="4"/>
      <c r="K7289" s="5"/>
    </row>
    <row r="7290" spans="2:11" x14ac:dyDescent="0.2">
      <c r="B7290" s="4"/>
      <c r="K7290" s="5"/>
    </row>
    <row r="7291" spans="2:11" x14ac:dyDescent="0.2">
      <c r="B7291" s="4"/>
      <c r="K7291" s="5"/>
    </row>
    <row r="7292" spans="2:11" x14ac:dyDescent="0.2">
      <c r="B7292" s="4"/>
      <c r="K7292" s="5"/>
    </row>
    <row r="7293" spans="2:11" x14ac:dyDescent="0.2">
      <c r="B7293" s="4"/>
      <c r="K7293" s="5"/>
    </row>
    <row r="7294" spans="2:11" x14ac:dyDescent="0.2">
      <c r="B7294" s="4"/>
      <c r="K7294" s="5"/>
    </row>
    <row r="7295" spans="2:11" x14ac:dyDescent="0.2">
      <c r="B7295" s="4"/>
      <c r="K7295" s="5"/>
    </row>
    <row r="7296" spans="2:11" x14ac:dyDescent="0.2">
      <c r="B7296" s="4"/>
      <c r="K7296" s="5"/>
    </row>
    <row r="7297" spans="2:11" x14ac:dyDescent="0.2">
      <c r="B7297" s="4"/>
      <c r="K7297" s="5"/>
    </row>
    <row r="7298" spans="2:11" x14ac:dyDescent="0.2">
      <c r="B7298" s="4"/>
      <c r="K7298" s="5"/>
    </row>
    <row r="7299" spans="2:11" x14ac:dyDescent="0.2">
      <c r="B7299" s="4"/>
      <c r="K7299" s="5"/>
    </row>
    <row r="7300" spans="2:11" x14ac:dyDescent="0.2">
      <c r="B7300" s="4"/>
      <c r="K7300" s="5"/>
    </row>
    <row r="7301" spans="2:11" x14ac:dyDescent="0.2">
      <c r="B7301" s="4"/>
      <c r="K7301" s="5"/>
    </row>
    <row r="7302" spans="2:11" x14ac:dyDescent="0.2">
      <c r="B7302" s="4"/>
      <c r="K7302" s="5"/>
    </row>
    <row r="7303" spans="2:11" x14ac:dyDescent="0.2">
      <c r="B7303" s="4"/>
      <c r="K7303" s="5"/>
    </row>
    <row r="7304" spans="2:11" x14ac:dyDescent="0.2">
      <c r="B7304" s="4"/>
      <c r="K7304" s="5"/>
    </row>
    <row r="7305" spans="2:11" x14ac:dyDescent="0.2">
      <c r="B7305" s="4"/>
      <c r="K7305" s="5"/>
    </row>
    <row r="7306" spans="2:11" x14ac:dyDescent="0.2">
      <c r="B7306" s="4"/>
      <c r="K7306" s="5"/>
    </row>
    <row r="7307" spans="2:11" x14ac:dyDescent="0.2">
      <c r="B7307" s="4"/>
      <c r="K7307" s="5"/>
    </row>
    <row r="7308" spans="2:11" x14ac:dyDescent="0.2">
      <c r="B7308" s="4"/>
      <c r="K7308" s="5"/>
    </row>
    <row r="7309" spans="2:11" x14ac:dyDescent="0.2">
      <c r="B7309" s="4"/>
      <c r="K7309" s="5"/>
    </row>
    <row r="7310" spans="2:11" x14ac:dyDescent="0.2">
      <c r="B7310" s="4"/>
      <c r="K7310" s="5"/>
    </row>
    <row r="7311" spans="2:11" x14ac:dyDescent="0.2">
      <c r="B7311" s="4"/>
      <c r="K7311" s="5"/>
    </row>
    <row r="7312" spans="2:11" x14ac:dyDescent="0.2">
      <c r="B7312" s="4"/>
      <c r="K7312" s="5"/>
    </row>
    <row r="7313" spans="2:11" x14ac:dyDescent="0.2">
      <c r="B7313" s="4"/>
      <c r="K7313" s="5"/>
    </row>
    <row r="7314" spans="2:11" x14ac:dyDescent="0.2">
      <c r="B7314" s="4"/>
      <c r="K7314" s="5"/>
    </row>
    <row r="7315" spans="2:11" x14ac:dyDescent="0.2">
      <c r="B7315" s="4"/>
      <c r="K7315" s="5"/>
    </row>
    <row r="7316" spans="2:11" x14ac:dyDescent="0.2">
      <c r="B7316" s="4"/>
      <c r="K7316" s="5"/>
    </row>
    <row r="7317" spans="2:11" x14ac:dyDescent="0.2">
      <c r="B7317" s="4"/>
      <c r="K7317" s="5"/>
    </row>
    <row r="7318" spans="2:11" x14ac:dyDescent="0.2">
      <c r="B7318" s="4"/>
      <c r="K7318" s="5"/>
    </row>
    <row r="7319" spans="2:11" x14ac:dyDescent="0.2">
      <c r="B7319" s="4"/>
      <c r="K7319" s="5"/>
    </row>
    <row r="7320" spans="2:11" x14ac:dyDescent="0.2">
      <c r="B7320" s="4"/>
      <c r="K7320" s="5"/>
    </row>
    <row r="7321" spans="2:11" x14ac:dyDescent="0.2">
      <c r="B7321" s="4"/>
      <c r="K7321" s="5"/>
    </row>
    <row r="7322" spans="2:11" x14ac:dyDescent="0.2">
      <c r="B7322" s="4"/>
      <c r="K7322" s="5"/>
    </row>
    <row r="7323" spans="2:11" x14ac:dyDescent="0.2">
      <c r="B7323" s="4"/>
      <c r="K7323" s="5"/>
    </row>
    <row r="7324" spans="2:11" x14ac:dyDescent="0.2">
      <c r="B7324" s="4"/>
      <c r="K7324" s="5"/>
    </row>
    <row r="7325" spans="2:11" x14ac:dyDescent="0.2">
      <c r="B7325" s="4"/>
      <c r="K7325" s="5"/>
    </row>
    <row r="7326" spans="2:11" x14ac:dyDescent="0.2">
      <c r="B7326" s="4"/>
      <c r="K7326" s="5"/>
    </row>
    <row r="7327" spans="2:11" x14ac:dyDescent="0.2">
      <c r="B7327" s="4"/>
      <c r="K7327" s="5"/>
    </row>
    <row r="7328" spans="2:11" x14ac:dyDescent="0.2">
      <c r="B7328" s="4"/>
      <c r="K7328" s="5"/>
    </row>
    <row r="7329" spans="2:11" x14ac:dyDescent="0.2">
      <c r="B7329" s="4"/>
      <c r="K7329" s="5"/>
    </row>
    <row r="7330" spans="2:11" x14ac:dyDescent="0.2">
      <c r="B7330" s="4"/>
      <c r="K7330" s="5"/>
    </row>
    <row r="7331" spans="2:11" x14ac:dyDescent="0.2">
      <c r="B7331" s="4"/>
      <c r="K7331" s="5"/>
    </row>
    <row r="7332" spans="2:11" x14ac:dyDescent="0.2">
      <c r="B7332" s="4"/>
      <c r="K7332" s="5"/>
    </row>
    <row r="7333" spans="2:11" x14ac:dyDescent="0.2">
      <c r="B7333" s="4"/>
      <c r="K7333" s="5"/>
    </row>
    <row r="7334" spans="2:11" x14ac:dyDescent="0.2">
      <c r="B7334" s="4"/>
      <c r="K7334" s="5"/>
    </row>
    <row r="7335" spans="2:11" x14ac:dyDescent="0.2">
      <c r="B7335" s="4"/>
      <c r="K7335" s="5"/>
    </row>
    <row r="7336" spans="2:11" x14ac:dyDescent="0.2">
      <c r="B7336" s="4"/>
      <c r="K7336" s="5"/>
    </row>
    <row r="7337" spans="2:11" x14ac:dyDescent="0.2">
      <c r="B7337" s="4"/>
      <c r="K7337" s="5"/>
    </row>
    <row r="7338" spans="2:11" x14ac:dyDescent="0.2">
      <c r="B7338" s="4"/>
      <c r="K7338" s="5"/>
    </row>
    <row r="7339" spans="2:11" x14ac:dyDescent="0.2">
      <c r="B7339" s="4"/>
      <c r="K7339" s="5"/>
    </row>
    <row r="7340" spans="2:11" x14ac:dyDescent="0.2">
      <c r="B7340" s="4"/>
      <c r="K7340" s="5"/>
    </row>
    <row r="7341" spans="2:11" x14ac:dyDescent="0.2">
      <c r="B7341" s="4"/>
      <c r="K7341" s="5"/>
    </row>
    <row r="7342" spans="2:11" x14ac:dyDescent="0.2">
      <c r="B7342" s="4"/>
      <c r="K7342" s="5"/>
    </row>
    <row r="7343" spans="2:11" x14ac:dyDescent="0.2">
      <c r="B7343" s="4"/>
      <c r="K7343" s="5"/>
    </row>
    <row r="7344" spans="2:11" x14ac:dyDescent="0.2">
      <c r="B7344" s="4"/>
      <c r="K7344" s="5"/>
    </row>
    <row r="7345" spans="2:11" x14ac:dyDescent="0.2">
      <c r="B7345" s="4"/>
      <c r="K7345" s="5"/>
    </row>
    <row r="7346" spans="2:11" x14ac:dyDescent="0.2">
      <c r="B7346" s="4"/>
      <c r="K7346" s="5"/>
    </row>
    <row r="7347" spans="2:11" x14ac:dyDescent="0.2">
      <c r="B7347" s="4"/>
      <c r="K7347" s="5"/>
    </row>
    <row r="7348" spans="2:11" x14ac:dyDescent="0.2">
      <c r="B7348" s="4"/>
      <c r="K7348" s="5"/>
    </row>
    <row r="7349" spans="2:11" x14ac:dyDescent="0.2">
      <c r="B7349" s="4"/>
      <c r="K7349" s="5"/>
    </row>
    <row r="7350" spans="2:11" x14ac:dyDescent="0.2">
      <c r="B7350" s="4"/>
      <c r="K7350" s="5"/>
    </row>
    <row r="7351" spans="2:11" x14ac:dyDescent="0.2">
      <c r="B7351" s="4"/>
      <c r="K7351" s="5"/>
    </row>
    <row r="7352" spans="2:11" x14ac:dyDescent="0.2">
      <c r="B7352" s="4"/>
      <c r="K7352" s="5"/>
    </row>
    <row r="7353" spans="2:11" x14ac:dyDescent="0.2">
      <c r="B7353" s="4"/>
      <c r="K7353" s="5"/>
    </row>
    <row r="7354" spans="2:11" x14ac:dyDescent="0.2">
      <c r="B7354" s="4"/>
      <c r="K7354" s="5"/>
    </row>
    <row r="7355" spans="2:11" x14ac:dyDescent="0.2">
      <c r="B7355" s="4"/>
      <c r="K7355" s="5"/>
    </row>
    <row r="7356" spans="2:11" x14ac:dyDescent="0.2">
      <c r="B7356" s="4"/>
      <c r="K7356" s="5"/>
    </row>
    <row r="7357" spans="2:11" x14ac:dyDescent="0.2">
      <c r="B7357" s="4"/>
      <c r="K7357" s="5"/>
    </row>
    <row r="7358" spans="2:11" x14ac:dyDescent="0.2">
      <c r="B7358" s="4"/>
      <c r="K7358" s="5"/>
    </row>
    <row r="7359" spans="2:11" x14ac:dyDescent="0.2">
      <c r="B7359" s="4"/>
      <c r="K7359" s="5"/>
    </row>
    <row r="7360" spans="2:11" x14ac:dyDescent="0.2">
      <c r="B7360" s="4"/>
      <c r="K7360" s="5"/>
    </row>
    <row r="7361" spans="2:11" x14ac:dyDescent="0.2">
      <c r="B7361" s="4"/>
      <c r="K7361" s="5"/>
    </row>
    <row r="7362" spans="2:11" x14ac:dyDescent="0.2">
      <c r="B7362" s="4"/>
      <c r="K7362" s="5"/>
    </row>
    <row r="7363" spans="2:11" x14ac:dyDescent="0.2">
      <c r="B7363" s="4"/>
      <c r="K7363" s="5"/>
    </row>
    <row r="7364" spans="2:11" x14ac:dyDescent="0.2">
      <c r="B7364" s="4"/>
      <c r="K7364" s="5"/>
    </row>
    <row r="7365" spans="2:11" x14ac:dyDescent="0.2">
      <c r="B7365" s="4"/>
      <c r="K7365" s="5"/>
    </row>
    <row r="7366" spans="2:11" x14ac:dyDescent="0.2">
      <c r="B7366" s="4"/>
      <c r="K7366" s="5"/>
    </row>
    <row r="7367" spans="2:11" x14ac:dyDescent="0.2">
      <c r="B7367" s="4"/>
      <c r="K7367" s="5"/>
    </row>
    <row r="7368" spans="2:11" x14ac:dyDescent="0.2">
      <c r="B7368" s="4"/>
      <c r="K7368" s="5"/>
    </row>
    <row r="7369" spans="2:11" x14ac:dyDescent="0.2">
      <c r="B7369" s="4"/>
      <c r="K7369" s="5"/>
    </row>
    <row r="7370" spans="2:11" x14ac:dyDescent="0.2">
      <c r="B7370" s="4"/>
      <c r="K7370" s="5"/>
    </row>
    <row r="7371" spans="2:11" x14ac:dyDescent="0.2">
      <c r="B7371" s="4"/>
      <c r="K7371" s="5"/>
    </row>
    <row r="7372" spans="2:11" x14ac:dyDescent="0.2">
      <c r="B7372" s="4"/>
      <c r="K7372" s="5"/>
    </row>
    <row r="7373" spans="2:11" x14ac:dyDescent="0.2">
      <c r="B7373" s="4"/>
      <c r="K7373" s="5"/>
    </row>
    <row r="7374" spans="2:11" x14ac:dyDescent="0.2">
      <c r="B7374" s="4"/>
      <c r="K7374" s="5"/>
    </row>
    <row r="7375" spans="2:11" x14ac:dyDescent="0.2">
      <c r="B7375" s="4"/>
      <c r="K7375" s="5"/>
    </row>
    <row r="7376" spans="2:11" x14ac:dyDescent="0.2">
      <c r="B7376" s="4"/>
      <c r="K7376" s="5"/>
    </row>
    <row r="7377" spans="2:11" x14ac:dyDescent="0.2">
      <c r="B7377" s="4"/>
      <c r="K7377" s="5"/>
    </row>
    <row r="7378" spans="2:11" x14ac:dyDescent="0.2">
      <c r="B7378" s="4"/>
      <c r="K7378" s="5"/>
    </row>
    <row r="7379" spans="2:11" x14ac:dyDescent="0.2">
      <c r="B7379" s="4"/>
      <c r="K7379" s="5"/>
    </row>
    <row r="7380" spans="2:11" x14ac:dyDescent="0.2">
      <c r="B7380" s="4"/>
      <c r="K7380" s="5"/>
    </row>
    <row r="7381" spans="2:11" x14ac:dyDescent="0.2">
      <c r="B7381" s="4"/>
      <c r="K7381" s="5"/>
    </row>
    <row r="7382" spans="2:11" x14ac:dyDescent="0.2">
      <c r="B7382" s="4"/>
      <c r="K7382" s="5"/>
    </row>
    <row r="7383" spans="2:11" x14ac:dyDescent="0.2">
      <c r="B7383" s="4"/>
      <c r="K7383" s="5"/>
    </row>
    <row r="7384" spans="2:11" x14ac:dyDescent="0.2">
      <c r="B7384" s="4"/>
      <c r="K7384" s="5"/>
    </row>
    <row r="7385" spans="2:11" x14ac:dyDescent="0.2">
      <c r="B7385" s="4"/>
      <c r="K7385" s="5"/>
    </row>
    <row r="7386" spans="2:11" x14ac:dyDescent="0.2">
      <c r="B7386" s="4"/>
      <c r="K7386" s="5"/>
    </row>
    <row r="7387" spans="2:11" x14ac:dyDescent="0.2">
      <c r="B7387" s="4"/>
      <c r="K7387" s="5"/>
    </row>
    <row r="7388" spans="2:11" x14ac:dyDescent="0.2">
      <c r="B7388" s="4"/>
      <c r="K7388" s="5"/>
    </row>
    <row r="7389" spans="2:11" x14ac:dyDescent="0.2">
      <c r="B7389" s="4"/>
      <c r="K7389" s="5"/>
    </row>
    <row r="7390" spans="2:11" x14ac:dyDescent="0.2">
      <c r="B7390" s="4"/>
      <c r="K7390" s="5"/>
    </row>
    <row r="7391" spans="2:11" x14ac:dyDescent="0.2">
      <c r="B7391" s="4"/>
      <c r="K7391" s="5"/>
    </row>
    <row r="7392" spans="2:11" x14ac:dyDescent="0.2">
      <c r="B7392" s="4"/>
      <c r="K7392" s="5"/>
    </row>
    <row r="7393" spans="2:11" x14ac:dyDescent="0.2">
      <c r="B7393" s="4"/>
      <c r="K7393" s="5"/>
    </row>
    <row r="7394" spans="2:11" x14ac:dyDescent="0.2">
      <c r="B7394" s="4"/>
      <c r="K7394" s="5"/>
    </row>
    <row r="7395" spans="2:11" x14ac:dyDescent="0.2">
      <c r="B7395" s="4"/>
      <c r="K7395" s="5"/>
    </row>
    <row r="7396" spans="2:11" x14ac:dyDescent="0.2">
      <c r="B7396" s="4"/>
      <c r="K7396" s="5"/>
    </row>
    <row r="7397" spans="2:11" x14ac:dyDescent="0.2">
      <c r="B7397" s="4"/>
      <c r="K7397" s="5"/>
    </row>
    <row r="7398" spans="2:11" x14ac:dyDescent="0.2">
      <c r="B7398" s="4"/>
      <c r="K7398" s="5"/>
    </row>
    <row r="7399" spans="2:11" x14ac:dyDescent="0.2">
      <c r="B7399" s="4"/>
      <c r="K7399" s="5"/>
    </row>
    <row r="7400" spans="2:11" x14ac:dyDescent="0.2">
      <c r="B7400" s="4"/>
      <c r="K7400" s="5"/>
    </row>
    <row r="7401" spans="2:11" x14ac:dyDescent="0.2">
      <c r="B7401" s="4"/>
      <c r="K7401" s="5"/>
    </row>
    <row r="7402" spans="2:11" x14ac:dyDescent="0.2">
      <c r="B7402" s="4"/>
      <c r="K7402" s="5"/>
    </row>
    <row r="7403" spans="2:11" x14ac:dyDescent="0.2">
      <c r="B7403" s="4"/>
      <c r="K7403" s="5"/>
    </row>
    <row r="7404" spans="2:11" x14ac:dyDescent="0.2">
      <c r="B7404" s="4"/>
      <c r="K7404" s="5"/>
    </row>
    <row r="7405" spans="2:11" x14ac:dyDescent="0.2">
      <c r="B7405" s="4"/>
      <c r="K7405" s="5"/>
    </row>
    <row r="7406" spans="2:11" x14ac:dyDescent="0.2">
      <c r="B7406" s="4"/>
      <c r="K7406" s="5"/>
    </row>
    <row r="7407" spans="2:11" x14ac:dyDescent="0.2">
      <c r="B7407" s="4"/>
      <c r="K7407" s="5"/>
    </row>
    <row r="7408" spans="2:11" x14ac:dyDescent="0.2">
      <c r="B7408" s="4"/>
      <c r="K7408" s="5"/>
    </row>
    <row r="7409" spans="2:11" x14ac:dyDescent="0.2">
      <c r="B7409" s="4"/>
      <c r="K7409" s="5"/>
    </row>
    <row r="7410" spans="2:11" x14ac:dyDescent="0.2">
      <c r="B7410" s="4"/>
      <c r="K7410" s="5"/>
    </row>
    <row r="7411" spans="2:11" x14ac:dyDescent="0.2">
      <c r="B7411" s="4"/>
      <c r="K7411" s="5"/>
    </row>
    <row r="7412" spans="2:11" x14ac:dyDescent="0.2">
      <c r="B7412" s="4"/>
      <c r="K7412" s="5"/>
    </row>
    <row r="7413" spans="2:11" x14ac:dyDescent="0.2">
      <c r="B7413" s="4"/>
      <c r="K7413" s="5"/>
    </row>
    <row r="7414" spans="2:11" x14ac:dyDescent="0.2">
      <c r="B7414" s="4"/>
      <c r="K7414" s="5"/>
    </row>
    <row r="7415" spans="2:11" x14ac:dyDescent="0.2">
      <c r="B7415" s="4"/>
      <c r="K7415" s="5"/>
    </row>
    <row r="7416" spans="2:11" x14ac:dyDescent="0.2">
      <c r="B7416" s="4"/>
      <c r="K7416" s="5"/>
    </row>
    <row r="7417" spans="2:11" x14ac:dyDescent="0.2">
      <c r="B7417" s="4"/>
      <c r="K7417" s="5"/>
    </row>
    <row r="7418" spans="2:11" x14ac:dyDescent="0.2">
      <c r="B7418" s="4"/>
      <c r="K7418" s="5"/>
    </row>
    <row r="7419" spans="2:11" x14ac:dyDescent="0.2">
      <c r="B7419" s="4"/>
      <c r="K7419" s="5"/>
    </row>
    <row r="7420" spans="2:11" x14ac:dyDescent="0.2">
      <c r="B7420" s="4"/>
      <c r="K7420" s="5"/>
    </row>
    <row r="7421" spans="2:11" x14ac:dyDescent="0.2">
      <c r="B7421" s="4"/>
      <c r="K7421" s="5"/>
    </row>
    <row r="7422" spans="2:11" x14ac:dyDescent="0.2">
      <c r="B7422" s="4"/>
      <c r="K7422" s="5"/>
    </row>
    <row r="7423" spans="2:11" x14ac:dyDescent="0.2">
      <c r="B7423" s="4"/>
      <c r="K7423" s="5"/>
    </row>
    <row r="7424" spans="2:11" x14ac:dyDescent="0.2">
      <c r="B7424" s="4"/>
      <c r="K7424" s="5"/>
    </row>
    <row r="7425" spans="2:11" x14ac:dyDescent="0.2">
      <c r="B7425" s="4"/>
      <c r="K7425" s="5"/>
    </row>
    <row r="7426" spans="2:11" x14ac:dyDescent="0.2">
      <c r="B7426" s="4"/>
      <c r="K7426" s="5"/>
    </row>
    <row r="7427" spans="2:11" x14ac:dyDescent="0.2">
      <c r="B7427" s="4"/>
      <c r="K7427" s="5"/>
    </row>
    <row r="7428" spans="2:11" x14ac:dyDescent="0.2">
      <c r="B7428" s="4"/>
      <c r="K7428" s="5"/>
    </row>
    <row r="7429" spans="2:11" x14ac:dyDescent="0.2">
      <c r="B7429" s="4"/>
      <c r="K7429" s="5"/>
    </row>
    <row r="7430" spans="2:11" x14ac:dyDescent="0.2">
      <c r="B7430" s="4"/>
      <c r="K7430" s="5"/>
    </row>
    <row r="7431" spans="2:11" x14ac:dyDescent="0.2">
      <c r="B7431" s="4"/>
      <c r="K7431" s="5"/>
    </row>
    <row r="7432" spans="2:11" x14ac:dyDescent="0.2">
      <c r="B7432" s="4"/>
      <c r="K7432" s="5"/>
    </row>
    <row r="7433" spans="2:11" x14ac:dyDescent="0.2">
      <c r="B7433" s="4"/>
      <c r="K7433" s="5"/>
    </row>
    <row r="7434" spans="2:11" x14ac:dyDescent="0.2">
      <c r="B7434" s="4"/>
      <c r="K7434" s="5"/>
    </row>
    <row r="7435" spans="2:11" x14ac:dyDescent="0.2">
      <c r="B7435" s="4"/>
      <c r="K7435" s="5"/>
    </row>
    <row r="7436" spans="2:11" x14ac:dyDescent="0.2">
      <c r="B7436" s="4"/>
      <c r="K7436" s="5"/>
    </row>
    <row r="7437" spans="2:11" x14ac:dyDescent="0.2">
      <c r="B7437" s="4"/>
      <c r="K7437" s="5"/>
    </row>
    <row r="7438" spans="2:11" x14ac:dyDescent="0.2">
      <c r="B7438" s="4"/>
      <c r="K7438" s="5"/>
    </row>
    <row r="7439" spans="2:11" x14ac:dyDescent="0.2">
      <c r="B7439" s="4"/>
      <c r="K7439" s="5"/>
    </row>
    <row r="7440" spans="2:11" x14ac:dyDescent="0.2">
      <c r="B7440" s="4"/>
      <c r="K7440" s="5"/>
    </row>
    <row r="7441" spans="2:11" x14ac:dyDescent="0.2">
      <c r="B7441" s="4"/>
      <c r="K7441" s="5"/>
    </row>
    <row r="7442" spans="2:11" x14ac:dyDescent="0.2">
      <c r="B7442" s="4"/>
      <c r="K7442" s="5"/>
    </row>
    <row r="7443" spans="2:11" x14ac:dyDescent="0.2">
      <c r="B7443" s="4"/>
      <c r="K7443" s="5"/>
    </row>
    <row r="7444" spans="2:11" x14ac:dyDescent="0.2">
      <c r="B7444" s="4"/>
      <c r="K7444" s="5"/>
    </row>
    <row r="7445" spans="2:11" x14ac:dyDescent="0.2">
      <c r="B7445" s="4"/>
      <c r="K7445" s="5"/>
    </row>
    <row r="7446" spans="2:11" x14ac:dyDescent="0.2">
      <c r="B7446" s="4"/>
      <c r="K7446" s="5"/>
    </row>
    <row r="7447" spans="2:11" x14ac:dyDescent="0.2">
      <c r="B7447" s="4"/>
      <c r="K7447" s="5"/>
    </row>
    <row r="7448" spans="2:11" x14ac:dyDescent="0.2">
      <c r="B7448" s="4"/>
      <c r="K7448" s="5"/>
    </row>
    <row r="7449" spans="2:11" x14ac:dyDescent="0.2">
      <c r="B7449" s="4"/>
      <c r="K7449" s="5"/>
    </row>
    <row r="7450" spans="2:11" x14ac:dyDescent="0.2">
      <c r="B7450" s="4"/>
      <c r="K7450" s="5"/>
    </row>
    <row r="7451" spans="2:11" x14ac:dyDescent="0.2">
      <c r="B7451" s="4"/>
      <c r="K7451" s="5"/>
    </row>
    <row r="7452" spans="2:11" x14ac:dyDescent="0.2">
      <c r="B7452" s="4"/>
      <c r="K7452" s="5"/>
    </row>
    <row r="7453" spans="2:11" x14ac:dyDescent="0.2">
      <c r="B7453" s="4"/>
      <c r="K7453" s="5"/>
    </row>
    <row r="7454" spans="2:11" x14ac:dyDescent="0.2">
      <c r="B7454" s="4"/>
      <c r="K7454" s="5"/>
    </row>
    <row r="7455" spans="2:11" x14ac:dyDescent="0.2">
      <c r="B7455" s="4"/>
      <c r="K7455" s="5"/>
    </row>
    <row r="7456" spans="2:11" x14ac:dyDescent="0.2">
      <c r="B7456" s="4"/>
      <c r="K7456" s="5"/>
    </row>
    <row r="7457" spans="2:11" x14ac:dyDescent="0.2">
      <c r="B7457" s="4"/>
      <c r="K7457" s="5"/>
    </row>
    <row r="7458" spans="2:11" x14ac:dyDescent="0.2">
      <c r="B7458" s="4"/>
      <c r="K7458" s="5"/>
    </row>
    <row r="7459" spans="2:11" x14ac:dyDescent="0.2">
      <c r="B7459" s="4"/>
      <c r="K7459" s="5"/>
    </row>
    <row r="7460" spans="2:11" x14ac:dyDescent="0.2">
      <c r="B7460" s="4"/>
      <c r="K7460" s="5"/>
    </row>
    <row r="7461" spans="2:11" x14ac:dyDescent="0.2">
      <c r="B7461" s="4"/>
      <c r="K7461" s="5"/>
    </row>
    <row r="7462" spans="2:11" x14ac:dyDescent="0.2">
      <c r="B7462" s="4"/>
      <c r="K7462" s="5"/>
    </row>
    <row r="7463" spans="2:11" x14ac:dyDescent="0.2">
      <c r="B7463" s="4"/>
      <c r="K7463" s="5"/>
    </row>
    <row r="7464" spans="2:11" x14ac:dyDescent="0.2">
      <c r="B7464" s="4"/>
      <c r="K7464" s="5"/>
    </row>
    <row r="7465" spans="2:11" x14ac:dyDescent="0.2">
      <c r="B7465" s="4"/>
      <c r="K7465" s="5"/>
    </row>
    <row r="7466" spans="2:11" x14ac:dyDescent="0.2">
      <c r="B7466" s="4"/>
      <c r="K7466" s="5"/>
    </row>
    <row r="7467" spans="2:11" x14ac:dyDescent="0.2">
      <c r="B7467" s="4"/>
      <c r="K7467" s="5"/>
    </row>
    <row r="7468" spans="2:11" x14ac:dyDescent="0.2">
      <c r="B7468" s="4"/>
      <c r="K7468" s="5"/>
    </row>
    <row r="7469" spans="2:11" x14ac:dyDescent="0.2">
      <c r="B7469" s="4"/>
      <c r="K7469" s="5"/>
    </row>
    <row r="7470" spans="2:11" x14ac:dyDescent="0.2">
      <c r="B7470" s="4"/>
      <c r="K7470" s="5"/>
    </row>
    <row r="7471" spans="2:11" x14ac:dyDescent="0.2">
      <c r="B7471" s="4"/>
      <c r="K7471" s="5"/>
    </row>
    <row r="7472" spans="2:11" x14ac:dyDescent="0.2">
      <c r="B7472" s="4"/>
      <c r="K7472" s="5"/>
    </row>
    <row r="7473" spans="2:11" x14ac:dyDescent="0.2">
      <c r="B7473" s="4"/>
      <c r="K7473" s="5"/>
    </row>
    <row r="7474" spans="2:11" x14ac:dyDescent="0.2">
      <c r="B7474" s="4"/>
      <c r="K7474" s="5"/>
    </row>
    <row r="7475" spans="2:11" x14ac:dyDescent="0.2">
      <c r="B7475" s="4"/>
      <c r="K7475" s="5"/>
    </row>
    <row r="7476" spans="2:11" x14ac:dyDescent="0.2">
      <c r="B7476" s="4"/>
      <c r="K7476" s="5"/>
    </row>
    <row r="7477" spans="2:11" x14ac:dyDescent="0.2">
      <c r="B7477" s="4"/>
      <c r="K7477" s="5"/>
    </row>
    <row r="7478" spans="2:11" x14ac:dyDescent="0.2">
      <c r="B7478" s="4"/>
      <c r="K7478" s="5"/>
    </row>
    <row r="7479" spans="2:11" x14ac:dyDescent="0.2">
      <c r="B7479" s="4"/>
      <c r="K7479" s="5"/>
    </row>
    <row r="7480" spans="2:11" x14ac:dyDescent="0.2">
      <c r="B7480" s="4"/>
      <c r="K7480" s="5"/>
    </row>
    <row r="7481" spans="2:11" x14ac:dyDescent="0.2">
      <c r="B7481" s="4"/>
      <c r="K7481" s="5"/>
    </row>
    <row r="7482" spans="2:11" x14ac:dyDescent="0.2">
      <c r="B7482" s="4"/>
      <c r="K7482" s="5"/>
    </row>
    <row r="7483" spans="2:11" x14ac:dyDescent="0.2">
      <c r="B7483" s="4"/>
      <c r="K7483" s="5"/>
    </row>
    <row r="7484" spans="2:11" x14ac:dyDescent="0.2">
      <c r="B7484" s="4"/>
      <c r="K7484" s="5"/>
    </row>
    <row r="7485" spans="2:11" x14ac:dyDescent="0.2">
      <c r="B7485" s="4"/>
      <c r="K7485" s="5"/>
    </row>
    <row r="7486" spans="2:11" x14ac:dyDescent="0.2">
      <c r="B7486" s="4"/>
      <c r="K7486" s="5"/>
    </row>
    <row r="7487" spans="2:11" x14ac:dyDescent="0.2">
      <c r="B7487" s="4"/>
      <c r="K7487" s="5"/>
    </row>
    <row r="7488" spans="2:11" x14ac:dyDescent="0.2">
      <c r="B7488" s="4"/>
      <c r="K7488" s="5"/>
    </row>
    <row r="7489" spans="2:11" x14ac:dyDescent="0.2">
      <c r="B7489" s="4"/>
      <c r="K7489" s="5"/>
    </row>
    <row r="7490" spans="2:11" x14ac:dyDescent="0.2">
      <c r="B7490" s="4"/>
      <c r="K7490" s="5"/>
    </row>
    <row r="7491" spans="2:11" x14ac:dyDescent="0.2">
      <c r="B7491" s="4"/>
      <c r="K7491" s="5"/>
    </row>
    <row r="7492" spans="2:11" x14ac:dyDescent="0.2">
      <c r="B7492" s="4"/>
      <c r="K7492" s="5"/>
    </row>
    <row r="7493" spans="2:11" x14ac:dyDescent="0.2">
      <c r="B7493" s="4"/>
      <c r="K7493" s="5"/>
    </row>
    <row r="7494" spans="2:11" x14ac:dyDescent="0.2">
      <c r="B7494" s="4"/>
      <c r="K7494" s="5"/>
    </row>
    <row r="7495" spans="2:11" x14ac:dyDescent="0.2">
      <c r="B7495" s="4"/>
      <c r="K7495" s="5"/>
    </row>
    <row r="7496" spans="2:11" x14ac:dyDescent="0.2">
      <c r="B7496" s="4"/>
      <c r="K7496" s="5"/>
    </row>
    <row r="7497" spans="2:11" x14ac:dyDescent="0.2">
      <c r="B7497" s="4"/>
      <c r="K7497" s="5"/>
    </row>
    <row r="7498" spans="2:11" x14ac:dyDescent="0.2">
      <c r="B7498" s="4"/>
      <c r="K7498" s="5"/>
    </row>
    <row r="7499" spans="2:11" x14ac:dyDescent="0.2">
      <c r="B7499" s="4"/>
      <c r="K7499" s="5"/>
    </row>
    <row r="7500" spans="2:11" x14ac:dyDescent="0.2">
      <c r="B7500" s="4"/>
      <c r="K7500" s="5"/>
    </row>
    <row r="7501" spans="2:11" x14ac:dyDescent="0.2">
      <c r="B7501" s="4"/>
      <c r="K7501" s="5"/>
    </row>
    <row r="7502" spans="2:11" x14ac:dyDescent="0.2">
      <c r="B7502" s="4"/>
      <c r="K7502" s="5"/>
    </row>
    <row r="7503" spans="2:11" x14ac:dyDescent="0.2">
      <c r="B7503" s="4"/>
      <c r="K7503" s="5"/>
    </row>
    <row r="7504" spans="2:11" x14ac:dyDescent="0.2">
      <c r="B7504" s="4"/>
      <c r="K7504" s="5"/>
    </row>
    <row r="7505" spans="2:11" x14ac:dyDescent="0.2">
      <c r="B7505" s="4"/>
      <c r="K7505" s="5"/>
    </row>
    <row r="7506" spans="2:11" x14ac:dyDescent="0.2">
      <c r="B7506" s="4"/>
      <c r="K7506" s="5"/>
    </row>
    <row r="7507" spans="2:11" x14ac:dyDescent="0.2">
      <c r="B7507" s="4"/>
      <c r="K7507" s="5"/>
    </row>
    <row r="7508" spans="2:11" x14ac:dyDescent="0.2">
      <c r="B7508" s="4"/>
      <c r="K7508" s="5"/>
    </row>
    <row r="7509" spans="2:11" x14ac:dyDescent="0.2">
      <c r="B7509" s="4"/>
      <c r="K7509" s="5"/>
    </row>
    <row r="7510" spans="2:11" x14ac:dyDescent="0.2">
      <c r="B7510" s="4"/>
      <c r="K7510" s="5"/>
    </row>
    <row r="7511" spans="2:11" x14ac:dyDescent="0.2">
      <c r="B7511" s="4"/>
      <c r="K7511" s="5"/>
    </row>
    <row r="7512" spans="2:11" x14ac:dyDescent="0.2">
      <c r="B7512" s="4"/>
      <c r="K7512" s="5"/>
    </row>
    <row r="7513" spans="2:11" x14ac:dyDescent="0.2">
      <c r="B7513" s="4"/>
      <c r="K7513" s="5"/>
    </row>
    <row r="7514" spans="2:11" x14ac:dyDescent="0.2">
      <c r="B7514" s="4"/>
      <c r="K7514" s="5"/>
    </row>
    <row r="7515" spans="2:11" x14ac:dyDescent="0.2">
      <c r="B7515" s="4"/>
      <c r="K7515" s="5"/>
    </row>
    <row r="7516" spans="2:11" x14ac:dyDescent="0.2">
      <c r="B7516" s="4"/>
      <c r="K7516" s="5"/>
    </row>
    <row r="7517" spans="2:11" x14ac:dyDescent="0.2">
      <c r="B7517" s="4"/>
      <c r="K7517" s="5"/>
    </row>
    <row r="7518" spans="2:11" x14ac:dyDescent="0.2">
      <c r="B7518" s="4"/>
      <c r="K7518" s="5"/>
    </row>
    <row r="7519" spans="2:11" x14ac:dyDescent="0.2">
      <c r="B7519" s="4"/>
      <c r="K7519" s="5"/>
    </row>
    <row r="7520" spans="2:11" x14ac:dyDescent="0.2">
      <c r="B7520" s="4"/>
      <c r="K7520" s="5"/>
    </row>
    <row r="7521" spans="2:11" x14ac:dyDescent="0.2">
      <c r="B7521" s="4"/>
      <c r="K7521" s="5"/>
    </row>
    <row r="7522" spans="2:11" x14ac:dyDescent="0.2">
      <c r="B7522" s="4"/>
      <c r="K7522" s="5"/>
    </row>
    <row r="7523" spans="2:11" x14ac:dyDescent="0.2">
      <c r="B7523" s="4"/>
      <c r="K7523" s="5"/>
    </row>
    <row r="7524" spans="2:11" x14ac:dyDescent="0.2">
      <c r="B7524" s="4"/>
      <c r="K7524" s="5"/>
    </row>
    <row r="7525" spans="2:11" x14ac:dyDescent="0.2">
      <c r="B7525" s="4"/>
      <c r="K7525" s="5"/>
    </row>
    <row r="7526" spans="2:11" x14ac:dyDescent="0.2">
      <c r="B7526" s="4"/>
      <c r="K7526" s="5"/>
    </row>
    <row r="7527" spans="2:11" x14ac:dyDescent="0.2">
      <c r="B7527" s="4"/>
      <c r="K7527" s="5"/>
    </row>
    <row r="7528" spans="2:11" x14ac:dyDescent="0.2">
      <c r="B7528" s="4"/>
      <c r="K7528" s="5"/>
    </row>
    <row r="7529" spans="2:11" x14ac:dyDescent="0.2">
      <c r="B7529" s="4"/>
      <c r="K7529" s="5"/>
    </row>
    <row r="7530" spans="2:11" x14ac:dyDescent="0.2">
      <c r="B7530" s="4"/>
      <c r="K7530" s="5"/>
    </row>
    <row r="7531" spans="2:11" x14ac:dyDescent="0.2">
      <c r="B7531" s="4"/>
      <c r="K7531" s="5"/>
    </row>
    <row r="7532" spans="2:11" x14ac:dyDescent="0.2">
      <c r="B7532" s="4"/>
      <c r="K7532" s="5"/>
    </row>
    <row r="7533" spans="2:11" x14ac:dyDescent="0.2">
      <c r="B7533" s="4"/>
      <c r="K7533" s="5"/>
    </row>
    <row r="7534" spans="2:11" x14ac:dyDescent="0.2">
      <c r="B7534" s="4"/>
      <c r="K7534" s="5"/>
    </row>
    <row r="7535" spans="2:11" x14ac:dyDescent="0.2">
      <c r="B7535" s="4"/>
      <c r="K7535" s="5"/>
    </row>
    <row r="7536" spans="2:11" x14ac:dyDescent="0.2">
      <c r="B7536" s="4"/>
      <c r="K7536" s="5"/>
    </row>
    <row r="7537" spans="2:11" x14ac:dyDescent="0.2">
      <c r="B7537" s="4"/>
      <c r="K7537" s="5"/>
    </row>
    <row r="7538" spans="2:11" x14ac:dyDescent="0.2">
      <c r="B7538" s="4"/>
      <c r="K7538" s="5"/>
    </row>
    <row r="7539" spans="2:11" x14ac:dyDescent="0.2">
      <c r="B7539" s="4"/>
      <c r="K7539" s="5"/>
    </row>
    <row r="7540" spans="2:11" x14ac:dyDescent="0.2">
      <c r="B7540" s="4"/>
      <c r="K7540" s="5"/>
    </row>
    <row r="7541" spans="2:11" x14ac:dyDescent="0.2">
      <c r="B7541" s="4"/>
      <c r="K7541" s="5"/>
    </row>
    <row r="7542" spans="2:11" x14ac:dyDescent="0.2">
      <c r="B7542" s="4"/>
      <c r="K7542" s="5"/>
    </row>
    <row r="7543" spans="2:11" x14ac:dyDescent="0.2">
      <c r="B7543" s="4"/>
      <c r="K7543" s="5"/>
    </row>
    <row r="7544" spans="2:11" x14ac:dyDescent="0.2">
      <c r="B7544" s="4"/>
      <c r="K7544" s="5"/>
    </row>
    <row r="7545" spans="2:11" x14ac:dyDescent="0.2">
      <c r="B7545" s="4"/>
      <c r="K7545" s="5"/>
    </row>
    <row r="7546" spans="2:11" x14ac:dyDescent="0.2">
      <c r="B7546" s="4"/>
      <c r="K7546" s="5"/>
    </row>
    <row r="7547" spans="2:11" x14ac:dyDescent="0.2">
      <c r="B7547" s="4"/>
      <c r="K7547" s="5"/>
    </row>
    <row r="7548" spans="2:11" x14ac:dyDescent="0.2">
      <c r="B7548" s="4"/>
      <c r="K7548" s="5"/>
    </row>
    <row r="7549" spans="2:11" x14ac:dyDescent="0.2">
      <c r="B7549" s="4"/>
      <c r="K7549" s="5"/>
    </row>
    <row r="7550" spans="2:11" x14ac:dyDescent="0.2">
      <c r="B7550" s="4"/>
      <c r="K7550" s="5"/>
    </row>
    <row r="7551" spans="2:11" x14ac:dyDescent="0.2">
      <c r="B7551" s="4"/>
      <c r="K7551" s="5"/>
    </row>
    <row r="7552" spans="2:11" x14ac:dyDescent="0.2">
      <c r="B7552" s="4"/>
      <c r="K7552" s="5"/>
    </row>
    <row r="7553" spans="2:11" x14ac:dyDescent="0.2">
      <c r="B7553" s="4"/>
      <c r="K7553" s="5"/>
    </row>
    <row r="7554" spans="2:11" x14ac:dyDescent="0.2">
      <c r="B7554" s="4"/>
      <c r="K7554" s="5"/>
    </row>
    <row r="7555" spans="2:11" x14ac:dyDescent="0.2">
      <c r="B7555" s="4"/>
      <c r="K7555" s="5"/>
    </row>
    <row r="7556" spans="2:11" x14ac:dyDescent="0.2">
      <c r="B7556" s="4"/>
      <c r="K7556" s="5"/>
    </row>
    <row r="7557" spans="2:11" x14ac:dyDescent="0.2">
      <c r="B7557" s="4"/>
      <c r="K7557" s="5"/>
    </row>
    <row r="7558" spans="2:11" x14ac:dyDescent="0.2">
      <c r="B7558" s="4"/>
      <c r="K7558" s="5"/>
    </row>
    <row r="7559" spans="2:11" x14ac:dyDescent="0.2">
      <c r="B7559" s="4"/>
      <c r="K7559" s="5"/>
    </row>
    <row r="7560" spans="2:11" x14ac:dyDescent="0.2">
      <c r="B7560" s="4"/>
      <c r="K7560" s="5"/>
    </row>
    <row r="7561" spans="2:11" x14ac:dyDescent="0.2">
      <c r="B7561" s="4"/>
      <c r="K7561" s="5"/>
    </row>
    <row r="7562" spans="2:11" x14ac:dyDescent="0.2">
      <c r="B7562" s="4"/>
      <c r="K7562" s="5"/>
    </row>
    <row r="7563" spans="2:11" x14ac:dyDescent="0.2">
      <c r="B7563" s="4"/>
      <c r="K7563" s="5"/>
    </row>
    <row r="7564" spans="2:11" x14ac:dyDescent="0.2">
      <c r="B7564" s="4"/>
      <c r="K7564" s="5"/>
    </row>
    <row r="7565" spans="2:11" x14ac:dyDescent="0.2">
      <c r="B7565" s="4"/>
      <c r="K7565" s="5"/>
    </row>
    <row r="7566" spans="2:11" x14ac:dyDescent="0.2">
      <c r="B7566" s="4"/>
      <c r="K7566" s="5"/>
    </row>
    <row r="7567" spans="2:11" x14ac:dyDescent="0.2">
      <c r="B7567" s="4"/>
      <c r="K7567" s="5"/>
    </row>
    <row r="7568" spans="2:11" x14ac:dyDescent="0.2">
      <c r="B7568" s="4"/>
      <c r="K7568" s="5"/>
    </row>
    <row r="7569" spans="2:11" x14ac:dyDescent="0.2">
      <c r="B7569" s="4"/>
      <c r="K7569" s="5"/>
    </row>
    <row r="7570" spans="2:11" x14ac:dyDescent="0.2">
      <c r="B7570" s="4"/>
      <c r="K7570" s="5"/>
    </row>
    <row r="7571" spans="2:11" x14ac:dyDescent="0.2">
      <c r="B7571" s="4"/>
      <c r="K7571" s="5"/>
    </row>
    <row r="7572" spans="2:11" x14ac:dyDescent="0.2">
      <c r="B7572" s="4"/>
      <c r="K7572" s="5"/>
    </row>
    <row r="7573" spans="2:11" x14ac:dyDescent="0.2">
      <c r="B7573" s="4"/>
      <c r="K7573" s="5"/>
    </row>
    <row r="7574" spans="2:11" x14ac:dyDescent="0.2">
      <c r="B7574" s="4"/>
      <c r="K7574" s="5"/>
    </row>
    <row r="7575" spans="2:11" x14ac:dyDescent="0.2">
      <c r="B7575" s="4"/>
      <c r="K7575" s="5"/>
    </row>
    <row r="7576" spans="2:11" x14ac:dyDescent="0.2">
      <c r="B7576" s="4"/>
      <c r="K7576" s="5"/>
    </row>
    <row r="7577" spans="2:11" x14ac:dyDescent="0.2">
      <c r="B7577" s="4"/>
      <c r="K7577" s="5"/>
    </row>
    <row r="7578" spans="2:11" x14ac:dyDescent="0.2">
      <c r="B7578" s="4"/>
      <c r="K7578" s="5"/>
    </row>
    <row r="7579" spans="2:11" x14ac:dyDescent="0.2">
      <c r="B7579" s="4"/>
      <c r="K7579" s="5"/>
    </row>
    <row r="7580" spans="2:11" x14ac:dyDescent="0.2">
      <c r="B7580" s="4"/>
      <c r="K7580" s="5"/>
    </row>
    <row r="7581" spans="2:11" x14ac:dyDescent="0.2">
      <c r="B7581" s="4"/>
      <c r="K7581" s="5"/>
    </row>
    <row r="7582" spans="2:11" x14ac:dyDescent="0.2">
      <c r="B7582" s="4"/>
      <c r="K7582" s="5"/>
    </row>
    <row r="7583" spans="2:11" x14ac:dyDescent="0.2">
      <c r="B7583" s="4"/>
      <c r="K7583" s="5"/>
    </row>
    <row r="7584" spans="2:11" x14ac:dyDescent="0.2">
      <c r="B7584" s="4"/>
      <c r="K7584" s="5"/>
    </row>
    <row r="7585" spans="2:11" x14ac:dyDescent="0.2">
      <c r="B7585" s="4"/>
      <c r="K7585" s="5"/>
    </row>
    <row r="7586" spans="2:11" x14ac:dyDescent="0.2">
      <c r="B7586" s="4"/>
      <c r="K7586" s="5"/>
    </row>
    <row r="7587" spans="2:11" x14ac:dyDescent="0.2">
      <c r="B7587" s="4"/>
      <c r="K7587" s="5"/>
    </row>
    <row r="7588" spans="2:11" x14ac:dyDescent="0.2">
      <c r="B7588" s="4"/>
      <c r="K7588" s="5"/>
    </row>
    <row r="7589" spans="2:11" x14ac:dyDescent="0.2">
      <c r="B7589" s="4"/>
      <c r="K7589" s="5"/>
    </row>
    <row r="7590" spans="2:11" x14ac:dyDescent="0.2">
      <c r="B7590" s="4"/>
      <c r="K7590" s="5"/>
    </row>
    <row r="7591" spans="2:11" x14ac:dyDescent="0.2">
      <c r="B7591" s="4"/>
      <c r="K7591" s="5"/>
    </row>
    <row r="7592" spans="2:11" x14ac:dyDescent="0.2">
      <c r="B7592" s="4"/>
      <c r="K7592" s="5"/>
    </row>
    <row r="7593" spans="2:11" x14ac:dyDescent="0.2">
      <c r="B7593" s="4"/>
      <c r="K7593" s="5"/>
    </row>
    <row r="7594" spans="2:11" x14ac:dyDescent="0.2">
      <c r="B7594" s="4"/>
      <c r="K7594" s="5"/>
    </row>
    <row r="7595" spans="2:11" x14ac:dyDescent="0.2">
      <c r="B7595" s="4"/>
      <c r="K7595" s="5"/>
    </row>
    <row r="7596" spans="2:11" x14ac:dyDescent="0.2">
      <c r="B7596" s="4"/>
      <c r="K7596" s="5"/>
    </row>
    <row r="7597" spans="2:11" x14ac:dyDescent="0.2">
      <c r="B7597" s="4"/>
      <c r="K7597" s="5"/>
    </row>
    <row r="7598" spans="2:11" x14ac:dyDescent="0.2">
      <c r="B7598" s="4"/>
      <c r="K7598" s="5"/>
    </row>
    <row r="7599" spans="2:11" x14ac:dyDescent="0.2">
      <c r="B7599" s="4"/>
      <c r="K7599" s="5"/>
    </row>
    <row r="7600" spans="2:11" x14ac:dyDescent="0.2">
      <c r="B7600" s="4"/>
      <c r="K7600" s="5"/>
    </row>
    <row r="7601" spans="2:11" x14ac:dyDescent="0.2">
      <c r="B7601" s="4"/>
      <c r="K7601" s="5"/>
    </row>
    <row r="7602" spans="2:11" x14ac:dyDescent="0.2">
      <c r="B7602" s="4"/>
      <c r="K7602" s="5"/>
    </row>
    <row r="7603" spans="2:11" x14ac:dyDescent="0.2">
      <c r="B7603" s="4"/>
      <c r="K7603" s="5"/>
    </row>
    <row r="7604" spans="2:11" x14ac:dyDescent="0.2">
      <c r="B7604" s="4"/>
      <c r="K7604" s="5"/>
    </row>
    <row r="7605" spans="2:11" x14ac:dyDescent="0.2">
      <c r="B7605" s="4"/>
      <c r="K7605" s="5"/>
    </row>
    <row r="7606" spans="2:11" x14ac:dyDescent="0.2">
      <c r="B7606" s="4"/>
      <c r="K7606" s="5"/>
    </row>
    <row r="7607" spans="2:11" x14ac:dyDescent="0.2">
      <c r="B7607" s="4"/>
      <c r="K7607" s="5"/>
    </row>
    <row r="7608" spans="2:11" x14ac:dyDescent="0.2">
      <c r="B7608" s="4"/>
      <c r="K7608" s="5"/>
    </row>
    <row r="7609" spans="2:11" x14ac:dyDescent="0.2">
      <c r="B7609" s="4"/>
      <c r="K7609" s="5"/>
    </row>
    <row r="7610" spans="2:11" x14ac:dyDescent="0.2">
      <c r="B7610" s="4"/>
      <c r="K7610" s="5"/>
    </row>
    <row r="7611" spans="2:11" x14ac:dyDescent="0.2">
      <c r="B7611" s="4"/>
      <c r="K7611" s="5"/>
    </row>
    <row r="7612" spans="2:11" x14ac:dyDescent="0.2">
      <c r="B7612" s="4"/>
      <c r="K7612" s="5"/>
    </row>
    <row r="7613" spans="2:11" x14ac:dyDescent="0.2">
      <c r="B7613" s="4"/>
      <c r="K7613" s="5"/>
    </row>
    <row r="7614" spans="2:11" x14ac:dyDescent="0.2">
      <c r="B7614" s="4"/>
      <c r="K7614" s="5"/>
    </row>
    <row r="7615" spans="2:11" x14ac:dyDescent="0.2">
      <c r="B7615" s="4"/>
      <c r="K7615" s="5"/>
    </row>
    <row r="7616" spans="2:11" x14ac:dyDescent="0.2">
      <c r="B7616" s="4"/>
      <c r="K7616" s="5"/>
    </row>
    <row r="7617" spans="2:11" x14ac:dyDescent="0.2">
      <c r="B7617" s="4"/>
      <c r="K7617" s="5"/>
    </row>
    <row r="7618" spans="2:11" x14ac:dyDescent="0.2">
      <c r="B7618" s="4"/>
      <c r="K7618" s="5"/>
    </row>
    <row r="7619" spans="2:11" x14ac:dyDescent="0.2">
      <c r="B7619" s="4"/>
      <c r="K7619" s="5"/>
    </row>
    <row r="7620" spans="2:11" x14ac:dyDescent="0.2">
      <c r="B7620" s="4"/>
      <c r="K7620" s="5"/>
    </row>
    <row r="7621" spans="2:11" x14ac:dyDescent="0.2">
      <c r="B7621" s="4"/>
      <c r="K7621" s="5"/>
    </row>
    <row r="7622" spans="2:11" x14ac:dyDescent="0.2">
      <c r="B7622" s="4"/>
      <c r="K7622" s="5"/>
    </row>
    <row r="7623" spans="2:11" x14ac:dyDescent="0.2">
      <c r="B7623" s="4"/>
      <c r="K7623" s="5"/>
    </row>
    <row r="7624" spans="2:11" x14ac:dyDescent="0.2">
      <c r="B7624" s="4"/>
      <c r="K7624" s="5"/>
    </row>
    <row r="7625" spans="2:11" x14ac:dyDescent="0.2">
      <c r="B7625" s="4"/>
      <c r="K7625" s="5"/>
    </row>
    <row r="7626" spans="2:11" x14ac:dyDescent="0.2">
      <c r="B7626" s="4"/>
      <c r="K7626" s="5"/>
    </row>
    <row r="7627" spans="2:11" x14ac:dyDescent="0.2">
      <c r="B7627" s="4"/>
      <c r="K7627" s="5"/>
    </row>
    <row r="7628" spans="2:11" x14ac:dyDescent="0.2">
      <c r="B7628" s="4"/>
      <c r="K7628" s="5"/>
    </row>
    <row r="7629" spans="2:11" x14ac:dyDescent="0.2">
      <c r="B7629" s="4"/>
      <c r="K7629" s="5"/>
    </row>
    <row r="7630" spans="2:11" x14ac:dyDescent="0.2">
      <c r="B7630" s="4"/>
      <c r="K7630" s="5"/>
    </row>
    <row r="7631" spans="2:11" x14ac:dyDescent="0.2">
      <c r="B7631" s="4"/>
      <c r="K7631" s="5"/>
    </row>
    <row r="7632" spans="2:11" x14ac:dyDescent="0.2">
      <c r="B7632" s="4"/>
      <c r="K7632" s="5"/>
    </row>
    <row r="7633" spans="2:11" x14ac:dyDescent="0.2">
      <c r="B7633" s="4"/>
      <c r="K7633" s="5"/>
    </row>
    <row r="7634" spans="2:11" x14ac:dyDescent="0.2">
      <c r="B7634" s="4"/>
      <c r="K7634" s="5"/>
    </row>
    <row r="7635" spans="2:11" x14ac:dyDescent="0.2">
      <c r="B7635" s="4"/>
      <c r="K7635" s="5"/>
    </row>
    <row r="7636" spans="2:11" x14ac:dyDescent="0.2">
      <c r="B7636" s="4"/>
      <c r="K7636" s="5"/>
    </row>
    <row r="7637" spans="2:11" x14ac:dyDescent="0.2">
      <c r="B7637" s="4"/>
      <c r="K7637" s="5"/>
    </row>
    <row r="7638" spans="2:11" x14ac:dyDescent="0.2">
      <c r="B7638" s="4"/>
      <c r="K7638" s="5"/>
    </row>
    <row r="7639" spans="2:11" x14ac:dyDescent="0.2">
      <c r="B7639" s="4"/>
      <c r="K7639" s="5"/>
    </row>
    <row r="7640" spans="2:11" x14ac:dyDescent="0.2">
      <c r="B7640" s="4"/>
      <c r="K7640" s="5"/>
    </row>
    <row r="7641" spans="2:11" x14ac:dyDescent="0.2">
      <c r="B7641" s="4"/>
      <c r="K7641" s="5"/>
    </row>
    <row r="7642" spans="2:11" x14ac:dyDescent="0.2">
      <c r="B7642" s="4"/>
      <c r="K7642" s="5"/>
    </row>
    <row r="7643" spans="2:11" x14ac:dyDescent="0.2">
      <c r="B7643" s="4"/>
      <c r="K7643" s="5"/>
    </row>
    <row r="7644" spans="2:11" x14ac:dyDescent="0.2">
      <c r="B7644" s="4"/>
      <c r="K7644" s="5"/>
    </row>
    <row r="7645" spans="2:11" x14ac:dyDescent="0.2">
      <c r="B7645" s="4"/>
      <c r="K7645" s="5"/>
    </row>
    <row r="7646" spans="2:11" x14ac:dyDescent="0.2">
      <c r="B7646" s="4"/>
      <c r="K7646" s="5"/>
    </row>
    <row r="7647" spans="2:11" x14ac:dyDescent="0.2">
      <c r="B7647" s="4"/>
      <c r="K7647" s="5"/>
    </row>
    <row r="7648" spans="2:11" x14ac:dyDescent="0.2">
      <c r="B7648" s="4"/>
      <c r="K7648" s="5"/>
    </row>
    <row r="7649" spans="2:11" x14ac:dyDescent="0.2">
      <c r="B7649" s="4"/>
      <c r="K7649" s="5"/>
    </row>
    <row r="7650" spans="2:11" x14ac:dyDescent="0.2">
      <c r="B7650" s="4"/>
      <c r="K7650" s="5"/>
    </row>
    <row r="7651" spans="2:11" x14ac:dyDescent="0.2">
      <c r="B7651" s="4"/>
      <c r="K7651" s="5"/>
    </row>
    <row r="7652" spans="2:11" x14ac:dyDescent="0.2">
      <c r="B7652" s="4"/>
      <c r="K7652" s="5"/>
    </row>
    <row r="7653" spans="2:11" x14ac:dyDescent="0.2">
      <c r="B7653" s="4"/>
      <c r="K7653" s="5"/>
    </row>
    <row r="7654" spans="2:11" x14ac:dyDescent="0.2">
      <c r="B7654" s="4"/>
      <c r="K7654" s="5"/>
    </row>
    <row r="7655" spans="2:11" x14ac:dyDescent="0.2">
      <c r="B7655" s="4"/>
      <c r="K7655" s="5"/>
    </row>
    <row r="7656" spans="2:11" x14ac:dyDescent="0.2">
      <c r="B7656" s="4"/>
      <c r="K7656" s="5"/>
    </row>
    <row r="7657" spans="2:11" x14ac:dyDescent="0.2">
      <c r="B7657" s="4"/>
      <c r="K7657" s="5"/>
    </row>
    <row r="7658" spans="2:11" x14ac:dyDescent="0.2">
      <c r="B7658" s="4"/>
      <c r="K7658" s="5"/>
    </row>
    <row r="7659" spans="2:11" x14ac:dyDescent="0.2">
      <c r="B7659" s="4"/>
      <c r="K7659" s="5"/>
    </row>
    <row r="7660" spans="2:11" x14ac:dyDescent="0.2">
      <c r="B7660" s="4"/>
      <c r="K7660" s="5"/>
    </row>
    <row r="7661" spans="2:11" x14ac:dyDescent="0.2">
      <c r="B7661" s="4"/>
      <c r="K7661" s="5"/>
    </row>
    <row r="7662" spans="2:11" x14ac:dyDescent="0.2">
      <c r="B7662" s="4"/>
      <c r="K7662" s="5"/>
    </row>
    <row r="7663" spans="2:11" x14ac:dyDescent="0.2">
      <c r="B7663" s="4"/>
      <c r="K7663" s="5"/>
    </row>
    <row r="7664" spans="2:11" x14ac:dyDescent="0.2">
      <c r="B7664" s="4"/>
      <c r="K7664" s="5"/>
    </row>
    <row r="7665" spans="2:11" x14ac:dyDescent="0.2">
      <c r="B7665" s="4"/>
      <c r="K7665" s="5"/>
    </row>
    <row r="7666" spans="2:11" x14ac:dyDescent="0.2">
      <c r="B7666" s="4"/>
      <c r="K7666" s="5"/>
    </row>
    <row r="7667" spans="2:11" x14ac:dyDescent="0.2">
      <c r="B7667" s="4"/>
      <c r="K7667" s="5"/>
    </row>
    <row r="7668" spans="2:11" x14ac:dyDescent="0.2">
      <c r="B7668" s="4"/>
      <c r="K7668" s="5"/>
    </row>
    <row r="7669" spans="2:11" x14ac:dyDescent="0.2">
      <c r="B7669" s="4"/>
      <c r="K7669" s="5"/>
    </row>
    <row r="7670" spans="2:11" x14ac:dyDescent="0.2">
      <c r="B7670" s="4"/>
      <c r="K7670" s="5"/>
    </row>
    <row r="7671" spans="2:11" x14ac:dyDescent="0.2">
      <c r="B7671" s="4"/>
      <c r="K7671" s="5"/>
    </row>
    <row r="7672" spans="2:11" x14ac:dyDescent="0.2">
      <c r="B7672" s="4"/>
      <c r="K7672" s="5"/>
    </row>
    <row r="7673" spans="2:11" x14ac:dyDescent="0.2">
      <c r="B7673" s="4"/>
      <c r="K7673" s="5"/>
    </row>
    <row r="7674" spans="2:11" x14ac:dyDescent="0.2">
      <c r="B7674" s="4"/>
      <c r="K7674" s="5"/>
    </row>
    <row r="7675" spans="2:11" x14ac:dyDescent="0.2">
      <c r="B7675" s="4"/>
      <c r="K7675" s="5"/>
    </row>
    <row r="7676" spans="2:11" x14ac:dyDescent="0.2">
      <c r="B7676" s="4"/>
      <c r="K7676" s="5"/>
    </row>
    <row r="7677" spans="2:11" x14ac:dyDescent="0.2">
      <c r="B7677" s="4"/>
      <c r="K7677" s="5"/>
    </row>
    <row r="7678" spans="2:11" x14ac:dyDescent="0.2">
      <c r="B7678" s="4"/>
      <c r="K7678" s="5"/>
    </row>
    <row r="7679" spans="2:11" x14ac:dyDescent="0.2">
      <c r="B7679" s="4"/>
      <c r="K7679" s="5"/>
    </row>
    <row r="7680" spans="2:11" x14ac:dyDescent="0.2">
      <c r="B7680" s="4"/>
      <c r="K7680" s="5"/>
    </row>
    <row r="7681" spans="2:11" x14ac:dyDescent="0.2">
      <c r="B7681" s="4"/>
      <c r="K7681" s="5"/>
    </row>
    <row r="7682" spans="2:11" x14ac:dyDescent="0.2">
      <c r="B7682" s="4"/>
      <c r="K7682" s="5"/>
    </row>
    <row r="7683" spans="2:11" x14ac:dyDescent="0.2">
      <c r="B7683" s="4"/>
      <c r="K7683" s="5"/>
    </row>
    <row r="7684" spans="2:11" x14ac:dyDescent="0.2">
      <c r="B7684" s="4"/>
      <c r="K7684" s="5"/>
    </row>
    <row r="7685" spans="2:11" x14ac:dyDescent="0.2">
      <c r="B7685" s="4"/>
      <c r="K7685" s="5"/>
    </row>
    <row r="7686" spans="2:11" x14ac:dyDescent="0.2">
      <c r="B7686" s="4"/>
      <c r="K7686" s="5"/>
    </row>
    <row r="7687" spans="2:11" x14ac:dyDescent="0.2">
      <c r="B7687" s="4"/>
      <c r="K7687" s="5"/>
    </row>
    <row r="7688" spans="2:11" x14ac:dyDescent="0.2">
      <c r="B7688" s="4"/>
      <c r="K7688" s="5"/>
    </row>
    <row r="7689" spans="2:11" x14ac:dyDescent="0.2">
      <c r="B7689" s="4"/>
      <c r="K7689" s="5"/>
    </row>
    <row r="7690" spans="2:11" x14ac:dyDescent="0.2">
      <c r="B7690" s="4"/>
      <c r="K7690" s="5"/>
    </row>
    <row r="7691" spans="2:11" x14ac:dyDescent="0.2">
      <c r="B7691" s="4"/>
      <c r="K7691" s="5"/>
    </row>
    <row r="7692" spans="2:11" x14ac:dyDescent="0.2">
      <c r="B7692" s="4"/>
      <c r="K7692" s="5"/>
    </row>
    <row r="7693" spans="2:11" x14ac:dyDescent="0.2">
      <c r="B7693" s="4"/>
      <c r="K7693" s="5"/>
    </row>
    <row r="7694" spans="2:11" x14ac:dyDescent="0.2">
      <c r="B7694" s="4"/>
      <c r="K7694" s="5"/>
    </row>
    <row r="7695" spans="2:11" x14ac:dyDescent="0.2">
      <c r="B7695" s="4"/>
      <c r="K7695" s="5"/>
    </row>
    <row r="7696" spans="2:11" x14ac:dyDescent="0.2">
      <c r="B7696" s="4"/>
      <c r="K7696" s="5"/>
    </row>
    <row r="7697" spans="2:11" x14ac:dyDescent="0.2">
      <c r="B7697" s="4"/>
      <c r="K7697" s="5"/>
    </row>
    <row r="7698" spans="2:11" x14ac:dyDescent="0.2">
      <c r="B7698" s="4"/>
      <c r="K7698" s="5"/>
    </row>
    <row r="7699" spans="2:11" x14ac:dyDescent="0.2">
      <c r="B7699" s="4"/>
      <c r="K7699" s="5"/>
    </row>
    <row r="7700" spans="2:11" x14ac:dyDescent="0.2">
      <c r="B7700" s="4"/>
      <c r="K7700" s="5"/>
    </row>
    <row r="7701" spans="2:11" x14ac:dyDescent="0.2">
      <c r="B7701" s="4"/>
      <c r="K7701" s="5"/>
    </row>
    <row r="7702" spans="2:11" x14ac:dyDescent="0.2">
      <c r="B7702" s="4"/>
      <c r="K7702" s="5"/>
    </row>
    <row r="7703" spans="2:11" x14ac:dyDescent="0.2">
      <c r="B7703" s="4"/>
      <c r="K7703" s="5"/>
    </row>
    <row r="7704" spans="2:11" x14ac:dyDescent="0.2">
      <c r="B7704" s="4"/>
      <c r="K7704" s="5"/>
    </row>
    <row r="7705" spans="2:11" x14ac:dyDescent="0.2">
      <c r="B7705" s="4"/>
      <c r="K7705" s="5"/>
    </row>
    <row r="7706" spans="2:11" x14ac:dyDescent="0.2">
      <c r="B7706" s="4"/>
      <c r="K7706" s="5"/>
    </row>
    <row r="7707" spans="2:11" x14ac:dyDescent="0.2">
      <c r="B7707" s="4"/>
      <c r="K7707" s="5"/>
    </row>
    <row r="7708" spans="2:11" x14ac:dyDescent="0.2">
      <c r="B7708" s="4"/>
      <c r="K7708" s="5"/>
    </row>
    <row r="7709" spans="2:11" x14ac:dyDescent="0.2">
      <c r="B7709" s="4"/>
      <c r="K7709" s="5"/>
    </row>
    <row r="7710" spans="2:11" x14ac:dyDescent="0.2">
      <c r="B7710" s="4"/>
      <c r="K7710" s="5"/>
    </row>
    <row r="7711" spans="2:11" x14ac:dyDescent="0.2">
      <c r="B7711" s="4"/>
      <c r="K7711" s="5"/>
    </row>
    <row r="7712" spans="2:11" x14ac:dyDescent="0.2">
      <c r="B7712" s="4"/>
      <c r="K7712" s="5"/>
    </row>
    <row r="7713" spans="2:11" x14ac:dyDescent="0.2">
      <c r="B7713" s="4"/>
      <c r="K7713" s="5"/>
    </row>
    <row r="7714" spans="2:11" x14ac:dyDescent="0.2">
      <c r="B7714" s="4"/>
      <c r="K7714" s="5"/>
    </row>
    <row r="7715" spans="2:11" x14ac:dyDescent="0.2">
      <c r="B7715" s="4"/>
      <c r="K7715" s="5"/>
    </row>
    <row r="7716" spans="2:11" x14ac:dyDescent="0.2">
      <c r="B7716" s="4"/>
      <c r="K7716" s="5"/>
    </row>
    <row r="7717" spans="2:11" x14ac:dyDescent="0.2">
      <c r="B7717" s="4"/>
      <c r="K7717" s="5"/>
    </row>
    <row r="7718" spans="2:11" x14ac:dyDescent="0.2">
      <c r="B7718" s="4"/>
      <c r="K7718" s="5"/>
    </row>
    <row r="7719" spans="2:11" x14ac:dyDescent="0.2">
      <c r="B7719" s="4"/>
      <c r="K7719" s="5"/>
    </row>
    <row r="7720" spans="2:11" x14ac:dyDescent="0.2">
      <c r="B7720" s="4"/>
      <c r="K7720" s="5"/>
    </row>
    <row r="7721" spans="2:11" x14ac:dyDescent="0.2">
      <c r="B7721" s="4"/>
      <c r="K7721" s="5"/>
    </row>
    <row r="7722" spans="2:11" x14ac:dyDescent="0.2">
      <c r="B7722" s="4"/>
      <c r="K7722" s="5"/>
    </row>
    <row r="7723" spans="2:11" x14ac:dyDescent="0.2">
      <c r="B7723" s="4"/>
      <c r="K7723" s="5"/>
    </row>
    <row r="7724" spans="2:11" x14ac:dyDescent="0.2">
      <c r="B7724" s="4"/>
      <c r="K7724" s="5"/>
    </row>
    <row r="7725" spans="2:11" x14ac:dyDescent="0.2">
      <c r="B7725" s="4"/>
      <c r="K7725" s="5"/>
    </row>
    <row r="7726" spans="2:11" x14ac:dyDescent="0.2">
      <c r="B7726" s="4"/>
      <c r="K7726" s="5"/>
    </row>
    <row r="7727" spans="2:11" x14ac:dyDescent="0.2">
      <c r="B7727" s="4"/>
      <c r="K7727" s="5"/>
    </row>
    <row r="7728" spans="2:11" x14ac:dyDescent="0.2">
      <c r="B7728" s="4"/>
      <c r="K7728" s="5"/>
    </row>
    <row r="7729" spans="2:11" x14ac:dyDescent="0.2">
      <c r="B7729" s="4"/>
      <c r="K7729" s="5"/>
    </row>
    <row r="7730" spans="2:11" x14ac:dyDescent="0.2">
      <c r="B7730" s="4"/>
      <c r="K7730" s="5"/>
    </row>
    <row r="7731" spans="2:11" x14ac:dyDescent="0.2">
      <c r="B7731" s="4"/>
      <c r="K7731" s="5"/>
    </row>
    <row r="7732" spans="2:11" x14ac:dyDescent="0.2">
      <c r="B7732" s="4"/>
      <c r="K7732" s="5"/>
    </row>
    <row r="7733" spans="2:11" x14ac:dyDescent="0.2">
      <c r="B7733" s="4"/>
      <c r="K7733" s="5"/>
    </row>
    <row r="7734" spans="2:11" x14ac:dyDescent="0.2">
      <c r="B7734" s="4"/>
      <c r="K7734" s="5"/>
    </row>
    <row r="7735" spans="2:11" x14ac:dyDescent="0.2">
      <c r="B7735" s="4"/>
      <c r="K7735" s="5"/>
    </row>
    <row r="7736" spans="2:11" x14ac:dyDescent="0.2">
      <c r="B7736" s="4"/>
      <c r="K7736" s="5"/>
    </row>
    <row r="7737" spans="2:11" x14ac:dyDescent="0.2">
      <c r="B7737" s="4"/>
      <c r="K7737" s="5"/>
    </row>
    <row r="7738" spans="2:11" x14ac:dyDescent="0.2">
      <c r="B7738" s="4"/>
      <c r="K7738" s="5"/>
    </row>
    <row r="7739" spans="2:11" x14ac:dyDescent="0.2">
      <c r="B7739" s="4"/>
      <c r="K7739" s="5"/>
    </row>
    <row r="7740" spans="2:11" x14ac:dyDescent="0.2">
      <c r="B7740" s="4"/>
      <c r="K7740" s="5"/>
    </row>
    <row r="7741" spans="2:11" x14ac:dyDescent="0.2">
      <c r="B7741" s="4"/>
      <c r="K7741" s="5"/>
    </row>
    <row r="7742" spans="2:11" x14ac:dyDescent="0.2">
      <c r="B7742" s="4"/>
      <c r="K7742" s="5"/>
    </row>
    <row r="7743" spans="2:11" x14ac:dyDescent="0.2">
      <c r="B7743" s="4"/>
      <c r="K7743" s="5"/>
    </row>
    <row r="7744" spans="2:11" x14ac:dyDescent="0.2">
      <c r="B7744" s="4"/>
      <c r="K7744" s="5"/>
    </row>
    <row r="7745" spans="2:11" x14ac:dyDescent="0.2">
      <c r="B7745" s="4"/>
      <c r="K7745" s="5"/>
    </row>
    <row r="7746" spans="2:11" x14ac:dyDescent="0.2">
      <c r="B7746" s="4"/>
      <c r="K7746" s="5"/>
    </row>
    <row r="7747" spans="2:11" x14ac:dyDescent="0.2">
      <c r="B7747" s="4"/>
      <c r="K7747" s="5"/>
    </row>
    <row r="7748" spans="2:11" x14ac:dyDescent="0.2">
      <c r="B7748" s="4"/>
      <c r="K7748" s="5"/>
    </row>
    <row r="7749" spans="2:11" x14ac:dyDescent="0.2">
      <c r="B7749" s="4"/>
      <c r="K7749" s="5"/>
    </row>
    <row r="7750" spans="2:11" x14ac:dyDescent="0.2">
      <c r="B7750" s="4"/>
      <c r="K7750" s="5"/>
    </row>
    <row r="7751" spans="2:11" x14ac:dyDescent="0.2">
      <c r="B7751" s="4"/>
      <c r="K7751" s="5"/>
    </row>
    <row r="7752" spans="2:11" x14ac:dyDescent="0.2">
      <c r="B7752" s="4"/>
      <c r="K7752" s="5"/>
    </row>
    <row r="7753" spans="2:11" x14ac:dyDescent="0.2">
      <c r="B7753" s="4"/>
      <c r="K7753" s="5"/>
    </row>
    <row r="7754" spans="2:11" x14ac:dyDescent="0.2">
      <c r="B7754" s="4"/>
      <c r="K7754" s="5"/>
    </row>
    <row r="7755" spans="2:11" x14ac:dyDescent="0.2">
      <c r="B7755" s="4"/>
      <c r="K7755" s="5"/>
    </row>
    <row r="7756" spans="2:11" x14ac:dyDescent="0.2">
      <c r="B7756" s="4"/>
      <c r="K7756" s="5"/>
    </row>
    <row r="7757" spans="2:11" x14ac:dyDescent="0.2">
      <c r="B7757" s="4"/>
      <c r="K7757" s="5"/>
    </row>
    <row r="7758" spans="2:11" x14ac:dyDescent="0.2">
      <c r="B7758" s="4"/>
      <c r="K7758" s="5"/>
    </row>
    <row r="7759" spans="2:11" x14ac:dyDescent="0.2">
      <c r="B7759" s="4"/>
      <c r="K7759" s="5"/>
    </row>
    <row r="7760" spans="2:11" x14ac:dyDescent="0.2">
      <c r="B7760" s="4"/>
      <c r="K7760" s="5"/>
    </row>
    <row r="7761" spans="2:11" x14ac:dyDescent="0.2">
      <c r="B7761" s="4"/>
      <c r="K7761" s="5"/>
    </row>
    <row r="7762" spans="2:11" x14ac:dyDescent="0.2">
      <c r="B7762" s="4"/>
      <c r="K7762" s="5"/>
    </row>
    <row r="7763" spans="2:11" x14ac:dyDescent="0.2">
      <c r="B7763" s="4"/>
      <c r="K7763" s="5"/>
    </row>
    <row r="7764" spans="2:11" x14ac:dyDescent="0.2">
      <c r="B7764" s="4"/>
      <c r="K7764" s="5"/>
    </row>
    <row r="7765" spans="2:11" x14ac:dyDescent="0.2">
      <c r="B7765" s="4"/>
      <c r="K7765" s="5"/>
    </row>
    <row r="7766" spans="2:11" x14ac:dyDescent="0.2">
      <c r="B7766" s="4"/>
      <c r="K7766" s="5"/>
    </row>
    <row r="7767" spans="2:11" x14ac:dyDescent="0.2">
      <c r="B7767" s="4"/>
      <c r="K7767" s="5"/>
    </row>
    <row r="7768" spans="2:11" x14ac:dyDescent="0.2">
      <c r="B7768" s="4"/>
      <c r="K7768" s="5"/>
    </row>
    <row r="7769" spans="2:11" x14ac:dyDescent="0.2">
      <c r="B7769" s="4"/>
      <c r="K7769" s="5"/>
    </row>
    <row r="7770" spans="2:11" x14ac:dyDescent="0.2">
      <c r="B7770" s="4"/>
      <c r="K7770" s="5"/>
    </row>
    <row r="7771" spans="2:11" x14ac:dyDescent="0.2">
      <c r="B7771" s="4"/>
      <c r="K7771" s="5"/>
    </row>
    <row r="7772" spans="2:11" x14ac:dyDescent="0.2">
      <c r="B7772" s="4"/>
      <c r="K7772" s="5"/>
    </row>
    <row r="7773" spans="2:11" x14ac:dyDescent="0.2">
      <c r="B7773" s="4"/>
      <c r="K7773" s="5"/>
    </row>
    <row r="7774" spans="2:11" x14ac:dyDescent="0.2">
      <c r="B7774" s="4"/>
      <c r="K7774" s="5"/>
    </row>
    <row r="7775" spans="2:11" x14ac:dyDescent="0.2">
      <c r="B7775" s="4"/>
      <c r="K7775" s="5"/>
    </row>
    <row r="7776" spans="2:11" x14ac:dyDescent="0.2">
      <c r="B7776" s="4"/>
      <c r="K7776" s="5"/>
    </row>
    <row r="7777" spans="2:11" x14ac:dyDescent="0.2">
      <c r="B7777" s="4"/>
      <c r="K7777" s="5"/>
    </row>
    <row r="7778" spans="2:11" x14ac:dyDescent="0.2">
      <c r="B7778" s="4"/>
      <c r="K7778" s="5"/>
    </row>
    <row r="7779" spans="2:11" x14ac:dyDescent="0.2">
      <c r="B7779" s="4"/>
      <c r="K7779" s="5"/>
    </row>
    <row r="7780" spans="2:11" x14ac:dyDescent="0.2">
      <c r="B7780" s="4"/>
      <c r="K7780" s="5"/>
    </row>
    <row r="7781" spans="2:11" x14ac:dyDescent="0.2">
      <c r="B7781" s="4"/>
      <c r="K7781" s="5"/>
    </row>
    <row r="7782" spans="2:11" x14ac:dyDescent="0.2">
      <c r="B7782" s="4"/>
      <c r="K7782" s="5"/>
    </row>
    <row r="7783" spans="2:11" x14ac:dyDescent="0.2">
      <c r="B7783" s="4"/>
      <c r="K7783" s="5"/>
    </row>
    <row r="7784" spans="2:11" x14ac:dyDescent="0.2">
      <c r="B7784" s="4"/>
      <c r="K7784" s="5"/>
    </row>
    <row r="7785" spans="2:11" x14ac:dyDescent="0.2">
      <c r="B7785" s="4"/>
      <c r="K7785" s="5"/>
    </row>
    <row r="7786" spans="2:11" x14ac:dyDescent="0.2">
      <c r="B7786" s="4"/>
      <c r="K7786" s="5"/>
    </row>
    <row r="7787" spans="2:11" x14ac:dyDescent="0.2">
      <c r="B7787" s="4"/>
      <c r="K7787" s="5"/>
    </row>
    <row r="7788" spans="2:11" x14ac:dyDescent="0.2">
      <c r="B7788" s="4"/>
      <c r="K7788" s="5"/>
    </row>
    <row r="7789" spans="2:11" x14ac:dyDescent="0.2">
      <c r="B7789" s="4"/>
      <c r="K7789" s="5"/>
    </row>
    <row r="7790" spans="2:11" x14ac:dyDescent="0.2">
      <c r="B7790" s="4"/>
      <c r="K7790" s="5"/>
    </row>
    <row r="7791" spans="2:11" x14ac:dyDescent="0.2">
      <c r="B7791" s="4"/>
      <c r="K7791" s="5"/>
    </row>
    <row r="7792" spans="2:11" x14ac:dyDescent="0.2">
      <c r="B7792" s="4"/>
      <c r="K7792" s="5"/>
    </row>
    <row r="7793" spans="2:11" x14ac:dyDescent="0.2">
      <c r="B7793" s="4"/>
      <c r="K7793" s="5"/>
    </row>
    <row r="7794" spans="2:11" x14ac:dyDescent="0.2">
      <c r="B7794" s="4"/>
      <c r="K7794" s="5"/>
    </row>
    <row r="7795" spans="2:11" x14ac:dyDescent="0.2">
      <c r="B7795" s="4"/>
      <c r="K7795" s="5"/>
    </row>
    <row r="7796" spans="2:11" x14ac:dyDescent="0.2">
      <c r="B7796" s="4"/>
      <c r="K7796" s="5"/>
    </row>
    <row r="7797" spans="2:11" x14ac:dyDescent="0.2">
      <c r="B7797" s="4"/>
      <c r="K7797" s="5"/>
    </row>
    <row r="7798" spans="2:11" x14ac:dyDescent="0.2">
      <c r="B7798" s="4"/>
      <c r="K7798" s="5"/>
    </row>
    <row r="7799" spans="2:11" x14ac:dyDescent="0.2">
      <c r="B7799" s="4"/>
      <c r="K7799" s="5"/>
    </row>
    <row r="7800" spans="2:11" x14ac:dyDescent="0.2">
      <c r="B7800" s="4"/>
      <c r="K7800" s="5"/>
    </row>
    <row r="7801" spans="2:11" x14ac:dyDescent="0.2">
      <c r="B7801" s="4"/>
      <c r="K7801" s="5"/>
    </row>
    <row r="7802" spans="2:11" x14ac:dyDescent="0.2">
      <c r="B7802" s="4"/>
      <c r="K7802" s="5"/>
    </row>
    <row r="7803" spans="2:11" x14ac:dyDescent="0.2">
      <c r="B7803" s="4"/>
      <c r="K7803" s="5"/>
    </row>
    <row r="7804" spans="2:11" x14ac:dyDescent="0.2">
      <c r="B7804" s="4"/>
      <c r="K7804" s="5"/>
    </row>
    <row r="7805" spans="2:11" x14ac:dyDescent="0.2">
      <c r="B7805" s="4"/>
      <c r="K7805" s="5"/>
    </row>
    <row r="7806" spans="2:11" x14ac:dyDescent="0.2">
      <c r="B7806" s="4"/>
      <c r="K7806" s="5"/>
    </row>
    <row r="7807" spans="2:11" x14ac:dyDescent="0.2">
      <c r="B7807" s="4"/>
      <c r="K7807" s="5"/>
    </row>
    <row r="7808" spans="2:11" x14ac:dyDescent="0.2">
      <c r="B7808" s="4"/>
      <c r="K7808" s="5"/>
    </row>
    <row r="7809" spans="2:11" x14ac:dyDescent="0.2">
      <c r="B7809" s="4"/>
      <c r="K7809" s="5"/>
    </row>
    <row r="7810" spans="2:11" x14ac:dyDescent="0.2">
      <c r="B7810" s="4"/>
      <c r="K7810" s="5"/>
    </row>
    <row r="7811" spans="2:11" x14ac:dyDescent="0.2">
      <c r="B7811" s="4"/>
      <c r="K7811" s="5"/>
    </row>
    <row r="7812" spans="2:11" x14ac:dyDescent="0.2">
      <c r="B7812" s="4"/>
      <c r="K7812" s="5"/>
    </row>
    <row r="7813" spans="2:11" x14ac:dyDescent="0.2">
      <c r="B7813" s="4"/>
      <c r="K7813" s="5"/>
    </row>
    <row r="7814" spans="2:11" x14ac:dyDescent="0.2">
      <c r="B7814" s="4"/>
      <c r="K7814" s="5"/>
    </row>
    <row r="7815" spans="2:11" x14ac:dyDescent="0.2">
      <c r="B7815" s="4"/>
      <c r="K7815" s="5"/>
    </row>
    <row r="7816" spans="2:11" x14ac:dyDescent="0.2">
      <c r="B7816" s="4"/>
      <c r="K7816" s="5"/>
    </row>
    <row r="7817" spans="2:11" x14ac:dyDescent="0.2">
      <c r="B7817" s="4"/>
      <c r="K7817" s="5"/>
    </row>
    <row r="7818" spans="2:11" x14ac:dyDescent="0.2">
      <c r="B7818" s="4"/>
      <c r="K7818" s="5"/>
    </row>
    <row r="7819" spans="2:11" x14ac:dyDescent="0.2">
      <c r="B7819" s="4"/>
      <c r="K7819" s="5"/>
    </row>
    <row r="7820" spans="2:11" x14ac:dyDescent="0.2">
      <c r="B7820" s="4"/>
      <c r="K7820" s="5"/>
    </row>
    <row r="7821" spans="2:11" x14ac:dyDescent="0.2">
      <c r="B7821" s="4"/>
      <c r="K7821" s="5"/>
    </row>
    <row r="7822" spans="2:11" x14ac:dyDescent="0.2">
      <c r="B7822" s="4"/>
      <c r="K7822" s="5"/>
    </row>
    <row r="7823" spans="2:11" x14ac:dyDescent="0.2">
      <c r="B7823" s="4"/>
      <c r="K7823" s="5"/>
    </row>
    <row r="7824" spans="2:11" x14ac:dyDescent="0.2">
      <c r="B7824" s="4"/>
      <c r="K7824" s="5"/>
    </row>
    <row r="7825" spans="2:11" x14ac:dyDescent="0.2">
      <c r="B7825" s="4"/>
      <c r="K7825" s="5"/>
    </row>
    <row r="7826" spans="2:11" x14ac:dyDescent="0.2">
      <c r="B7826" s="4"/>
      <c r="K7826" s="5"/>
    </row>
    <row r="7827" spans="2:11" x14ac:dyDescent="0.2">
      <c r="B7827" s="4"/>
      <c r="K7827" s="5"/>
    </row>
    <row r="7828" spans="2:11" x14ac:dyDescent="0.2">
      <c r="B7828" s="4"/>
      <c r="K7828" s="5"/>
    </row>
    <row r="7829" spans="2:11" x14ac:dyDescent="0.2">
      <c r="B7829" s="4"/>
      <c r="K7829" s="5"/>
    </row>
    <row r="7830" spans="2:11" x14ac:dyDescent="0.2">
      <c r="B7830" s="4"/>
      <c r="K7830" s="5"/>
    </row>
    <row r="7831" spans="2:11" x14ac:dyDescent="0.2">
      <c r="B7831" s="4"/>
      <c r="K7831" s="5"/>
    </row>
    <row r="7832" spans="2:11" x14ac:dyDescent="0.2">
      <c r="B7832" s="4"/>
      <c r="K7832" s="5"/>
    </row>
    <row r="7833" spans="2:11" x14ac:dyDescent="0.2">
      <c r="B7833" s="4"/>
      <c r="K7833" s="5"/>
    </row>
    <row r="7834" spans="2:11" x14ac:dyDescent="0.2">
      <c r="B7834" s="4"/>
      <c r="K7834" s="5"/>
    </row>
    <row r="7835" spans="2:11" x14ac:dyDescent="0.2">
      <c r="B7835" s="4"/>
      <c r="K7835" s="5"/>
    </row>
    <row r="7836" spans="2:11" x14ac:dyDescent="0.2">
      <c r="B7836" s="4"/>
      <c r="K7836" s="5"/>
    </row>
    <row r="7837" spans="2:11" x14ac:dyDescent="0.2">
      <c r="B7837" s="4"/>
      <c r="K7837" s="5"/>
    </row>
    <row r="7838" spans="2:11" x14ac:dyDescent="0.2">
      <c r="B7838" s="4"/>
      <c r="K7838" s="5"/>
    </row>
    <row r="7839" spans="2:11" x14ac:dyDescent="0.2">
      <c r="B7839" s="4"/>
      <c r="K7839" s="5"/>
    </row>
    <row r="7840" spans="2:11" x14ac:dyDescent="0.2">
      <c r="B7840" s="4"/>
      <c r="K7840" s="5"/>
    </row>
    <row r="7841" spans="2:11" x14ac:dyDescent="0.2">
      <c r="B7841" s="4"/>
      <c r="K7841" s="5"/>
    </row>
    <row r="7842" spans="2:11" x14ac:dyDescent="0.2">
      <c r="B7842" s="4"/>
      <c r="K7842" s="5"/>
    </row>
    <row r="7843" spans="2:11" x14ac:dyDescent="0.2">
      <c r="B7843" s="4"/>
      <c r="K7843" s="5"/>
    </row>
    <row r="7844" spans="2:11" x14ac:dyDescent="0.2">
      <c r="B7844" s="4"/>
      <c r="K7844" s="5"/>
    </row>
    <row r="7845" spans="2:11" x14ac:dyDescent="0.2">
      <c r="B7845" s="4"/>
      <c r="K7845" s="5"/>
    </row>
    <row r="7846" spans="2:11" x14ac:dyDescent="0.2">
      <c r="B7846" s="4"/>
      <c r="K7846" s="5"/>
    </row>
    <row r="7847" spans="2:11" x14ac:dyDescent="0.2">
      <c r="B7847" s="4"/>
      <c r="K7847" s="5"/>
    </row>
    <row r="7848" spans="2:11" x14ac:dyDescent="0.2">
      <c r="B7848" s="4"/>
      <c r="K7848" s="5"/>
    </row>
    <row r="7849" spans="2:11" x14ac:dyDescent="0.2">
      <c r="B7849" s="4"/>
      <c r="K7849" s="5"/>
    </row>
    <row r="7850" spans="2:11" x14ac:dyDescent="0.2">
      <c r="B7850" s="4"/>
      <c r="K7850" s="5"/>
    </row>
    <row r="7851" spans="2:11" x14ac:dyDescent="0.2">
      <c r="B7851" s="4"/>
      <c r="K7851" s="5"/>
    </row>
    <row r="7852" spans="2:11" x14ac:dyDescent="0.2">
      <c r="B7852" s="4"/>
      <c r="K7852" s="5"/>
    </row>
    <row r="7853" spans="2:11" x14ac:dyDescent="0.2">
      <c r="B7853" s="4"/>
      <c r="K7853" s="5"/>
    </row>
    <row r="7854" spans="2:11" x14ac:dyDescent="0.2">
      <c r="B7854" s="4"/>
      <c r="K7854" s="5"/>
    </row>
    <row r="7855" spans="2:11" x14ac:dyDescent="0.2">
      <c r="B7855" s="4"/>
      <c r="K7855" s="5"/>
    </row>
    <row r="7856" spans="2:11" x14ac:dyDescent="0.2">
      <c r="B7856" s="4"/>
      <c r="K7856" s="5"/>
    </row>
    <row r="7857" spans="2:11" x14ac:dyDescent="0.2">
      <c r="B7857" s="4"/>
      <c r="K7857" s="5"/>
    </row>
    <row r="7858" spans="2:11" x14ac:dyDescent="0.2">
      <c r="B7858" s="4"/>
      <c r="K7858" s="5"/>
    </row>
    <row r="7859" spans="2:11" x14ac:dyDescent="0.2">
      <c r="B7859" s="4"/>
      <c r="K7859" s="5"/>
    </row>
    <row r="7860" spans="2:11" x14ac:dyDescent="0.2">
      <c r="B7860" s="4"/>
      <c r="K7860" s="5"/>
    </row>
    <row r="7861" spans="2:11" x14ac:dyDescent="0.2">
      <c r="B7861" s="4"/>
      <c r="K7861" s="5"/>
    </row>
    <row r="7862" spans="2:11" x14ac:dyDescent="0.2">
      <c r="B7862" s="4"/>
      <c r="K7862" s="5"/>
    </row>
    <row r="7863" spans="2:11" x14ac:dyDescent="0.2">
      <c r="B7863" s="4"/>
      <c r="K7863" s="5"/>
    </row>
    <row r="7864" spans="2:11" x14ac:dyDescent="0.2">
      <c r="B7864" s="4"/>
      <c r="K7864" s="5"/>
    </row>
    <row r="7865" spans="2:11" x14ac:dyDescent="0.2">
      <c r="B7865" s="4"/>
      <c r="K7865" s="5"/>
    </row>
    <row r="7866" spans="2:11" x14ac:dyDescent="0.2">
      <c r="B7866" s="4"/>
      <c r="K7866" s="5"/>
    </row>
    <row r="7867" spans="2:11" x14ac:dyDescent="0.2">
      <c r="B7867" s="4"/>
      <c r="K7867" s="5"/>
    </row>
    <row r="7868" spans="2:11" x14ac:dyDescent="0.2">
      <c r="B7868" s="4"/>
      <c r="K7868" s="5"/>
    </row>
    <row r="7869" spans="2:11" x14ac:dyDescent="0.2">
      <c r="B7869" s="4"/>
      <c r="K7869" s="5"/>
    </row>
    <row r="7870" spans="2:11" x14ac:dyDescent="0.2">
      <c r="B7870" s="4"/>
      <c r="K7870" s="5"/>
    </row>
    <row r="7871" spans="2:11" x14ac:dyDescent="0.2">
      <c r="B7871" s="4"/>
      <c r="K7871" s="5"/>
    </row>
    <row r="7872" spans="2:11" x14ac:dyDescent="0.2">
      <c r="B7872" s="4"/>
      <c r="K7872" s="5"/>
    </row>
    <row r="7873" spans="2:11" x14ac:dyDescent="0.2">
      <c r="B7873" s="4"/>
      <c r="K7873" s="5"/>
    </row>
    <row r="7874" spans="2:11" x14ac:dyDescent="0.2">
      <c r="B7874" s="4"/>
      <c r="K7874" s="5"/>
    </row>
    <row r="7875" spans="2:11" x14ac:dyDescent="0.2">
      <c r="B7875" s="4"/>
      <c r="K7875" s="5"/>
    </row>
    <row r="7876" spans="2:11" x14ac:dyDescent="0.2">
      <c r="B7876" s="4"/>
      <c r="K7876" s="5"/>
    </row>
    <row r="7877" spans="2:11" x14ac:dyDescent="0.2">
      <c r="B7877" s="4"/>
      <c r="K7877" s="5"/>
    </row>
    <row r="7878" spans="2:11" x14ac:dyDescent="0.2">
      <c r="B7878" s="4"/>
      <c r="K7878" s="5"/>
    </row>
    <row r="7879" spans="2:11" x14ac:dyDescent="0.2">
      <c r="B7879" s="4"/>
      <c r="K7879" s="5"/>
    </row>
    <row r="7880" spans="2:11" x14ac:dyDescent="0.2">
      <c r="B7880" s="4"/>
      <c r="K7880" s="5"/>
    </row>
    <row r="7881" spans="2:11" x14ac:dyDescent="0.2">
      <c r="B7881" s="4"/>
      <c r="K7881" s="5"/>
    </row>
    <row r="7882" spans="2:11" x14ac:dyDescent="0.2">
      <c r="B7882" s="4"/>
      <c r="K7882" s="5"/>
    </row>
    <row r="7883" spans="2:11" x14ac:dyDescent="0.2">
      <c r="B7883" s="4"/>
      <c r="K7883" s="5"/>
    </row>
    <row r="7884" spans="2:11" x14ac:dyDescent="0.2">
      <c r="B7884" s="4"/>
      <c r="K7884" s="5"/>
    </row>
    <row r="7885" spans="2:11" x14ac:dyDescent="0.2">
      <c r="B7885" s="4"/>
      <c r="K7885" s="5"/>
    </row>
    <row r="7886" spans="2:11" x14ac:dyDescent="0.2">
      <c r="B7886" s="4"/>
      <c r="K7886" s="5"/>
    </row>
    <row r="7887" spans="2:11" x14ac:dyDescent="0.2">
      <c r="B7887" s="4"/>
      <c r="K7887" s="5"/>
    </row>
    <row r="7888" spans="2:11" x14ac:dyDescent="0.2">
      <c r="B7888" s="4"/>
      <c r="K7888" s="5"/>
    </row>
    <row r="7889" spans="2:11" x14ac:dyDescent="0.2">
      <c r="B7889" s="4"/>
      <c r="K7889" s="5"/>
    </row>
    <row r="7890" spans="2:11" x14ac:dyDescent="0.2">
      <c r="B7890" s="4"/>
      <c r="K7890" s="5"/>
    </row>
    <row r="7891" spans="2:11" x14ac:dyDescent="0.2">
      <c r="B7891" s="4"/>
      <c r="K7891" s="5"/>
    </row>
    <row r="7892" spans="2:11" x14ac:dyDescent="0.2">
      <c r="B7892" s="4"/>
      <c r="K7892" s="5"/>
    </row>
    <row r="7893" spans="2:11" x14ac:dyDescent="0.2">
      <c r="B7893" s="4"/>
      <c r="K7893" s="5"/>
    </row>
    <row r="7894" spans="2:11" x14ac:dyDescent="0.2">
      <c r="B7894" s="4"/>
      <c r="K7894" s="5"/>
    </row>
    <row r="7895" spans="2:11" x14ac:dyDescent="0.2">
      <c r="B7895" s="4"/>
      <c r="K7895" s="5"/>
    </row>
    <row r="7896" spans="2:11" x14ac:dyDescent="0.2">
      <c r="B7896" s="4"/>
      <c r="K7896" s="5"/>
    </row>
    <row r="7897" spans="2:11" x14ac:dyDescent="0.2">
      <c r="B7897" s="4"/>
      <c r="K7897" s="5"/>
    </row>
    <row r="7898" spans="2:11" x14ac:dyDescent="0.2">
      <c r="B7898" s="4"/>
      <c r="K7898" s="5"/>
    </row>
    <row r="7899" spans="2:11" x14ac:dyDescent="0.2">
      <c r="B7899" s="4"/>
      <c r="K7899" s="5"/>
    </row>
    <row r="7900" spans="2:11" x14ac:dyDescent="0.2">
      <c r="B7900" s="4"/>
      <c r="K7900" s="5"/>
    </row>
    <row r="7901" spans="2:11" x14ac:dyDescent="0.2">
      <c r="B7901" s="4"/>
      <c r="K7901" s="5"/>
    </row>
    <row r="7902" spans="2:11" x14ac:dyDescent="0.2">
      <c r="B7902" s="4"/>
      <c r="K7902" s="5"/>
    </row>
    <row r="7903" spans="2:11" x14ac:dyDescent="0.2">
      <c r="B7903" s="4"/>
      <c r="K7903" s="5"/>
    </row>
    <row r="7904" spans="2:11" x14ac:dyDescent="0.2">
      <c r="B7904" s="4"/>
      <c r="K7904" s="5"/>
    </row>
    <row r="7905" spans="2:11" x14ac:dyDescent="0.2">
      <c r="B7905" s="4"/>
      <c r="K7905" s="5"/>
    </row>
    <row r="7906" spans="2:11" x14ac:dyDescent="0.2">
      <c r="B7906" s="4"/>
      <c r="K7906" s="5"/>
    </row>
    <row r="7907" spans="2:11" x14ac:dyDescent="0.2">
      <c r="B7907" s="4"/>
      <c r="K7907" s="5"/>
    </row>
    <row r="7908" spans="2:11" x14ac:dyDescent="0.2">
      <c r="B7908" s="4"/>
      <c r="K7908" s="5"/>
    </row>
    <row r="7909" spans="2:11" x14ac:dyDescent="0.2">
      <c r="B7909" s="4"/>
      <c r="K7909" s="5"/>
    </row>
    <row r="7910" spans="2:11" x14ac:dyDescent="0.2">
      <c r="B7910" s="4"/>
      <c r="K7910" s="5"/>
    </row>
    <row r="7911" spans="2:11" x14ac:dyDescent="0.2">
      <c r="B7911" s="4"/>
      <c r="K7911" s="5"/>
    </row>
    <row r="7912" spans="2:11" x14ac:dyDescent="0.2">
      <c r="B7912" s="4"/>
      <c r="K7912" s="5"/>
    </row>
    <row r="7913" spans="2:11" x14ac:dyDescent="0.2">
      <c r="B7913" s="4"/>
      <c r="K7913" s="5"/>
    </row>
    <row r="7914" spans="2:11" x14ac:dyDescent="0.2">
      <c r="B7914" s="4"/>
      <c r="K7914" s="5"/>
    </row>
    <row r="7915" spans="2:11" x14ac:dyDescent="0.2">
      <c r="B7915" s="4"/>
      <c r="K7915" s="5"/>
    </row>
    <row r="7916" spans="2:11" x14ac:dyDescent="0.2">
      <c r="B7916" s="4"/>
      <c r="K7916" s="5"/>
    </row>
    <row r="7917" spans="2:11" x14ac:dyDescent="0.2">
      <c r="B7917" s="4"/>
      <c r="K7917" s="5"/>
    </row>
    <row r="7918" spans="2:11" x14ac:dyDescent="0.2">
      <c r="B7918" s="4"/>
      <c r="K7918" s="5"/>
    </row>
    <row r="7919" spans="2:11" x14ac:dyDescent="0.2">
      <c r="B7919" s="4"/>
      <c r="K7919" s="5"/>
    </row>
    <row r="7920" spans="2:11" x14ac:dyDescent="0.2">
      <c r="B7920" s="4"/>
      <c r="K7920" s="5"/>
    </row>
    <row r="7921" spans="2:11" x14ac:dyDescent="0.2">
      <c r="B7921" s="4"/>
      <c r="K7921" s="5"/>
    </row>
    <row r="7922" spans="2:11" x14ac:dyDescent="0.2">
      <c r="B7922" s="4"/>
      <c r="K7922" s="5"/>
    </row>
    <row r="7923" spans="2:11" x14ac:dyDescent="0.2">
      <c r="B7923" s="4"/>
      <c r="K7923" s="5"/>
    </row>
    <row r="7924" spans="2:11" x14ac:dyDescent="0.2">
      <c r="B7924" s="4"/>
      <c r="K7924" s="5"/>
    </row>
    <row r="7925" spans="2:11" x14ac:dyDescent="0.2">
      <c r="B7925" s="4"/>
      <c r="K7925" s="5"/>
    </row>
    <row r="7926" spans="2:11" x14ac:dyDescent="0.2">
      <c r="B7926" s="4"/>
      <c r="K7926" s="5"/>
    </row>
    <row r="7927" spans="2:11" x14ac:dyDescent="0.2">
      <c r="B7927" s="4"/>
      <c r="K7927" s="5"/>
    </row>
    <row r="7928" spans="2:11" x14ac:dyDescent="0.2">
      <c r="B7928" s="4"/>
      <c r="K7928" s="5"/>
    </row>
    <row r="7929" spans="2:11" x14ac:dyDescent="0.2">
      <c r="B7929" s="4"/>
      <c r="K7929" s="5"/>
    </row>
    <row r="7930" spans="2:11" x14ac:dyDescent="0.2">
      <c r="B7930" s="4"/>
      <c r="K7930" s="5"/>
    </row>
    <row r="7931" spans="2:11" x14ac:dyDescent="0.2">
      <c r="B7931" s="4"/>
      <c r="K7931" s="5"/>
    </row>
    <row r="7932" spans="2:11" x14ac:dyDescent="0.2">
      <c r="B7932" s="4"/>
      <c r="K7932" s="5"/>
    </row>
    <row r="7933" spans="2:11" x14ac:dyDescent="0.2">
      <c r="B7933" s="4"/>
      <c r="K7933" s="5"/>
    </row>
    <row r="7934" spans="2:11" x14ac:dyDescent="0.2">
      <c r="B7934" s="4"/>
      <c r="K7934" s="5"/>
    </row>
    <row r="7935" spans="2:11" x14ac:dyDescent="0.2">
      <c r="B7935" s="4"/>
      <c r="K7935" s="5"/>
    </row>
    <row r="7936" spans="2:11" x14ac:dyDescent="0.2">
      <c r="B7936" s="4"/>
      <c r="K7936" s="5"/>
    </row>
    <row r="7937" spans="2:11" x14ac:dyDescent="0.2">
      <c r="B7937" s="4"/>
      <c r="K7937" s="5"/>
    </row>
    <row r="7938" spans="2:11" x14ac:dyDescent="0.2">
      <c r="B7938" s="4"/>
      <c r="K7938" s="5"/>
    </row>
    <row r="7939" spans="2:11" x14ac:dyDescent="0.2">
      <c r="B7939" s="4"/>
      <c r="K7939" s="5"/>
    </row>
    <row r="7940" spans="2:11" x14ac:dyDescent="0.2">
      <c r="B7940" s="4"/>
      <c r="K7940" s="5"/>
    </row>
    <row r="7941" spans="2:11" x14ac:dyDescent="0.2">
      <c r="B7941" s="4"/>
      <c r="K7941" s="5"/>
    </row>
    <row r="7942" spans="2:11" x14ac:dyDescent="0.2">
      <c r="B7942" s="4"/>
      <c r="K7942" s="5"/>
    </row>
    <row r="7943" spans="2:11" x14ac:dyDescent="0.2">
      <c r="B7943" s="4"/>
      <c r="K7943" s="5"/>
    </row>
    <row r="7944" spans="2:11" x14ac:dyDescent="0.2">
      <c r="B7944" s="4"/>
      <c r="K7944" s="5"/>
    </row>
    <row r="7945" spans="2:11" x14ac:dyDescent="0.2">
      <c r="B7945" s="4"/>
      <c r="K7945" s="5"/>
    </row>
    <row r="7946" spans="2:11" x14ac:dyDescent="0.2">
      <c r="B7946" s="4"/>
      <c r="K7946" s="5"/>
    </row>
    <row r="7947" spans="2:11" x14ac:dyDescent="0.2">
      <c r="B7947" s="4"/>
      <c r="K7947" s="5"/>
    </row>
    <row r="7948" spans="2:11" x14ac:dyDescent="0.2">
      <c r="B7948" s="4"/>
      <c r="K7948" s="5"/>
    </row>
    <row r="7949" spans="2:11" x14ac:dyDescent="0.2">
      <c r="B7949" s="4"/>
      <c r="K7949" s="5"/>
    </row>
    <row r="7950" spans="2:11" x14ac:dyDescent="0.2">
      <c r="B7950" s="4"/>
      <c r="K7950" s="5"/>
    </row>
    <row r="7951" spans="2:11" x14ac:dyDescent="0.2">
      <c r="B7951" s="4"/>
      <c r="K7951" s="5"/>
    </row>
    <row r="7952" spans="2:11" x14ac:dyDescent="0.2">
      <c r="B7952" s="4"/>
      <c r="K7952" s="5"/>
    </row>
    <row r="7953" spans="2:11" x14ac:dyDescent="0.2">
      <c r="B7953" s="4"/>
      <c r="K7953" s="5"/>
    </row>
    <row r="7954" spans="2:11" x14ac:dyDescent="0.2">
      <c r="B7954" s="4"/>
      <c r="K7954" s="5"/>
    </row>
    <row r="7955" spans="2:11" x14ac:dyDescent="0.2">
      <c r="B7955" s="4"/>
      <c r="K7955" s="5"/>
    </row>
    <row r="7956" spans="2:11" x14ac:dyDescent="0.2">
      <c r="B7956" s="4"/>
      <c r="K7956" s="5"/>
    </row>
    <row r="7957" spans="2:11" x14ac:dyDescent="0.2">
      <c r="B7957" s="4"/>
      <c r="K7957" s="5"/>
    </row>
    <row r="7958" spans="2:11" x14ac:dyDescent="0.2">
      <c r="B7958" s="4"/>
      <c r="K7958" s="5"/>
    </row>
    <row r="7959" spans="2:11" x14ac:dyDescent="0.2">
      <c r="B7959" s="4"/>
      <c r="K7959" s="5"/>
    </row>
    <row r="7960" spans="2:11" x14ac:dyDescent="0.2">
      <c r="B7960" s="4"/>
      <c r="K7960" s="5"/>
    </row>
    <row r="7961" spans="2:11" x14ac:dyDescent="0.2">
      <c r="B7961" s="4"/>
      <c r="K7961" s="5"/>
    </row>
    <row r="7962" spans="2:11" x14ac:dyDescent="0.2">
      <c r="B7962" s="4"/>
      <c r="K7962" s="5"/>
    </row>
    <row r="7963" spans="2:11" x14ac:dyDescent="0.2">
      <c r="B7963" s="4"/>
      <c r="K7963" s="5"/>
    </row>
    <row r="7964" spans="2:11" x14ac:dyDescent="0.2">
      <c r="B7964" s="4"/>
      <c r="K7964" s="5"/>
    </row>
    <row r="7965" spans="2:11" x14ac:dyDescent="0.2">
      <c r="B7965" s="4"/>
      <c r="K7965" s="5"/>
    </row>
    <row r="7966" spans="2:11" x14ac:dyDescent="0.2">
      <c r="B7966" s="4"/>
      <c r="K7966" s="5"/>
    </row>
    <row r="7967" spans="2:11" x14ac:dyDescent="0.2">
      <c r="B7967" s="4"/>
      <c r="K7967" s="5"/>
    </row>
    <row r="7968" spans="2:11" x14ac:dyDescent="0.2">
      <c r="B7968" s="4"/>
      <c r="K7968" s="5"/>
    </row>
    <row r="7969" spans="2:11" x14ac:dyDescent="0.2">
      <c r="B7969" s="4"/>
      <c r="K7969" s="5"/>
    </row>
    <row r="7970" spans="2:11" x14ac:dyDescent="0.2">
      <c r="B7970" s="4"/>
      <c r="K7970" s="5"/>
    </row>
    <row r="7971" spans="2:11" x14ac:dyDescent="0.2">
      <c r="B7971" s="4"/>
      <c r="K7971" s="5"/>
    </row>
    <row r="7972" spans="2:11" x14ac:dyDescent="0.2">
      <c r="B7972" s="4"/>
      <c r="K7972" s="5"/>
    </row>
    <row r="7973" spans="2:11" x14ac:dyDescent="0.2">
      <c r="B7973" s="4"/>
      <c r="K7973" s="5"/>
    </row>
    <row r="7974" spans="2:11" x14ac:dyDescent="0.2">
      <c r="B7974" s="4"/>
      <c r="K7974" s="5"/>
    </row>
    <row r="7975" spans="2:11" x14ac:dyDescent="0.2">
      <c r="B7975" s="4"/>
      <c r="K7975" s="5"/>
    </row>
    <row r="7976" spans="2:11" x14ac:dyDescent="0.2">
      <c r="B7976" s="4"/>
      <c r="K7976" s="5"/>
    </row>
    <row r="7977" spans="2:11" x14ac:dyDescent="0.2">
      <c r="B7977" s="4"/>
      <c r="K7977" s="5"/>
    </row>
    <row r="7978" spans="2:11" x14ac:dyDescent="0.2">
      <c r="B7978" s="4"/>
      <c r="K7978" s="5"/>
    </row>
    <row r="7979" spans="2:11" x14ac:dyDescent="0.2">
      <c r="B7979" s="4"/>
      <c r="K7979" s="5"/>
    </row>
    <row r="7980" spans="2:11" x14ac:dyDescent="0.2">
      <c r="B7980" s="4"/>
      <c r="K7980" s="5"/>
    </row>
    <row r="7981" spans="2:11" x14ac:dyDescent="0.2">
      <c r="B7981" s="4"/>
      <c r="K7981" s="5"/>
    </row>
    <row r="7982" spans="2:11" x14ac:dyDescent="0.2">
      <c r="B7982" s="4"/>
      <c r="K7982" s="5"/>
    </row>
    <row r="7983" spans="2:11" x14ac:dyDescent="0.2">
      <c r="B7983" s="4"/>
      <c r="K7983" s="5"/>
    </row>
    <row r="7984" spans="2:11" x14ac:dyDescent="0.2">
      <c r="B7984" s="4"/>
      <c r="K7984" s="5"/>
    </row>
    <row r="7985" spans="2:11" x14ac:dyDescent="0.2">
      <c r="B7985" s="4"/>
      <c r="K7985" s="5"/>
    </row>
    <row r="7986" spans="2:11" x14ac:dyDescent="0.2">
      <c r="B7986" s="4"/>
      <c r="K7986" s="5"/>
    </row>
    <row r="7987" spans="2:11" x14ac:dyDescent="0.2">
      <c r="B7987" s="4"/>
      <c r="K7987" s="5"/>
    </row>
    <row r="7988" spans="2:11" x14ac:dyDescent="0.2">
      <c r="B7988" s="4"/>
      <c r="K7988" s="5"/>
    </row>
    <row r="7989" spans="2:11" x14ac:dyDescent="0.2">
      <c r="B7989" s="4"/>
      <c r="K7989" s="5"/>
    </row>
    <row r="7990" spans="2:11" x14ac:dyDescent="0.2">
      <c r="B7990" s="4"/>
      <c r="K7990" s="5"/>
    </row>
    <row r="7991" spans="2:11" x14ac:dyDescent="0.2">
      <c r="B7991" s="4"/>
      <c r="K7991" s="5"/>
    </row>
    <row r="7992" spans="2:11" x14ac:dyDescent="0.2">
      <c r="B7992" s="4"/>
      <c r="K7992" s="5"/>
    </row>
    <row r="7993" spans="2:11" x14ac:dyDescent="0.2">
      <c r="B7993" s="4"/>
      <c r="K7993" s="5"/>
    </row>
    <row r="7994" spans="2:11" x14ac:dyDescent="0.2">
      <c r="B7994" s="4"/>
      <c r="K7994" s="5"/>
    </row>
    <row r="7995" spans="2:11" x14ac:dyDescent="0.2">
      <c r="B7995" s="4"/>
      <c r="K7995" s="5"/>
    </row>
    <row r="7996" spans="2:11" x14ac:dyDescent="0.2">
      <c r="B7996" s="4"/>
      <c r="K7996" s="5"/>
    </row>
    <row r="7997" spans="2:11" x14ac:dyDescent="0.2">
      <c r="B7997" s="4"/>
      <c r="K7997" s="5"/>
    </row>
    <row r="7998" spans="2:11" x14ac:dyDescent="0.2">
      <c r="B7998" s="4"/>
      <c r="K7998" s="5"/>
    </row>
    <row r="7999" spans="2:11" x14ac:dyDescent="0.2">
      <c r="B7999" s="4"/>
      <c r="K7999" s="5"/>
    </row>
    <row r="8000" spans="2:11" x14ac:dyDescent="0.2">
      <c r="B8000" s="4"/>
      <c r="K8000" s="5"/>
    </row>
    <row r="8001" spans="2:11" x14ac:dyDescent="0.2">
      <c r="B8001" s="4"/>
      <c r="K8001" s="5"/>
    </row>
    <row r="8002" spans="2:11" x14ac:dyDescent="0.2">
      <c r="B8002" s="4"/>
      <c r="K8002" s="5"/>
    </row>
    <row r="8003" spans="2:11" x14ac:dyDescent="0.2">
      <c r="B8003" s="4"/>
      <c r="K8003" s="5"/>
    </row>
    <row r="8004" spans="2:11" x14ac:dyDescent="0.2">
      <c r="B8004" s="4"/>
      <c r="K8004" s="5"/>
    </row>
    <row r="8005" spans="2:11" x14ac:dyDescent="0.2">
      <c r="B8005" s="4"/>
      <c r="K8005" s="5"/>
    </row>
    <row r="8006" spans="2:11" x14ac:dyDescent="0.2">
      <c r="B8006" s="4"/>
      <c r="K8006" s="5"/>
    </row>
    <row r="8007" spans="2:11" x14ac:dyDescent="0.2">
      <c r="B8007" s="4"/>
      <c r="K8007" s="5"/>
    </row>
    <row r="8008" spans="2:11" x14ac:dyDescent="0.2">
      <c r="B8008" s="4"/>
      <c r="K8008" s="5"/>
    </row>
    <row r="8009" spans="2:11" x14ac:dyDescent="0.2">
      <c r="B8009" s="4"/>
      <c r="K8009" s="5"/>
    </row>
    <row r="8010" spans="2:11" x14ac:dyDescent="0.2">
      <c r="B8010" s="4"/>
      <c r="K8010" s="5"/>
    </row>
    <row r="8011" spans="2:11" x14ac:dyDescent="0.2">
      <c r="B8011" s="4"/>
      <c r="K8011" s="5"/>
    </row>
    <row r="8012" spans="2:11" x14ac:dyDescent="0.2">
      <c r="B8012" s="4"/>
      <c r="K8012" s="5"/>
    </row>
    <row r="8013" spans="2:11" x14ac:dyDescent="0.2">
      <c r="B8013" s="4"/>
      <c r="K8013" s="5"/>
    </row>
    <row r="8014" spans="2:11" x14ac:dyDescent="0.2">
      <c r="B8014" s="4"/>
      <c r="K8014" s="5"/>
    </row>
    <row r="8015" spans="2:11" x14ac:dyDescent="0.2">
      <c r="B8015" s="4"/>
      <c r="K8015" s="5"/>
    </row>
    <row r="8016" spans="2:11" x14ac:dyDescent="0.2">
      <c r="B8016" s="4"/>
      <c r="K8016" s="5"/>
    </row>
    <row r="8017" spans="2:11" x14ac:dyDescent="0.2">
      <c r="B8017" s="4"/>
      <c r="K8017" s="5"/>
    </row>
    <row r="8018" spans="2:11" x14ac:dyDescent="0.2">
      <c r="B8018" s="4"/>
      <c r="K8018" s="5"/>
    </row>
    <row r="8019" spans="2:11" x14ac:dyDescent="0.2">
      <c r="B8019" s="4"/>
      <c r="K8019" s="5"/>
    </row>
    <row r="8020" spans="2:11" x14ac:dyDescent="0.2">
      <c r="B8020" s="4"/>
      <c r="K8020" s="5"/>
    </row>
    <row r="8021" spans="2:11" x14ac:dyDescent="0.2">
      <c r="B8021" s="4"/>
      <c r="K8021" s="5"/>
    </row>
    <row r="8022" spans="2:11" x14ac:dyDescent="0.2">
      <c r="B8022" s="4"/>
      <c r="K8022" s="5"/>
    </row>
    <row r="8023" spans="2:11" x14ac:dyDescent="0.2">
      <c r="B8023" s="4"/>
      <c r="K8023" s="5"/>
    </row>
    <row r="8024" spans="2:11" x14ac:dyDescent="0.2">
      <c r="B8024" s="4"/>
      <c r="K8024" s="5"/>
    </row>
    <row r="8025" spans="2:11" x14ac:dyDescent="0.2">
      <c r="B8025" s="4"/>
      <c r="K8025" s="5"/>
    </row>
    <row r="8026" spans="2:11" x14ac:dyDescent="0.2">
      <c r="B8026" s="4"/>
      <c r="K8026" s="5"/>
    </row>
    <row r="8027" spans="2:11" x14ac:dyDescent="0.2">
      <c r="B8027" s="4"/>
      <c r="K8027" s="5"/>
    </row>
    <row r="8028" spans="2:11" x14ac:dyDescent="0.2">
      <c r="B8028" s="4"/>
      <c r="K8028" s="5"/>
    </row>
    <row r="8029" spans="2:11" x14ac:dyDescent="0.2">
      <c r="B8029" s="4"/>
      <c r="K8029" s="5"/>
    </row>
    <row r="8030" spans="2:11" x14ac:dyDescent="0.2">
      <c r="B8030" s="4"/>
      <c r="K8030" s="5"/>
    </row>
    <row r="8031" spans="2:11" x14ac:dyDescent="0.2">
      <c r="B8031" s="4"/>
      <c r="K8031" s="5"/>
    </row>
    <row r="8032" spans="2:11" x14ac:dyDescent="0.2">
      <c r="B8032" s="4"/>
      <c r="K8032" s="5"/>
    </row>
    <row r="8033" spans="2:11" x14ac:dyDescent="0.2">
      <c r="B8033" s="4"/>
      <c r="K8033" s="5"/>
    </row>
    <row r="8034" spans="2:11" x14ac:dyDescent="0.2">
      <c r="B8034" s="4"/>
      <c r="K8034" s="5"/>
    </row>
    <row r="8035" spans="2:11" x14ac:dyDescent="0.2">
      <c r="B8035" s="4"/>
      <c r="K8035" s="5"/>
    </row>
    <row r="8036" spans="2:11" x14ac:dyDescent="0.2">
      <c r="B8036" s="4"/>
      <c r="K8036" s="5"/>
    </row>
    <row r="8037" spans="2:11" x14ac:dyDescent="0.2">
      <c r="B8037" s="4"/>
      <c r="K8037" s="5"/>
    </row>
    <row r="8038" spans="2:11" x14ac:dyDescent="0.2">
      <c r="B8038" s="4"/>
      <c r="K8038" s="5"/>
    </row>
    <row r="8039" spans="2:11" x14ac:dyDescent="0.2">
      <c r="B8039" s="4"/>
      <c r="K8039" s="5"/>
    </row>
    <row r="8040" spans="2:11" x14ac:dyDescent="0.2">
      <c r="B8040" s="4"/>
      <c r="K8040" s="5"/>
    </row>
    <row r="8041" spans="2:11" x14ac:dyDescent="0.2">
      <c r="B8041" s="4"/>
      <c r="K8041" s="5"/>
    </row>
    <row r="8042" spans="2:11" x14ac:dyDescent="0.2">
      <c r="B8042" s="4"/>
      <c r="K8042" s="5"/>
    </row>
    <row r="8043" spans="2:11" x14ac:dyDescent="0.2">
      <c r="B8043" s="4"/>
      <c r="K8043" s="5"/>
    </row>
    <row r="8044" spans="2:11" x14ac:dyDescent="0.2">
      <c r="B8044" s="4"/>
      <c r="K8044" s="5"/>
    </row>
    <row r="8045" spans="2:11" x14ac:dyDescent="0.2">
      <c r="B8045" s="4"/>
      <c r="K8045" s="5"/>
    </row>
    <row r="8046" spans="2:11" x14ac:dyDescent="0.2">
      <c r="B8046" s="4"/>
      <c r="K8046" s="5"/>
    </row>
    <row r="8047" spans="2:11" x14ac:dyDescent="0.2">
      <c r="B8047" s="4"/>
      <c r="K8047" s="5"/>
    </row>
    <row r="8048" spans="2:11" x14ac:dyDescent="0.2">
      <c r="B8048" s="4"/>
      <c r="K8048" s="5"/>
    </row>
    <row r="8049" spans="2:11" x14ac:dyDescent="0.2">
      <c r="B8049" s="4"/>
      <c r="K8049" s="5"/>
    </row>
    <row r="8050" spans="2:11" x14ac:dyDescent="0.2">
      <c r="B8050" s="4"/>
      <c r="K8050" s="5"/>
    </row>
    <row r="8051" spans="2:11" x14ac:dyDescent="0.2">
      <c r="B8051" s="4"/>
      <c r="K8051" s="5"/>
    </row>
    <row r="8052" spans="2:11" x14ac:dyDescent="0.2">
      <c r="B8052" s="4"/>
      <c r="K8052" s="5"/>
    </row>
    <row r="8053" spans="2:11" x14ac:dyDescent="0.2">
      <c r="B8053" s="4"/>
      <c r="K8053" s="5"/>
    </row>
    <row r="8054" spans="2:11" x14ac:dyDescent="0.2">
      <c r="B8054" s="4"/>
      <c r="K8054" s="5"/>
    </row>
    <row r="8055" spans="2:11" x14ac:dyDescent="0.2">
      <c r="B8055" s="4"/>
      <c r="K8055" s="5"/>
    </row>
    <row r="8056" spans="2:11" x14ac:dyDescent="0.2">
      <c r="B8056" s="4"/>
      <c r="K8056" s="5"/>
    </row>
    <row r="8057" spans="2:11" x14ac:dyDescent="0.2">
      <c r="B8057" s="4"/>
      <c r="K8057" s="5"/>
    </row>
    <row r="8058" spans="2:11" x14ac:dyDescent="0.2">
      <c r="B8058" s="4"/>
      <c r="K8058" s="5"/>
    </row>
    <row r="8059" spans="2:11" x14ac:dyDescent="0.2">
      <c r="B8059" s="4"/>
      <c r="K8059" s="5"/>
    </row>
    <row r="8060" spans="2:11" x14ac:dyDescent="0.2">
      <c r="B8060" s="4"/>
      <c r="K8060" s="5"/>
    </row>
    <row r="8061" spans="2:11" x14ac:dyDescent="0.2">
      <c r="B8061" s="4"/>
      <c r="K8061" s="5"/>
    </row>
    <row r="8062" spans="2:11" x14ac:dyDescent="0.2">
      <c r="B8062" s="4"/>
      <c r="K8062" s="5"/>
    </row>
    <row r="8063" spans="2:11" x14ac:dyDescent="0.2">
      <c r="B8063" s="4"/>
      <c r="K8063" s="5"/>
    </row>
    <row r="8064" spans="2:11" x14ac:dyDescent="0.2">
      <c r="B8064" s="4"/>
      <c r="K8064" s="5"/>
    </row>
    <row r="8065" spans="2:11" x14ac:dyDescent="0.2">
      <c r="B8065" s="4"/>
      <c r="K8065" s="5"/>
    </row>
    <row r="8066" spans="2:11" x14ac:dyDescent="0.2">
      <c r="B8066" s="4"/>
      <c r="K8066" s="5"/>
    </row>
    <row r="8067" spans="2:11" x14ac:dyDescent="0.2">
      <c r="B8067" s="4"/>
      <c r="K8067" s="5"/>
    </row>
    <row r="8068" spans="2:11" x14ac:dyDescent="0.2">
      <c r="B8068" s="4"/>
      <c r="K8068" s="5"/>
    </row>
    <row r="8069" spans="2:11" x14ac:dyDescent="0.2">
      <c r="B8069" s="4"/>
      <c r="K8069" s="5"/>
    </row>
    <row r="8070" spans="2:11" x14ac:dyDescent="0.2">
      <c r="B8070" s="4"/>
      <c r="K8070" s="5"/>
    </row>
    <row r="8071" spans="2:11" x14ac:dyDescent="0.2">
      <c r="B8071" s="4"/>
      <c r="K8071" s="5"/>
    </row>
    <row r="8072" spans="2:11" x14ac:dyDescent="0.2">
      <c r="B8072" s="4"/>
      <c r="K8072" s="5"/>
    </row>
    <row r="8073" spans="2:11" x14ac:dyDescent="0.2">
      <c r="B8073" s="4"/>
      <c r="K8073" s="5"/>
    </row>
    <row r="8074" spans="2:11" x14ac:dyDescent="0.2">
      <c r="B8074" s="4"/>
      <c r="K8074" s="5"/>
    </row>
    <row r="8075" spans="2:11" x14ac:dyDescent="0.2">
      <c r="B8075" s="4"/>
      <c r="K8075" s="5"/>
    </row>
    <row r="8076" spans="2:11" x14ac:dyDescent="0.2">
      <c r="B8076" s="4"/>
      <c r="K8076" s="5"/>
    </row>
    <row r="8077" spans="2:11" x14ac:dyDescent="0.2">
      <c r="B8077" s="4"/>
      <c r="K8077" s="5"/>
    </row>
    <row r="8078" spans="2:11" x14ac:dyDescent="0.2">
      <c r="B8078" s="4"/>
      <c r="K8078" s="5"/>
    </row>
    <row r="8079" spans="2:11" x14ac:dyDescent="0.2">
      <c r="B8079" s="4"/>
      <c r="K8079" s="5"/>
    </row>
    <row r="8080" spans="2:11" x14ac:dyDescent="0.2">
      <c r="B8080" s="4"/>
      <c r="K8080" s="5"/>
    </row>
    <row r="8081" spans="2:11" x14ac:dyDescent="0.2">
      <c r="B8081" s="4"/>
      <c r="K8081" s="5"/>
    </row>
    <row r="8082" spans="2:11" x14ac:dyDescent="0.2">
      <c r="B8082" s="4"/>
      <c r="K8082" s="5"/>
    </row>
    <row r="8083" spans="2:11" x14ac:dyDescent="0.2">
      <c r="B8083" s="4"/>
      <c r="K8083" s="5"/>
    </row>
    <row r="8084" spans="2:11" x14ac:dyDescent="0.2">
      <c r="B8084" s="4"/>
      <c r="K8084" s="5"/>
    </row>
    <row r="8085" spans="2:11" x14ac:dyDescent="0.2">
      <c r="B8085" s="4"/>
      <c r="K8085" s="5"/>
    </row>
    <row r="8086" spans="2:11" x14ac:dyDescent="0.2">
      <c r="B8086" s="4"/>
      <c r="K8086" s="5"/>
    </row>
    <row r="8087" spans="2:11" x14ac:dyDescent="0.2">
      <c r="B8087" s="4"/>
      <c r="K8087" s="5"/>
    </row>
    <row r="8088" spans="2:11" x14ac:dyDescent="0.2">
      <c r="B8088" s="4"/>
      <c r="K8088" s="5"/>
    </row>
    <row r="8089" spans="2:11" x14ac:dyDescent="0.2">
      <c r="B8089" s="4"/>
      <c r="K8089" s="5"/>
    </row>
    <row r="8090" spans="2:11" x14ac:dyDescent="0.2">
      <c r="B8090" s="4"/>
      <c r="K8090" s="5"/>
    </row>
    <row r="8091" spans="2:11" x14ac:dyDescent="0.2">
      <c r="B8091" s="4"/>
      <c r="K8091" s="5"/>
    </row>
    <row r="8092" spans="2:11" x14ac:dyDescent="0.2">
      <c r="B8092" s="4"/>
      <c r="K8092" s="5"/>
    </row>
    <row r="8093" spans="2:11" x14ac:dyDescent="0.2">
      <c r="B8093" s="4"/>
      <c r="K8093" s="5"/>
    </row>
    <row r="8094" spans="2:11" x14ac:dyDescent="0.2">
      <c r="B8094" s="4"/>
      <c r="K8094" s="5"/>
    </row>
    <row r="8095" spans="2:11" x14ac:dyDescent="0.2">
      <c r="B8095" s="4"/>
      <c r="K8095" s="5"/>
    </row>
    <row r="8096" spans="2:11" x14ac:dyDescent="0.2">
      <c r="B8096" s="4"/>
      <c r="K8096" s="5"/>
    </row>
    <row r="8097" spans="2:11" x14ac:dyDescent="0.2">
      <c r="B8097" s="4"/>
      <c r="K8097" s="5"/>
    </row>
    <row r="8098" spans="2:11" x14ac:dyDescent="0.2">
      <c r="B8098" s="4"/>
      <c r="K8098" s="5"/>
    </row>
    <row r="8099" spans="2:11" x14ac:dyDescent="0.2">
      <c r="B8099" s="4"/>
      <c r="K8099" s="5"/>
    </row>
    <row r="8100" spans="2:11" x14ac:dyDescent="0.2">
      <c r="B8100" s="4"/>
      <c r="K8100" s="5"/>
    </row>
    <row r="8101" spans="2:11" x14ac:dyDescent="0.2">
      <c r="B8101" s="4"/>
      <c r="K8101" s="5"/>
    </row>
    <row r="8102" spans="2:11" x14ac:dyDescent="0.2">
      <c r="B8102" s="4"/>
      <c r="K8102" s="5"/>
    </row>
    <row r="8103" spans="2:11" x14ac:dyDescent="0.2">
      <c r="B8103" s="4"/>
      <c r="K8103" s="5"/>
    </row>
    <row r="8104" spans="2:11" x14ac:dyDescent="0.2">
      <c r="B8104" s="4"/>
      <c r="K8104" s="5"/>
    </row>
    <row r="8105" spans="2:11" x14ac:dyDescent="0.2">
      <c r="B8105" s="4"/>
      <c r="K8105" s="5"/>
    </row>
    <row r="8106" spans="2:11" x14ac:dyDescent="0.2">
      <c r="B8106" s="4"/>
      <c r="K8106" s="5"/>
    </row>
    <row r="8107" spans="2:11" x14ac:dyDescent="0.2">
      <c r="B8107" s="4"/>
      <c r="K8107" s="5"/>
    </row>
    <row r="8108" spans="2:11" x14ac:dyDescent="0.2">
      <c r="B8108" s="4"/>
      <c r="K8108" s="5"/>
    </row>
    <row r="8109" spans="2:11" x14ac:dyDescent="0.2">
      <c r="B8109" s="4"/>
      <c r="K8109" s="5"/>
    </row>
    <row r="8110" spans="2:11" x14ac:dyDescent="0.2">
      <c r="B8110" s="4"/>
      <c r="K8110" s="5"/>
    </row>
    <row r="8111" spans="2:11" x14ac:dyDescent="0.2">
      <c r="B8111" s="4"/>
      <c r="K8111" s="5"/>
    </row>
    <row r="8112" spans="2:11" x14ac:dyDescent="0.2">
      <c r="B8112" s="4"/>
      <c r="K8112" s="5"/>
    </row>
    <row r="8113" spans="2:11" x14ac:dyDescent="0.2">
      <c r="B8113" s="4"/>
      <c r="K8113" s="5"/>
    </row>
    <row r="8114" spans="2:11" x14ac:dyDescent="0.2">
      <c r="B8114" s="4"/>
      <c r="K8114" s="5"/>
    </row>
    <row r="8115" spans="2:11" x14ac:dyDescent="0.2">
      <c r="B8115" s="4"/>
      <c r="K8115" s="5"/>
    </row>
    <row r="8116" spans="2:11" x14ac:dyDescent="0.2">
      <c r="B8116" s="4"/>
      <c r="K8116" s="5"/>
    </row>
    <row r="8117" spans="2:11" x14ac:dyDescent="0.2">
      <c r="B8117" s="4"/>
      <c r="K8117" s="5"/>
    </row>
    <row r="8118" spans="2:11" x14ac:dyDescent="0.2">
      <c r="B8118" s="4"/>
      <c r="K8118" s="5"/>
    </row>
    <row r="8119" spans="2:11" x14ac:dyDescent="0.2">
      <c r="B8119" s="4"/>
      <c r="K8119" s="5"/>
    </row>
    <row r="8120" spans="2:11" x14ac:dyDescent="0.2">
      <c r="B8120" s="4"/>
      <c r="K8120" s="5"/>
    </row>
    <row r="8121" spans="2:11" x14ac:dyDescent="0.2">
      <c r="B8121" s="4"/>
      <c r="K8121" s="5"/>
    </row>
    <row r="8122" spans="2:11" x14ac:dyDescent="0.2">
      <c r="B8122" s="4"/>
      <c r="K8122" s="5"/>
    </row>
    <row r="8123" spans="2:11" x14ac:dyDescent="0.2">
      <c r="B8123" s="4"/>
      <c r="K8123" s="5"/>
    </row>
    <row r="8124" spans="2:11" x14ac:dyDescent="0.2">
      <c r="B8124" s="4"/>
      <c r="K8124" s="5"/>
    </row>
    <row r="8125" spans="2:11" x14ac:dyDescent="0.2">
      <c r="B8125" s="4"/>
      <c r="K8125" s="5"/>
    </row>
    <row r="8126" spans="2:11" x14ac:dyDescent="0.2">
      <c r="B8126" s="4"/>
      <c r="K8126" s="5"/>
    </row>
    <row r="8127" spans="2:11" x14ac:dyDescent="0.2">
      <c r="B8127" s="4"/>
      <c r="K8127" s="5"/>
    </row>
    <row r="8128" spans="2:11" x14ac:dyDescent="0.2">
      <c r="B8128" s="4"/>
      <c r="K8128" s="5"/>
    </row>
    <row r="8129" spans="2:11" x14ac:dyDescent="0.2">
      <c r="B8129" s="4"/>
      <c r="K8129" s="5"/>
    </row>
    <row r="8130" spans="2:11" x14ac:dyDescent="0.2">
      <c r="B8130" s="4"/>
      <c r="K8130" s="5"/>
    </row>
    <row r="8131" spans="2:11" x14ac:dyDescent="0.2">
      <c r="B8131" s="4"/>
      <c r="K8131" s="5"/>
    </row>
    <row r="8132" spans="2:11" x14ac:dyDescent="0.2">
      <c r="B8132" s="4"/>
      <c r="K8132" s="5"/>
    </row>
    <row r="8133" spans="2:11" x14ac:dyDescent="0.2">
      <c r="B8133" s="4"/>
      <c r="K8133" s="5"/>
    </row>
    <row r="8134" spans="2:11" x14ac:dyDescent="0.2">
      <c r="B8134" s="4"/>
      <c r="K8134" s="5"/>
    </row>
    <row r="8135" spans="2:11" x14ac:dyDescent="0.2">
      <c r="B8135" s="4"/>
      <c r="K8135" s="5"/>
    </row>
    <row r="8136" spans="2:11" x14ac:dyDescent="0.2">
      <c r="B8136" s="4"/>
      <c r="K8136" s="5"/>
    </row>
    <row r="8137" spans="2:11" x14ac:dyDescent="0.2">
      <c r="B8137" s="4"/>
      <c r="K8137" s="5"/>
    </row>
    <row r="8138" spans="2:11" x14ac:dyDescent="0.2">
      <c r="B8138" s="4"/>
      <c r="K8138" s="5"/>
    </row>
    <row r="8139" spans="2:11" x14ac:dyDescent="0.2">
      <c r="B8139" s="4"/>
      <c r="K8139" s="5"/>
    </row>
    <row r="8140" spans="2:11" x14ac:dyDescent="0.2">
      <c r="B8140" s="4"/>
      <c r="K8140" s="5"/>
    </row>
    <row r="8141" spans="2:11" x14ac:dyDescent="0.2">
      <c r="B8141" s="4"/>
      <c r="K8141" s="5"/>
    </row>
    <row r="8142" spans="2:11" x14ac:dyDescent="0.2">
      <c r="B8142" s="4"/>
      <c r="K8142" s="5"/>
    </row>
    <row r="8143" spans="2:11" x14ac:dyDescent="0.2">
      <c r="B8143" s="4"/>
      <c r="K8143" s="5"/>
    </row>
    <row r="8144" spans="2:11" x14ac:dyDescent="0.2">
      <c r="B8144" s="4"/>
      <c r="K8144" s="5"/>
    </row>
    <row r="8145" spans="2:11" x14ac:dyDescent="0.2">
      <c r="B8145" s="4"/>
      <c r="K8145" s="5"/>
    </row>
    <row r="8146" spans="2:11" x14ac:dyDescent="0.2">
      <c r="B8146" s="4"/>
      <c r="K8146" s="5"/>
    </row>
    <row r="8147" spans="2:11" x14ac:dyDescent="0.2">
      <c r="B8147" s="4"/>
      <c r="K8147" s="5"/>
    </row>
    <row r="8148" spans="2:11" x14ac:dyDescent="0.2">
      <c r="B8148" s="4"/>
      <c r="K8148" s="5"/>
    </row>
    <row r="8149" spans="2:11" x14ac:dyDescent="0.2">
      <c r="B8149" s="4"/>
      <c r="K8149" s="5"/>
    </row>
    <row r="8150" spans="2:11" x14ac:dyDescent="0.2">
      <c r="B8150" s="4"/>
      <c r="K8150" s="5"/>
    </row>
    <row r="8151" spans="2:11" x14ac:dyDescent="0.2">
      <c r="B8151" s="4"/>
      <c r="K8151" s="5"/>
    </row>
    <row r="8152" spans="2:11" x14ac:dyDescent="0.2">
      <c r="B8152" s="4"/>
      <c r="K8152" s="5"/>
    </row>
    <row r="8153" spans="2:11" x14ac:dyDescent="0.2">
      <c r="B8153" s="4"/>
      <c r="K8153" s="5"/>
    </row>
    <row r="8154" spans="2:11" x14ac:dyDescent="0.2">
      <c r="B8154" s="4"/>
      <c r="K8154" s="5"/>
    </row>
    <row r="8155" spans="2:11" x14ac:dyDescent="0.2">
      <c r="B8155" s="4"/>
      <c r="K8155" s="5"/>
    </row>
    <row r="8156" spans="2:11" x14ac:dyDescent="0.2">
      <c r="B8156" s="4"/>
      <c r="K8156" s="5"/>
    </row>
    <row r="8157" spans="2:11" x14ac:dyDescent="0.2">
      <c r="B8157" s="4"/>
      <c r="K8157" s="5"/>
    </row>
    <row r="8158" spans="2:11" x14ac:dyDescent="0.2">
      <c r="B8158" s="4"/>
      <c r="K8158" s="5"/>
    </row>
    <row r="8159" spans="2:11" x14ac:dyDescent="0.2">
      <c r="B8159" s="4"/>
      <c r="K8159" s="5"/>
    </row>
    <row r="8160" spans="2:11" x14ac:dyDescent="0.2">
      <c r="B8160" s="4"/>
      <c r="K8160" s="5"/>
    </row>
    <row r="8161" spans="2:11" x14ac:dyDescent="0.2">
      <c r="B8161" s="4"/>
      <c r="K8161" s="5"/>
    </row>
    <row r="8162" spans="2:11" x14ac:dyDescent="0.2">
      <c r="B8162" s="4"/>
      <c r="K8162" s="5"/>
    </row>
    <row r="8163" spans="2:11" x14ac:dyDescent="0.2">
      <c r="B8163" s="4"/>
      <c r="K8163" s="5"/>
    </row>
    <row r="8164" spans="2:11" x14ac:dyDescent="0.2">
      <c r="B8164" s="4"/>
      <c r="K8164" s="5"/>
    </row>
    <row r="8165" spans="2:11" x14ac:dyDescent="0.2">
      <c r="B8165" s="4"/>
      <c r="K8165" s="5"/>
    </row>
    <row r="8166" spans="2:11" x14ac:dyDescent="0.2">
      <c r="B8166" s="4"/>
      <c r="K8166" s="5"/>
    </row>
    <row r="8167" spans="2:11" x14ac:dyDescent="0.2">
      <c r="B8167" s="4"/>
      <c r="K8167" s="5"/>
    </row>
    <row r="8168" spans="2:11" x14ac:dyDescent="0.2">
      <c r="B8168" s="4"/>
      <c r="K8168" s="5"/>
    </row>
    <row r="8169" spans="2:11" x14ac:dyDescent="0.2">
      <c r="B8169" s="4"/>
      <c r="K8169" s="5"/>
    </row>
    <row r="8170" spans="2:11" x14ac:dyDescent="0.2">
      <c r="B8170" s="4"/>
      <c r="K8170" s="5"/>
    </row>
    <row r="8171" spans="2:11" x14ac:dyDescent="0.2">
      <c r="B8171" s="4"/>
      <c r="K8171" s="5"/>
    </row>
    <row r="8172" spans="2:11" x14ac:dyDescent="0.2">
      <c r="B8172" s="4"/>
      <c r="K8172" s="5"/>
    </row>
    <row r="8173" spans="2:11" x14ac:dyDescent="0.2">
      <c r="B8173" s="4"/>
      <c r="K8173" s="5"/>
    </row>
    <row r="8174" spans="2:11" x14ac:dyDescent="0.2">
      <c r="B8174" s="4"/>
      <c r="K8174" s="5"/>
    </row>
    <row r="8175" spans="2:11" x14ac:dyDescent="0.2">
      <c r="B8175" s="4"/>
      <c r="K8175" s="5"/>
    </row>
    <row r="8176" spans="2:11" x14ac:dyDescent="0.2">
      <c r="B8176" s="4"/>
      <c r="K8176" s="5"/>
    </row>
    <row r="8177" spans="2:11" x14ac:dyDescent="0.2">
      <c r="B8177" s="4"/>
      <c r="K8177" s="5"/>
    </row>
    <row r="8178" spans="2:11" x14ac:dyDescent="0.2">
      <c r="B8178" s="4"/>
      <c r="K8178" s="5"/>
    </row>
    <row r="8179" spans="2:11" x14ac:dyDescent="0.2">
      <c r="B8179" s="4"/>
      <c r="K8179" s="5"/>
    </row>
    <row r="8180" spans="2:11" x14ac:dyDescent="0.2">
      <c r="B8180" s="4"/>
      <c r="K8180" s="5"/>
    </row>
    <row r="8181" spans="2:11" x14ac:dyDescent="0.2">
      <c r="B8181" s="4"/>
      <c r="K8181" s="5"/>
    </row>
    <row r="8182" spans="2:11" x14ac:dyDescent="0.2">
      <c r="B8182" s="4"/>
      <c r="K8182" s="5"/>
    </row>
    <row r="8183" spans="2:11" x14ac:dyDescent="0.2">
      <c r="B8183" s="4"/>
      <c r="K8183" s="5"/>
    </row>
    <row r="8184" spans="2:11" x14ac:dyDescent="0.2">
      <c r="B8184" s="4"/>
      <c r="K8184" s="5"/>
    </row>
    <row r="8185" spans="2:11" x14ac:dyDescent="0.2">
      <c r="B8185" s="4"/>
      <c r="K8185" s="5"/>
    </row>
    <row r="8186" spans="2:11" x14ac:dyDescent="0.2">
      <c r="B8186" s="4"/>
      <c r="K8186" s="5"/>
    </row>
    <row r="8187" spans="2:11" x14ac:dyDescent="0.2">
      <c r="B8187" s="4"/>
      <c r="K8187" s="5"/>
    </row>
    <row r="8188" spans="2:11" x14ac:dyDescent="0.2">
      <c r="B8188" s="4"/>
      <c r="K8188" s="5"/>
    </row>
    <row r="8189" spans="2:11" x14ac:dyDescent="0.2">
      <c r="B8189" s="4"/>
      <c r="K8189" s="5"/>
    </row>
    <row r="8190" spans="2:11" x14ac:dyDescent="0.2">
      <c r="B8190" s="4"/>
      <c r="K8190" s="5"/>
    </row>
    <row r="8191" spans="2:11" x14ac:dyDescent="0.2">
      <c r="B8191" s="4"/>
      <c r="K8191" s="5"/>
    </row>
    <row r="8192" spans="2:11" x14ac:dyDescent="0.2">
      <c r="B8192" s="4"/>
      <c r="K8192" s="5"/>
    </row>
    <row r="8193" spans="2:11" x14ac:dyDescent="0.2">
      <c r="B8193" s="4"/>
      <c r="K8193" s="5"/>
    </row>
    <row r="8194" spans="2:11" x14ac:dyDescent="0.2">
      <c r="B8194" s="4"/>
      <c r="K8194" s="5"/>
    </row>
    <row r="8195" spans="2:11" x14ac:dyDescent="0.2">
      <c r="B8195" s="4"/>
      <c r="K8195" s="5"/>
    </row>
    <row r="8196" spans="2:11" x14ac:dyDescent="0.2">
      <c r="B8196" s="4"/>
      <c r="K8196" s="5"/>
    </row>
    <row r="8197" spans="2:11" x14ac:dyDescent="0.2">
      <c r="B8197" s="4"/>
      <c r="K8197" s="5"/>
    </row>
    <row r="8198" spans="2:11" x14ac:dyDescent="0.2">
      <c r="B8198" s="4"/>
      <c r="K8198" s="5"/>
    </row>
    <row r="8199" spans="2:11" x14ac:dyDescent="0.2">
      <c r="B8199" s="4"/>
      <c r="K8199" s="5"/>
    </row>
    <row r="8200" spans="2:11" x14ac:dyDescent="0.2">
      <c r="B8200" s="4"/>
      <c r="K8200" s="5"/>
    </row>
    <row r="8201" spans="2:11" x14ac:dyDescent="0.2">
      <c r="B8201" s="4"/>
      <c r="K8201" s="5"/>
    </row>
    <row r="8202" spans="2:11" x14ac:dyDescent="0.2">
      <c r="B8202" s="4"/>
      <c r="K8202" s="5"/>
    </row>
    <row r="8203" spans="2:11" x14ac:dyDescent="0.2">
      <c r="B8203" s="4"/>
      <c r="K8203" s="5"/>
    </row>
    <row r="8204" spans="2:11" x14ac:dyDescent="0.2">
      <c r="B8204" s="4"/>
      <c r="K8204" s="5"/>
    </row>
    <row r="8205" spans="2:11" x14ac:dyDescent="0.2">
      <c r="B8205" s="4"/>
      <c r="K8205" s="5"/>
    </row>
    <row r="8206" spans="2:11" x14ac:dyDescent="0.2">
      <c r="B8206" s="4"/>
      <c r="K8206" s="5"/>
    </row>
    <row r="8207" spans="2:11" x14ac:dyDescent="0.2">
      <c r="B8207" s="4"/>
      <c r="K8207" s="5"/>
    </row>
    <row r="8208" spans="2:11" x14ac:dyDescent="0.2">
      <c r="B8208" s="4"/>
      <c r="K8208" s="5"/>
    </row>
    <row r="8209" spans="2:11" x14ac:dyDescent="0.2">
      <c r="B8209" s="4"/>
      <c r="K8209" s="5"/>
    </row>
    <row r="8210" spans="2:11" x14ac:dyDescent="0.2">
      <c r="B8210" s="4"/>
      <c r="K8210" s="5"/>
    </row>
    <row r="8211" spans="2:11" x14ac:dyDescent="0.2">
      <c r="B8211" s="4"/>
      <c r="K8211" s="5"/>
    </row>
    <row r="8212" spans="2:11" x14ac:dyDescent="0.2">
      <c r="B8212" s="4"/>
      <c r="K8212" s="5"/>
    </row>
    <row r="8213" spans="2:11" x14ac:dyDescent="0.2">
      <c r="B8213" s="4"/>
      <c r="K8213" s="5"/>
    </row>
    <row r="8214" spans="2:11" x14ac:dyDescent="0.2">
      <c r="B8214" s="4"/>
      <c r="K8214" s="5"/>
    </row>
    <row r="8215" spans="2:11" x14ac:dyDescent="0.2">
      <c r="B8215" s="4"/>
      <c r="K8215" s="5"/>
    </row>
    <row r="8216" spans="2:11" x14ac:dyDescent="0.2">
      <c r="B8216" s="4"/>
      <c r="K8216" s="5"/>
    </row>
    <row r="8217" spans="2:11" x14ac:dyDescent="0.2">
      <c r="B8217" s="4"/>
      <c r="K8217" s="5"/>
    </row>
    <row r="8218" spans="2:11" x14ac:dyDescent="0.2">
      <c r="B8218" s="4"/>
      <c r="K8218" s="5"/>
    </row>
    <row r="8219" spans="2:11" x14ac:dyDescent="0.2">
      <c r="B8219" s="4"/>
      <c r="K8219" s="5"/>
    </row>
    <row r="8220" spans="2:11" x14ac:dyDescent="0.2">
      <c r="B8220" s="4"/>
      <c r="K8220" s="5"/>
    </row>
    <row r="8221" spans="2:11" x14ac:dyDescent="0.2">
      <c r="B8221" s="4"/>
      <c r="K8221" s="5"/>
    </row>
    <row r="8222" spans="2:11" x14ac:dyDescent="0.2">
      <c r="B8222" s="4"/>
      <c r="K8222" s="5"/>
    </row>
    <row r="8223" spans="2:11" x14ac:dyDescent="0.2">
      <c r="B8223" s="4"/>
      <c r="K8223" s="5"/>
    </row>
    <row r="8224" spans="2:11" x14ac:dyDescent="0.2">
      <c r="B8224" s="4"/>
      <c r="K8224" s="5"/>
    </row>
    <row r="8225" spans="2:11" x14ac:dyDescent="0.2">
      <c r="B8225" s="4"/>
      <c r="K8225" s="5"/>
    </row>
    <row r="8226" spans="2:11" x14ac:dyDescent="0.2">
      <c r="B8226" s="4"/>
      <c r="K8226" s="5"/>
    </row>
    <row r="8227" spans="2:11" x14ac:dyDescent="0.2">
      <c r="B8227" s="4"/>
      <c r="K8227" s="5"/>
    </row>
    <row r="8228" spans="2:11" x14ac:dyDescent="0.2">
      <c r="B8228" s="4"/>
      <c r="K8228" s="5"/>
    </row>
    <row r="8229" spans="2:11" x14ac:dyDescent="0.2">
      <c r="B8229" s="4"/>
      <c r="K8229" s="5"/>
    </row>
    <row r="8230" spans="2:11" x14ac:dyDescent="0.2">
      <c r="B8230" s="4"/>
      <c r="K8230" s="5"/>
    </row>
    <row r="8231" spans="2:11" x14ac:dyDescent="0.2">
      <c r="B8231" s="4"/>
      <c r="K8231" s="5"/>
    </row>
    <row r="8232" spans="2:11" x14ac:dyDescent="0.2">
      <c r="B8232" s="4"/>
      <c r="K8232" s="5"/>
    </row>
    <row r="8233" spans="2:11" x14ac:dyDescent="0.2">
      <c r="B8233" s="4"/>
      <c r="K8233" s="5"/>
    </row>
    <row r="8234" spans="2:11" x14ac:dyDescent="0.2">
      <c r="B8234" s="4"/>
      <c r="K8234" s="5"/>
    </row>
    <row r="8235" spans="2:11" x14ac:dyDescent="0.2">
      <c r="B8235" s="4"/>
      <c r="K8235" s="5"/>
    </row>
    <row r="8236" spans="2:11" x14ac:dyDescent="0.2">
      <c r="B8236" s="4"/>
      <c r="K8236" s="5"/>
    </row>
    <row r="8237" spans="2:11" x14ac:dyDescent="0.2">
      <c r="B8237" s="4"/>
      <c r="K8237" s="5"/>
    </row>
    <row r="8238" spans="2:11" x14ac:dyDescent="0.2">
      <c r="B8238" s="4"/>
      <c r="K8238" s="5"/>
    </row>
    <row r="8239" spans="2:11" x14ac:dyDescent="0.2">
      <c r="B8239" s="4"/>
      <c r="K8239" s="5"/>
    </row>
    <row r="8240" spans="2:11" x14ac:dyDescent="0.2">
      <c r="B8240" s="4"/>
      <c r="K8240" s="5"/>
    </row>
    <row r="8241" spans="2:11" x14ac:dyDescent="0.2">
      <c r="B8241" s="4"/>
      <c r="K8241" s="5"/>
    </row>
    <row r="8242" spans="2:11" x14ac:dyDescent="0.2">
      <c r="B8242" s="4"/>
      <c r="K8242" s="5"/>
    </row>
    <row r="8243" spans="2:11" x14ac:dyDescent="0.2">
      <c r="B8243" s="4"/>
      <c r="K8243" s="5"/>
    </row>
    <row r="8244" spans="2:11" x14ac:dyDescent="0.2">
      <c r="B8244" s="4"/>
      <c r="K8244" s="5"/>
    </row>
    <row r="8245" spans="2:11" x14ac:dyDescent="0.2">
      <c r="B8245" s="4"/>
      <c r="K8245" s="5"/>
    </row>
    <row r="8246" spans="2:11" x14ac:dyDescent="0.2">
      <c r="B8246" s="4"/>
      <c r="K8246" s="5"/>
    </row>
    <row r="8247" spans="2:11" x14ac:dyDescent="0.2">
      <c r="B8247" s="4"/>
      <c r="K8247" s="5"/>
    </row>
    <row r="8248" spans="2:11" x14ac:dyDescent="0.2">
      <c r="B8248" s="4"/>
      <c r="K8248" s="5"/>
    </row>
    <row r="8249" spans="2:11" x14ac:dyDescent="0.2">
      <c r="B8249" s="4"/>
      <c r="K8249" s="5"/>
    </row>
    <row r="8250" spans="2:11" x14ac:dyDescent="0.2">
      <c r="B8250" s="4"/>
      <c r="K8250" s="5"/>
    </row>
    <row r="8251" spans="2:11" x14ac:dyDescent="0.2">
      <c r="B8251" s="4"/>
      <c r="K8251" s="5"/>
    </row>
    <row r="8252" spans="2:11" x14ac:dyDescent="0.2">
      <c r="B8252" s="4"/>
      <c r="K8252" s="5"/>
    </row>
    <row r="8253" spans="2:11" x14ac:dyDescent="0.2">
      <c r="B8253" s="4"/>
      <c r="K8253" s="5"/>
    </row>
    <row r="8254" spans="2:11" x14ac:dyDescent="0.2">
      <c r="B8254" s="4"/>
      <c r="K8254" s="5"/>
    </row>
    <row r="8255" spans="2:11" x14ac:dyDescent="0.2">
      <c r="B8255" s="4"/>
      <c r="K8255" s="5"/>
    </row>
    <row r="8256" spans="2:11" x14ac:dyDescent="0.2">
      <c r="B8256" s="4"/>
      <c r="K8256" s="5"/>
    </row>
    <row r="8257" spans="2:11" x14ac:dyDescent="0.2">
      <c r="B8257" s="4"/>
      <c r="K8257" s="5"/>
    </row>
    <row r="8258" spans="2:11" x14ac:dyDescent="0.2">
      <c r="B8258" s="4"/>
      <c r="K8258" s="5"/>
    </row>
    <row r="8259" spans="2:11" x14ac:dyDescent="0.2">
      <c r="B8259" s="4"/>
      <c r="K8259" s="5"/>
    </row>
    <row r="8260" spans="2:11" x14ac:dyDescent="0.2">
      <c r="B8260" s="4"/>
      <c r="K8260" s="5"/>
    </row>
    <row r="8261" spans="2:11" x14ac:dyDescent="0.2">
      <c r="B8261" s="4"/>
      <c r="K8261" s="5"/>
    </row>
    <row r="8262" spans="2:11" x14ac:dyDescent="0.2">
      <c r="B8262" s="4"/>
      <c r="K8262" s="5"/>
    </row>
    <row r="8263" spans="2:11" x14ac:dyDescent="0.2">
      <c r="B8263" s="4"/>
      <c r="K8263" s="5"/>
    </row>
    <row r="8264" spans="2:11" x14ac:dyDescent="0.2">
      <c r="B8264" s="4"/>
      <c r="K8264" s="5"/>
    </row>
    <row r="8265" spans="2:11" x14ac:dyDescent="0.2">
      <c r="B8265" s="4"/>
      <c r="K8265" s="5"/>
    </row>
    <row r="8266" spans="2:11" x14ac:dyDescent="0.2">
      <c r="B8266" s="4"/>
      <c r="K8266" s="5"/>
    </row>
    <row r="8267" spans="2:11" x14ac:dyDescent="0.2">
      <c r="B8267" s="4"/>
      <c r="K8267" s="5"/>
    </row>
    <row r="8268" spans="2:11" x14ac:dyDescent="0.2">
      <c r="B8268" s="4"/>
      <c r="K8268" s="5"/>
    </row>
    <row r="8269" spans="2:11" x14ac:dyDescent="0.2">
      <c r="B8269" s="4"/>
      <c r="K8269" s="5"/>
    </row>
    <row r="8270" spans="2:11" x14ac:dyDescent="0.2">
      <c r="B8270" s="4"/>
      <c r="K8270" s="5"/>
    </row>
    <row r="8271" spans="2:11" x14ac:dyDescent="0.2">
      <c r="B8271" s="4"/>
      <c r="K8271" s="5"/>
    </row>
    <row r="8272" spans="2:11" x14ac:dyDescent="0.2">
      <c r="B8272" s="4"/>
      <c r="K8272" s="5"/>
    </row>
    <row r="8273" spans="2:11" x14ac:dyDescent="0.2">
      <c r="B8273" s="4"/>
      <c r="K8273" s="5"/>
    </row>
    <row r="8274" spans="2:11" x14ac:dyDescent="0.2">
      <c r="B8274" s="4"/>
      <c r="K8274" s="5"/>
    </row>
    <row r="8275" spans="2:11" x14ac:dyDescent="0.2">
      <c r="B8275" s="4"/>
      <c r="K8275" s="5"/>
    </row>
    <row r="8276" spans="2:11" x14ac:dyDescent="0.2">
      <c r="B8276" s="4"/>
      <c r="K8276" s="5"/>
    </row>
    <row r="8277" spans="2:11" x14ac:dyDescent="0.2">
      <c r="B8277" s="4"/>
      <c r="K8277" s="5"/>
    </row>
    <row r="8278" spans="2:11" x14ac:dyDescent="0.2">
      <c r="B8278" s="4"/>
      <c r="K8278" s="5"/>
    </row>
    <row r="8279" spans="2:11" x14ac:dyDescent="0.2">
      <c r="B8279" s="4"/>
      <c r="K8279" s="5"/>
    </row>
    <row r="8280" spans="2:11" x14ac:dyDescent="0.2">
      <c r="B8280" s="4"/>
      <c r="K8280" s="5"/>
    </row>
    <row r="8281" spans="2:11" x14ac:dyDescent="0.2">
      <c r="B8281" s="4"/>
      <c r="K8281" s="5"/>
    </row>
    <row r="8282" spans="2:11" x14ac:dyDescent="0.2">
      <c r="B8282" s="4"/>
      <c r="K8282" s="5"/>
    </row>
    <row r="8283" spans="2:11" x14ac:dyDescent="0.2">
      <c r="B8283" s="4"/>
      <c r="K8283" s="5"/>
    </row>
    <row r="8284" spans="2:11" x14ac:dyDescent="0.2">
      <c r="B8284" s="4"/>
      <c r="K8284" s="5"/>
    </row>
    <row r="8285" spans="2:11" x14ac:dyDescent="0.2">
      <c r="B8285" s="4"/>
      <c r="K8285" s="5"/>
    </row>
    <row r="8286" spans="2:11" x14ac:dyDescent="0.2">
      <c r="B8286" s="4"/>
      <c r="K8286" s="5"/>
    </row>
    <row r="8287" spans="2:11" x14ac:dyDescent="0.2">
      <c r="B8287" s="4"/>
      <c r="K8287" s="5"/>
    </row>
    <row r="8288" spans="2:11" x14ac:dyDescent="0.2">
      <c r="B8288" s="4"/>
      <c r="K8288" s="5"/>
    </row>
    <row r="8289" spans="2:11" x14ac:dyDescent="0.2">
      <c r="B8289" s="4"/>
      <c r="K8289" s="5"/>
    </row>
    <row r="8290" spans="2:11" x14ac:dyDescent="0.2">
      <c r="B8290" s="4"/>
      <c r="K8290" s="5"/>
    </row>
    <row r="8291" spans="2:11" x14ac:dyDescent="0.2">
      <c r="B8291" s="4"/>
      <c r="K8291" s="5"/>
    </row>
    <row r="8292" spans="2:11" x14ac:dyDescent="0.2">
      <c r="B8292" s="4"/>
      <c r="K8292" s="5"/>
    </row>
    <row r="8293" spans="2:11" x14ac:dyDescent="0.2">
      <c r="B8293" s="4"/>
      <c r="K8293" s="5"/>
    </row>
    <row r="8294" spans="2:11" x14ac:dyDescent="0.2">
      <c r="B8294" s="4"/>
      <c r="K8294" s="5"/>
    </row>
    <row r="8295" spans="2:11" x14ac:dyDescent="0.2">
      <c r="B8295" s="4"/>
      <c r="K8295" s="5"/>
    </row>
    <row r="8296" spans="2:11" x14ac:dyDescent="0.2">
      <c r="B8296" s="4"/>
      <c r="K8296" s="5"/>
    </row>
    <row r="8297" spans="2:11" x14ac:dyDescent="0.2">
      <c r="B8297" s="4"/>
      <c r="K8297" s="5"/>
    </row>
    <row r="8298" spans="2:11" x14ac:dyDescent="0.2">
      <c r="B8298" s="4"/>
      <c r="K8298" s="5"/>
    </row>
    <row r="8299" spans="2:11" x14ac:dyDescent="0.2">
      <c r="B8299" s="4"/>
      <c r="K8299" s="5"/>
    </row>
    <row r="8300" spans="2:11" x14ac:dyDescent="0.2">
      <c r="B8300" s="4"/>
      <c r="K8300" s="5"/>
    </row>
    <row r="8301" spans="2:11" x14ac:dyDescent="0.2">
      <c r="B8301" s="4"/>
      <c r="K8301" s="5"/>
    </row>
    <row r="8302" spans="2:11" x14ac:dyDescent="0.2">
      <c r="B8302" s="4"/>
      <c r="K8302" s="5"/>
    </row>
    <row r="8303" spans="2:11" x14ac:dyDescent="0.2">
      <c r="B8303" s="4"/>
      <c r="K8303" s="5"/>
    </row>
    <row r="8304" spans="2:11" x14ac:dyDescent="0.2">
      <c r="B8304" s="4"/>
      <c r="K8304" s="5"/>
    </row>
    <row r="8305" spans="2:11" x14ac:dyDescent="0.2">
      <c r="B8305" s="4"/>
      <c r="K8305" s="5"/>
    </row>
    <row r="8306" spans="2:11" x14ac:dyDescent="0.2">
      <c r="B8306" s="4"/>
      <c r="K8306" s="5"/>
    </row>
    <row r="8307" spans="2:11" x14ac:dyDescent="0.2">
      <c r="B8307" s="4"/>
      <c r="K8307" s="5"/>
    </row>
    <row r="8308" spans="2:11" x14ac:dyDescent="0.2">
      <c r="B8308" s="4"/>
      <c r="K8308" s="5"/>
    </row>
    <row r="8309" spans="2:11" x14ac:dyDescent="0.2">
      <c r="B8309" s="4"/>
      <c r="K8309" s="5"/>
    </row>
    <row r="8310" spans="2:11" x14ac:dyDescent="0.2">
      <c r="B8310" s="4"/>
      <c r="K8310" s="5"/>
    </row>
    <row r="8311" spans="2:11" x14ac:dyDescent="0.2">
      <c r="B8311" s="4"/>
      <c r="K8311" s="5"/>
    </row>
    <row r="8312" spans="2:11" x14ac:dyDescent="0.2">
      <c r="B8312" s="4"/>
      <c r="K8312" s="5"/>
    </row>
    <row r="8313" spans="2:11" x14ac:dyDescent="0.2">
      <c r="B8313" s="4"/>
      <c r="K8313" s="5"/>
    </row>
    <row r="8314" spans="2:11" x14ac:dyDescent="0.2">
      <c r="B8314" s="4"/>
      <c r="K8314" s="5"/>
    </row>
    <row r="8315" spans="2:11" x14ac:dyDescent="0.2">
      <c r="B8315" s="4"/>
      <c r="K8315" s="5"/>
    </row>
    <row r="8316" spans="2:11" x14ac:dyDescent="0.2">
      <c r="B8316" s="4"/>
      <c r="K8316" s="5"/>
    </row>
    <row r="8317" spans="2:11" x14ac:dyDescent="0.2">
      <c r="B8317" s="4"/>
      <c r="K8317" s="5"/>
    </row>
    <row r="8318" spans="2:11" x14ac:dyDescent="0.2">
      <c r="B8318" s="4"/>
      <c r="K8318" s="5"/>
    </row>
    <row r="8319" spans="2:11" x14ac:dyDescent="0.2">
      <c r="B8319" s="4"/>
      <c r="K8319" s="5"/>
    </row>
    <row r="8320" spans="2:11" x14ac:dyDescent="0.2">
      <c r="B8320" s="4"/>
      <c r="K8320" s="5"/>
    </row>
    <row r="8321" spans="2:11" x14ac:dyDescent="0.2">
      <c r="B8321" s="4"/>
      <c r="K8321" s="5"/>
    </row>
    <row r="8322" spans="2:11" x14ac:dyDescent="0.2">
      <c r="B8322" s="4"/>
      <c r="K8322" s="5"/>
    </row>
    <row r="8323" spans="2:11" x14ac:dyDescent="0.2">
      <c r="B8323" s="4"/>
      <c r="K8323" s="5"/>
    </row>
    <row r="8324" spans="2:11" x14ac:dyDescent="0.2">
      <c r="B8324" s="4"/>
      <c r="K8324" s="5"/>
    </row>
    <row r="8325" spans="2:11" x14ac:dyDescent="0.2">
      <c r="B8325" s="4"/>
      <c r="K8325" s="5"/>
    </row>
    <row r="8326" spans="2:11" x14ac:dyDescent="0.2">
      <c r="B8326" s="4"/>
      <c r="K8326" s="5"/>
    </row>
    <row r="8327" spans="2:11" x14ac:dyDescent="0.2">
      <c r="B8327" s="4"/>
      <c r="K8327" s="5"/>
    </row>
    <row r="8328" spans="2:11" x14ac:dyDescent="0.2">
      <c r="B8328" s="4"/>
      <c r="K8328" s="5"/>
    </row>
    <row r="8329" spans="2:11" x14ac:dyDescent="0.2">
      <c r="B8329" s="4"/>
      <c r="K8329" s="5"/>
    </row>
    <row r="8330" spans="2:11" x14ac:dyDescent="0.2">
      <c r="B8330" s="4"/>
      <c r="K8330" s="5"/>
    </row>
    <row r="8331" spans="2:11" x14ac:dyDescent="0.2">
      <c r="B8331" s="4"/>
      <c r="K8331" s="5"/>
    </row>
    <row r="8332" spans="2:11" x14ac:dyDescent="0.2">
      <c r="B8332" s="4"/>
      <c r="K8332" s="5"/>
    </row>
    <row r="8333" spans="2:11" x14ac:dyDescent="0.2">
      <c r="B8333" s="4"/>
      <c r="K8333" s="5"/>
    </row>
    <row r="8334" spans="2:11" x14ac:dyDescent="0.2">
      <c r="B8334" s="4"/>
      <c r="K8334" s="5"/>
    </row>
    <row r="8335" spans="2:11" x14ac:dyDescent="0.2">
      <c r="B8335" s="4"/>
      <c r="K8335" s="5"/>
    </row>
    <row r="8336" spans="2:11" x14ac:dyDescent="0.2">
      <c r="B8336" s="4"/>
      <c r="K8336" s="5"/>
    </row>
    <row r="8337" spans="2:11" x14ac:dyDescent="0.2">
      <c r="B8337" s="4"/>
      <c r="K8337" s="5"/>
    </row>
    <row r="8338" spans="2:11" x14ac:dyDescent="0.2">
      <c r="B8338" s="4"/>
      <c r="K8338" s="5"/>
    </row>
    <row r="8339" spans="2:11" x14ac:dyDescent="0.2">
      <c r="B8339" s="4"/>
      <c r="K8339" s="5"/>
    </row>
    <row r="8340" spans="2:11" x14ac:dyDescent="0.2">
      <c r="B8340" s="4"/>
      <c r="K8340" s="5"/>
    </row>
    <row r="8341" spans="2:11" x14ac:dyDescent="0.2">
      <c r="B8341" s="4"/>
      <c r="K8341" s="5"/>
    </row>
    <row r="8342" spans="2:11" x14ac:dyDescent="0.2">
      <c r="B8342" s="4"/>
      <c r="K8342" s="5"/>
    </row>
    <row r="8343" spans="2:11" x14ac:dyDescent="0.2">
      <c r="B8343" s="4"/>
      <c r="K8343" s="5"/>
    </row>
    <row r="8344" spans="2:11" x14ac:dyDescent="0.2">
      <c r="B8344" s="4"/>
      <c r="K8344" s="5"/>
    </row>
    <row r="8345" spans="2:11" x14ac:dyDescent="0.2">
      <c r="B8345" s="4"/>
      <c r="K8345" s="5"/>
    </row>
    <row r="8346" spans="2:11" x14ac:dyDescent="0.2">
      <c r="B8346" s="4"/>
      <c r="K8346" s="5"/>
    </row>
    <row r="8347" spans="2:11" x14ac:dyDescent="0.2">
      <c r="B8347" s="4"/>
      <c r="K8347" s="5"/>
    </row>
    <row r="8348" spans="2:11" x14ac:dyDescent="0.2">
      <c r="B8348" s="4"/>
      <c r="K8348" s="5"/>
    </row>
    <row r="8349" spans="2:11" x14ac:dyDescent="0.2">
      <c r="B8349" s="4"/>
      <c r="K8349" s="5"/>
    </row>
    <row r="8350" spans="2:11" x14ac:dyDescent="0.2">
      <c r="B8350" s="4"/>
      <c r="K8350" s="5"/>
    </row>
    <row r="8351" spans="2:11" x14ac:dyDescent="0.2">
      <c r="B8351" s="4"/>
      <c r="K8351" s="5"/>
    </row>
    <row r="8352" spans="2:11" x14ac:dyDescent="0.2">
      <c r="B8352" s="4"/>
      <c r="K8352" s="5"/>
    </row>
    <row r="8353" spans="2:11" x14ac:dyDescent="0.2">
      <c r="B8353" s="4"/>
      <c r="K8353" s="5"/>
    </row>
    <row r="8354" spans="2:11" x14ac:dyDescent="0.2">
      <c r="B8354" s="4"/>
      <c r="K8354" s="5"/>
    </row>
    <row r="8355" spans="2:11" x14ac:dyDescent="0.2">
      <c r="B8355" s="4"/>
      <c r="K8355" s="5"/>
    </row>
    <row r="8356" spans="2:11" x14ac:dyDescent="0.2">
      <c r="B8356" s="4"/>
      <c r="K8356" s="5"/>
    </row>
    <row r="8357" spans="2:11" x14ac:dyDescent="0.2">
      <c r="B8357" s="4"/>
      <c r="K8357" s="5"/>
    </row>
    <row r="8358" spans="2:11" x14ac:dyDescent="0.2">
      <c r="B8358" s="4"/>
      <c r="K8358" s="5"/>
    </row>
    <row r="8359" spans="2:11" x14ac:dyDescent="0.2">
      <c r="B8359" s="4"/>
      <c r="K8359" s="5"/>
    </row>
    <row r="8360" spans="2:11" x14ac:dyDescent="0.2">
      <c r="B8360" s="4"/>
      <c r="K8360" s="5"/>
    </row>
    <row r="8361" spans="2:11" x14ac:dyDescent="0.2">
      <c r="B8361" s="4"/>
      <c r="K8361" s="5"/>
    </row>
    <row r="8362" spans="2:11" x14ac:dyDescent="0.2">
      <c r="B8362" s="4"/>
      <c r="K8362" s="5"/>
    </row>
    <row r="8363" spans="2:11" x14ac:dyDescent="0.2">
      <c r="B8363" s="4"/>
      <c r="K8363" s="5"/>
    </row>
    <row r="8364" spans="2:11" x14ac:dyDescent="0.2">
      <c r="B8364" s="4"/>
      <c r="K8364" s="5"/>
    </row>
    <row r="8365" spans="2:11" x14ac:dyDescent="0.2">
      <c r="B8365" s="4"/>
      <c r="K8365" s="5"/>
    </row>
    <row r="8366" spans="2:11" x14ac:dyDescent="0.2">
      <c r="B8366" s="4"/>
      <c r="K8366" s="5"/>
    </row>
    <row r="8367" spans="2:11" x14ac:dyDescent="0.2">
      <c r="B8367" s="4"/>
      <c r="K8367" s="5"/>
    </row>
    <row r="8368" spans="2:11" x14ac:dyDescent="0.2">
      <c r="B8368" s="4"/>
      <c r="K8368" s="5"/>
    </row>
    <row r="8369" spans="2:11" x14ac:dyDescent="0.2">
      <c r="B8369" s="4"/>
      <c r="K8369" s="5"/>
    </row>
    <row r="8370" spans="2:11" x14ac:dyDescent="0.2">
      <c r="B8370" s="4"/>
      <c r="K8370" s="5"/>
    </row>
    <row r="8371" spans="2:11" x14ac:dyDescent="0.2">
      <c r="B8371" s="4"/>
      <c r="K8371" s="5"/>
    </row>
    <row r="8372" spans="2:11" x14ac:dyDescent="0.2">
      <c r="B8372" s="4"/>
      <c r="K8372" s="5"/>
    </row>
    <row r="8373" spans="2:11" x14ac:dyDescent="0.2">
      <c r="B8373" s="4"/>
      <c r="K8373" s="5"/>
    </row>
    <row r="8374" spans="2:11" x14ac:dyDescent="0.2">
      <c r="B8374" s="4"/>
      <c r="K8374" s="5"/>
    </row>
    <row r="8375" spans="2:11" x14ac:dyDescent="0.2">
      <c r="B8375" s="4"/>
      <c r="K8375" s="5"/>
    </row>
    <row r="8376" spans="2:11" x14ac:dyDescent="0.2">
      <c r="B8376" s="4"/>
      <c r="K8376" s="5"/>
    </row>
    <row r="8377" spans="2:11" x14ac:dyDescent="0.2">
      <c r="B8377" s="4"/>
      <c r="K8377" s="5"/>
    </row>
    <row r="8378" spans="2:11" x14ac:dyDescent="0.2">
      <c r="B8378" s="4"/>
      <c r="K8378" s="5"/>
    </row>
    <row r="8379" spans="2:11" x14ac:dyDescent="0.2">
      <c r="B8379" s="4"/>
      <c r="K8379" s="5"/>
    </row>
    <row r="8380" spans="2:11" x14ac:dyDescent="0.2">
      <c r="B8380" s="4"/>
      <c r="K8380" s="5"/>
    </row>
    <row r="8381" spans="2:11" x14ac:dyDescent="0.2">
      <c r="B8381" s="4"/>
      <c r="K8381" s="5"/>
    </row>
    <row r="8382" spans="2:11" x14ac:dyDescent="0.2">
      <c r="B8382" s="4"/>
      <c r="K8382" s="5"/>
    </row>
    <row r="8383" spans="2:11" x14ac:dyDescent="0.2">
      <c r="B8383" s="4"/>
      <c r="K8383" s="5"/>
    </row>
    <row r="8384" spans="2:11" x14ac:dyDescent="0.2">
      <c r="B8384" s="4"/>
      <c r="K8384" s="5"/>
    </row>
    <row r="8385" spans="2:11" x14ac:dyDescent="0.2">
      <c r="B8385" s="4"/>
      <c r="K8385" s="5"/>
    </row>
    <row r="8386" spans="2:11" x14ac:dyDescent="0.2">
      <c r="B8386" s="4"/>
      <c r="K8386" s="5"/>
    </row>
    <row r="8387" spans="2:11" x14ac:dyDescent="0.2">
      <c r="B8387" s="4"/>
      <c r="K8387" s="5"/>
    </row>
    <row r="8388" spans="2:11" x14ac:dyDescent="0.2">
      <c r="B8388" s="4"/>
      <c r="K8388" s="5"/>
    </row>
    <row r="8389" spans="2:11" x14ac:dyDescent="0.2">
      <c r="B8389" s="4"/>
      <c r="K8389" s="5"/>
    </row>
    <row r="8390" spans="2:11" x14ac:dyDescent="0.2">
      <c r="B8390" s="4"/>
      <c r="K8390" s="5"/>
    </row>
    <row r="8391" spans="2:11" x14ac:dyDescent="0.2">
      <c r="B8391" s="4"/>
      <c r="K8391" s="5"/>
    </row>
    <row r="8392" spans="2:11" x14ac:dyDescent="0.2">
      <c r="B8392" s="4"/>
      <c r="K8392" s="5"/>
    </row>
    <row r="8393" spans="2:11" x14ac:dyDescent="0.2">
      <c r="B8393" s="4"/>
      <c r="K8393" s="5"/>
    </row>
    <row r="8394" spans="2:11" x14ac:dyDescent="0.2">
      <c r="B8394" s="4"/>
      <c r="K8394" s="5"/>
    </row>
    <row r="8395" spans="2:11" x14ac:dyDescent="0.2">
      <c r="B8395" s="4"/>
      <c r="K8395" s="5"/>
    </row>
    <row r="8396" spans="2:11" x14ac:dyDescent="0.2">
      <c r="B8396" s="4"/>
      <c r="K8396" s="5"/>
    </row>
    <row r="8397" spans="2:11" x14ac:dyDescent="0.2">
      <c r="B8397" s="4"/>
      <c r="K8397" s="5"/>
    </row>
    <row r="8398" spans="2:11" x14ac:dyDescent="0.2">
      <c r="B8398" s="4"/>
      <c r="K8398" s="5"/>
    </row>
    <row r="8399" spans="2:11" x14ac:dyDescent="0.2">
      <c r="B8399" s="4"/>
      <c r="K8399" s="5"/>
    </row>
    <row r="8400" spans="2:11" x14ac:dyDescent="0.2">
      <c r="B8400" s="4"/>
      <c r="K8400" s="5"/>
    </row>
    <row r="8401" spans="2:11" x14ac:dyDescent="0.2">
      <c r="B8401" s="4"/>
      <c r="K8401" s="5"/>
    </row>
    <row r="8402" spans="2:11" x14ac:dyDescent="0.2">
      <c r="B8402" s="4"/>
      <c r="K8402" s="5"/>
    </row>
    <row r="8403" spans="2:11" x14ac:dyDescent="0.2">
      <c r="B8403" s="4"/>
      <c r="K8403" s="5"/>
    </row>
    <row r="8404" spans="2:11" x14ac:dyDescent="0.2">
      <c r="B8404" s="4"/>
      <c r="K8404" s="5"/>
    </row>
    <row r="8405" spans="2:11" x14ac:dyDescent="0.2">
      <c r="B8405" s="4"/>
      <c r="K8405" s="5"/>
    </row>
    <row r="8406" spans="2:11" x14ac:dyDescent="0.2">
      <c r="B8406" s="4"/>
      <c r="K8406" s="5"/>
    </row>
    <row r="8407" spans="2:11" x14ac:dyDescent="0.2">
      <c r="B8407" s="4"/>
      <c r="K8407" s="5"/>
    </row>
    <row r="8408" spans="2:11" x14ac:dyDescent="0.2">
      <c r="B8408" s="4"/>
      <c r="K8408" s="5"/>
    </row>
    <row r="8409" spans="2:11" x14ac:dyDescent="0.2">
      <c r="B8409" s="4"/>
      <c r="K8409" s="5"/>
    </row>
    <row r="8410" spans="2:11" x14ac:dyDescent="0.2">
      <c r="B8410" s="4"/>
      <c r="K8410" s="5"/>
    </row>
    <row r="8411" spans="2:11" x14ac:dyDescent="0.2">
      <c r="B8411" s="4"/>
      <c r="K8411" s="5"/>
    </row>
    <row r="8412" spans="2:11" x14ac:dyDescent="0.2">
      <c r="B8412" s="4"/>
      <c r="K8412" s="5"/>
    </row>
    <row r="8413" spans="2:11" x14ac:dyDescent="0.2">
      <c r="B8413" s="4"/>
      <c r="K8413" s="5"/>
    </row>
    <row r="8414" spans="2:11" x14ac:dyDescent="0.2">
      <c r="B8414" s="4"/>
      <c r="K8414" s="5"/>
    </row>
    <row r="8415" spans="2:11" x14ac:dyDescent="0.2">
      <c r="B8415" s="4"/>
      <c r="K8415" s="5"/>
    </row>
    <row r="8416" spans="2:11" x14ac:dyDescent="0.2">
      <c r="B8416" s="4"/>
      <c r="K8416" s="5"/>
    </row>
    <row r="8417" spans="2:11" x14ac:dyDescent="0.2">
      <c r="B8417" s="4"/>
      <c r="K8417" s="5"/>
    </row>
    <row r="8418" spans="2:11" x14ac:dyDescent="0.2">
      <c r="B8418" s="4"/>
      <c r="K8418" s="5"/>
    </row>
    <row r="8419" spans="2:11" x14ac:dyDescent="0.2">
      <c r="B8419" s="4"/>
      <c r="K8419" s="5"/>
    </row>
    <row r="8420" spans="2:11" x14ac:dyDescent="0.2">
      <c r="B8420" s="4"/>
      <c r="K8420" s="5"/>
    </row>
    <row r="8421" spans="2:11" x14ac:dyDescent="0.2">
      <c r="B8421" s="4"/>
      <c r="K8421" s="5"/>
    </row>
    <row r="8422" spans="2:11" x14ac:dyDescent="0.2">
      <c r="B8422" s="4"/>
      <c r="K8422" s="5"/>
    </row>
    <row r="8423" spans="2:11" x14ac:dyDescent="0.2">
      <c r="B8423" s="4"/>
      <c r="K8423" s="5"/>
    </row>
    <row r="8424" spans="2:11" x14ac:dyDescent="0.2">
      <c r="B8424" s="4"/>
      <c r="K8424" s="5"/>
    </row>
    <row r="8425" spans="2:11" x14ac:dyDescent="0.2">
      <c r="B8425" s="4"/>
      <c r="K8425" s="5"/>
    </row>
    <row r="8426" spans="2:11" x14ac:dyDescent="0.2">
      <c r="B8426" s="4"/>
      <c r="K8426" s="5"/>
    </row>
    <row r="8427" spans="2:11" x14ac:dyDescent="0.2">
      <c r="B8427" s="4"/>
      <c r="K8427" s="5"/>
    </row>
    <row r="8428" spans="2:11" x14ac:dyDescent="0.2">
      <c r="B8428" s="4"/>
      <c r="K8428" s="5"/>
    </row>
    <row r="8429" spans="2:11" x14ac:dyDescent="0.2">
      <c r="B8429" s="4"/>
      <c r="K8429" s="5"/>
    </row>
    <row r="8430" spans="2:11" x14ac:dyDescent="0.2">
      <c r="B8430" s="4"/>
      <c r="K8430" s="5"/>
    </row>
    <row r="8431" spans="2:11" x14ac:dyDescent="0.2">
      <c r="B8431" s="4"/>
      <c r="K8431" s="5"/>
    </row>
    <row r="8432" spans="2:11" x14ac:dyDescent="0.2">
      <c r="B8432" s="4"/>
      <c r="K8432" s="5"/>
    </row>
    <row r="8433" spans="2:11" x14ac:dyDescent="0.2">
      <c r="B8433" s="4"/>
      <c r="K8433" s="5"/>
    </row>
    <row r="8434" spans="2:11" x14ac:dyDescent="0.2">
      <c r="B8434" s="4"/>
      <c r="K8434" s="5"/>
    </row>
    <row r="8435" spans="2:11" x14ac:dyDescent="0.2">
      <c r="B8435" s="4"/>
      <c r="K8435" s="5"/>
    </row>
    <row r="8436" spans="2:11" x14ac:dyDescent="0.2">
      <c r="B8436" s="4"/>
      <c r="K8436" s="5"/>
    </row>
    <row r="8437" spans="2:11" x14ac:dyDescent="0.2">
      <c r="B8437" s="4"/>
      <c r="K8437" s="5"/>
    </row>
    <row r="8438" spans="2:11" x14ac:dyDescent="0.2">
      <c r="B8438" s="4"/>
      <c r="K8438" s="5"/>
    </row>
    <row r="8439" spans="2:11" x14ac:dyDescent="0.2">
      <c r="B8439" s="4"/>
      <c r="K8439" s="5"/>
    </row>
    <row r="8440" spans="2:11" x14ac:dyDescent="0.2">
      <c r="B8440" s="4"/>
      <c r="K8440" s="5"/>
    </row>
    <row r="8441" spans="2:11" x14ac:dyDescent="0.2">
      <c r="B8441" s="4"/>
      <c r="K8441" s="5"/>
    </row>
    <row r="8442" spans="2:11" x14ac:dyDescent="0.2">
      <c r="B8442" s="4"/>
      <c r="K8442" s="5"/>
    </row>
    <row r="8443" spans="2:11" x14ac:dyDescent="0.2">
      <c r="B8443" s="4"/>
      <c r="K8443" s="5"/>
    </row>
    <row r="8444" spans="2:11" x14ac:dyDescent="0.2">
      <c r="B8444" s="4"/>
      <c r="K8444" s="5"/>
    </row>
    <row r="8445" spans="2:11" x14ac:dyDescent="0.2">
      <c r="B8445" s="4"/>
      <c r="K8445" s="5"/>
    </row>
    <row r="8446" spans="2:11" x14ac:dyDescent="0.2">
      <c r="B8446" s="4"/>
      <c r="K8446" s="5"/>
    </row>
    <row r="8447" spans="2:11" x14ac:dyDescent="0.2">
      <c r="B8447" s="4"/>
      <c r="K8447" s="5"/>
    </row>
    <row r="8448" spans="2:11" x14ac:dyDescent="0.2">
      <c r="B8448" s="4"/>
      <c r="K8448" s="5"/>
    </row>
    <row r="8449" spans="2:11" x14ac:dyDescent="0.2">
      <c r="B8449" s="4"/>
      <c r="K8449" s="5"/>
    </row>
    <row r="8450" spans="2:11" x14ac:dyDescent="0.2">
      <c r="B8450" s="4"/>
      <c r="K8450" s="5"/>
    </row>
    <row r="8451" spans="2:11" x14ac:dyDescent="0.2">
      <c r="B8451" s="4"/>
      <c r="K8451" s="5"/>
    </row>
    <row r="8452" spans="2:11" x14ac:dyDescent="0.2">
      <c r="B8452" s="4"/>
      <c r="K8452" s="5"/>
    </row>
    <row r="8453" spans="2:11" x14ac:dyDescent="0.2">
      <c r="B8453" s="4"/>
      <c r="K8453" s="5"/>
    </row>
    <row r="8454" spans="2:11" x14ac:dyDescent="0.2">
      <c r="B8454" s="4"/>
      <c r="K8454" s="5"/>
    </row>
    <row r="8455" spans="2:11" x14ac:dyDescent="0.2">
      <c r="B8455" s="4"/>
      <c r="K8455" s="5"/>
    </row>
    <row r="8456" spans="2:11" x14ac:dyDescent="0.2">
      <c r="B8456" s="4"/>
      <c r="K8456" s="5"/>
    </row>
    <row r="8457" spans="2:11" x14ac:dyDescent="0.2">
      <c r="B8457" s="4"/>
      <c r="K8457" s="5"/>
    </row>
    <row r="8458" spans="2:11" x14ac:dyDescent="0.2">
      <c r="B8458" s="4"/>
      <c r="K8458" s="5"/>
    </row>
    <row r="8459" spans="2:11" x14ac:dyDescent="0.2">
      <c r="B8459" s="4"/>
      <c r="K8459" s="5"/>
    </row>
    <row r="8460" spans="2:11" x14ac:dyDescent="0.2">
      <c r="B8460" s="4"/>
      <c r="K8460" s="5"/>
    </row>
    <row r="8461" spans="2:11" x14ac:dyDescent="0.2">
      <c r="B8461" s="4"/>
      <c r="K8461" s="5"/>
    </row>
    <row r="8462" spans="2:11" x14ac:dyDescent="0.2">
      <c r="B8462" s="4"/>
      <c r="K8462" s="5"/>
    </row>
    <row r="8463" spans="2:11" x14ac:dyDescent="0.2">
      <c r="B8463" s="4"/>
      <c r="K8463" s="5"/>
    </row>
    <row r="8464" spans="2:11" x14ac:dyDescent="0.2">
      <c r="B8464" s="4"/>
      <c r="K8464" s="5"/>
    </row>
    <row r="8465" spans="2:11" x14ac:dyDescent="0.2">
      <c r="B8465" s="4"/>
      <c r="K8465" s="5"/>
    </row>
    <row r="8466" spans="2:11" x14ac:dyDescent="0.2">
      <c r="B8466" s="4"/>
      <c r="K8466" s="5"/>
    </row>
    <row r="8467" spans="2:11" x14ac:dyDescent="0.2">
      <c r="B8467" s="4"/>
      <c r="K8467" s="5"/>
    </row>
    <row r="8468" spans="2:11" x14ac:dyDescent="0.2">
      <c r="B8468" s="4"/>
      <c r="K8468" s="5"/>
    </row>
    <row r="8469" spans="2:11" x14ac:dyDescent="0.2">
      <c r="B8469" s="4"/>
      <c r="K8469" s="5"/>
    </row>
    <row r="8470" spans="2:11" x14ac:dyDescent="0.2">
      <c r="B8470" s="4"/>
      <c r="K8470" s="5"/>
    </row>
    <row r="8471" spans="2:11" x14ac:dyDescent="0.2">
      <c r="B8471" s="4"/>
      <c r="K8471" s="5"/>
    </row>
    <row r="8472" spans="2:11" x14ac:dyDescent="0.2">
      <c r="B8472" s="4"/>
      <c r="K8472" s="5"/>
    </row>
    <row r="8473" spans="2:11" x14ac:dyDescent="0.2">
      <c r="B8473" s="4"/>
      <c r="K8473" s="5"/>
    </row>
    <row r="8474" spans="2:11" x14ac:dyDescent="0.2">
      <c r="B8474" s="4"/>
      <c r="K8474" s="5"/>
    </row>
    <row r="8475" spans="2:11" x14ac:dyDescent="0.2">
      <c r="B8475" s="4"/>
      <c r="K8475" s="5"/>
    </row>
    <row r="8476" spans="2:11" x14ac:dyDescent="0.2">
      <c r="B8476" s="4"/>
      <c r="K8476" s="5"/>
    </row>
    <row r="8477" spans="2:11" x14ac:dyDescent="0.2">
      <c r="B8477" s="4"/>
      <c r="K8477" s="5"/>
    </row>
    <row r="8478" spans="2:11" x14ac:dyDescent="0.2">
      <c r="B8478" s="4"/>
      <c r="K8478" s="5"/>
    </row>
    <row r="8479" spans="2:11" x14ac:dyDescent="0.2">
      <c r="B8479" s="4"/>
      <c r="K8479" s="5"/>
    </row>
    <row r="8480" spans="2:11" x14ac:dyDescent="0.2">
      <c r="B8480" s="4"/>
      <c r="K8480" s="5"/>
    </row>
    <row r="8481" spans="2:11" x14ac:dyDescent="0.2">
      <c r="B8481" s="4"/>
      <c r="K8481" s="5"/>
    </row>
    <row r="8482" spans="2:11" x14ac:dyDescent="0.2">
      <c r="B8482" s="4"/>
      <c r="K8482" s="5"/>
    </row>
    <row r="8483" spans="2:11" x14ac:dyDescent="0.2">
      <c r="B8483" s="4"/>
      <c r="K8483" s="5"/>
    </row>
    <row r="8484" spans="2:11" x14ac:dyDescent="0.2">
      <c r="B8484" s="4"/>
      <c r="K8484" s="5"/>
    </row>
    <row r="8485" spans="2:11" x14ac:dyDescent="0.2">
      <c r="B8485" s="4"/>
      <c r="K8485" s="5"/>
    </row>
    <row r="8486" spans="2:11" x14ac:dyDescent="0.2">
      <c r="B8486" s="4"/>
      <c r="K8486" s="5"/>
    </row>
    <row r="8487" spans="2:11" x14ac:dyDescent="0.2">
      <c r="B8487" s="4"/>
      <c r="K8487" s="5"/>
    </row>
    <row r="8488" spans="2:11" x14ac:dyDescent="0.2">
      <c r="B8488" s="4"/>
      <c r="K8488" s="5"/>
    </row>
    <row r="8489" spans="2:11" x14ac:dyDescent="0.2">
      <c r="B8489" s="4"/>
      <c r="K8489" s="5"/>
    </row>
    <row r="8490" spans="2:11" x14ac:dyDescent="0.2">
      <c r="B8490" s="4"/>
      <c r="K8490" s="5"/>
    </row>
    <row r="8491" spans="2:11" x14ac:dyDescent="0.2">
      <c r="B8491" s="4"/>
      <c r="K8491" s="5"/>
    </row>
    <row r="8492" spans="2:11" x14ac:dyDescent="0.2">
      <c r="B8492" s="4"/>
      <c r="K8492" s="5"/>
    </row>
    <row r="8493" spans="2:11" x14ac:dyDescent="0.2">
      <c r="B8493" s="4"/>
      <c r="K8493" s="5"/>
    </row>
    <row r="8494" spans="2:11" x14ac:dyDescent="0.2">
      <c r="B8494" s="4"/>
      <c r="K8494" s="5"/>
    </row>
    <row r="8495" spans="2:11" x14ac:dyDescent="0.2">
      <c r="B8495" s="4"/>
      <c r="K8495" s="5"/>
    </row>
    <row r="8496" spans="2:11" x14ac:dyDescent="0.2">
      <c r="B8496" s="4"/>
      <c r="K8496" s="5"/>
    </row>
    <row r="8497" spans="2:11" x14ac:dyDescent="0.2">
      <c r="B8497" s="4"/>
      <c r="K8497" s="5"/>
    </row>
    <row r="8498" spans="2:11" x14ac:dyDescent="0.2">
      <c r="B8498" s="4"/>
      <c r="K8498" s="5"/>
    </row>
    <row r="8499" spans="2:11" x14ac:dyDescent="0.2">
      <c r="B8499" s="4"/>
      <c r="K8499" s="5"/>
    </row>
    <row r="8500" spans="2:11" x14ac:dyDescent="0.2">
      <c r="B8500" s="4"/>
      <c r="K8500" s="5"/>
    </row>
    <row r="8501" spans="2:11" x14ac:dyDescent="0.2">
      <c r="B8501" s="4"/>
      <c r="K8501" s="5"/>
    </row>
    <row r="8502" spans="2:11" x14ac:dyDescent="0.2">
      <c r="B8502" s="4"/>
      <c r="K8502" s="5"/>
    </row>
    <row r="8503" spans="2:11" x14ac:dyDescent="0.2">
      <c r="B8503" s="4"/>
      <c r="K8503" s="5"/>
    </row>
    <row r="8504" spans="2:11" x14ac:dyDescent="0.2">
      <c r="B8504" s="4"/>
      <c r="K8504" s="5"/>
    </row>
    <row r="8505" spans="2:11" x14ac:dyDescent="0.2">
      <c r="B8505" s="4"/>
      <c r="K8505" s="5"/>
    </row>
    <row r="8506" spans="2:11" x14ac:dyDescent="0.2">
      <c r="B8506" s="4"/>
      <c r="K8506" s="5"/>
    </row>
    <row r="8507" spans="2:11" x14ac:dyDescent="0.2">
      <c r="B8507" s="4"/>
      <c r="K8507" s="5"/>
    </row>
    <row r="8508" spans="2:11" x14ac:dyDescent="0.2">
      <c r="B8508" s="4"/>
      <c r="K8508" s="5"/>
    </row>
    <row r="8509" spans="2:11" x14ac:dyDescent="0.2">
      <c r="B8509" s="4"/>
      <c r="K8509" s="5"/>
    </row>
    <row r="8510" spans="2:11" x14ac:dyDescent="0.2">
      <c r="B8510" s="4"/>
      <c r="K8510" s="5"/>
    </row>
    <row r="8511" spans="2:11" x14ac:dyDescent="0.2">
      <c r="B8511" s="4"/>
      <c r="K8511" s="5"/>
    </row>
    <row r="8512" spans="2:11" x14ac:dyDescent="0.2">
      <c r="B8512" s="4"/>
      <c r="K8512" s="5"/>
    </row>
    <row r="8513" spans="2:11" x14ac:dyDescent="0.2">
      <c r="B8513" s="4"/>
      <c r="K8513" s="5"/>
    </row>
    <row r="8514" spans="2:11" x14ac:dyDescent="0.2">
      <c r="B8514" s="4"/>
      <c r="K8514" s="5"/>
    </row>
    <row r="8515" spans="2:11" x14ac:dyDescent="0.2">
      <c r="B8515" s="4"/>
      <c r="K8515" s="5"/>
    </row>
    <row r="8516" spans="2:11" x14ac:dyDescent="0.2">
      <c r="B8516" s="4"/>
      <c r="K8516" s="5"/>
    </row>
    <row r="8517" spans="2:11" x14ac:dyDescent="0.2">
      <c r="B8517" s="4"/>
      <c r="K8517" s="5"/>
    </row>
    <row r="8518" spans="2:11" x14ac:dyDescent="0.2">
      <c r="B8518" s="4"/>
      <c r="K8518" s="5"/>
    </row>
    <row r="8519" spans="2:11" x14ac:dyDescent="0.2">
      <c r="B8519" s="4"/>
      <c r="K8519" s="5"/>
    </row>
    <row r="8520" spans="2:11" x14ac:dyDescent="0.2">
      <c r="B8520" s="4"/>
      <c r="K8520" s="5"/>
    </row>
    <row r="8521" spans="2:11" x14ac:dyDescent="0.2">
      <c r="B8521" s="4"/>
      <c r="K8521" s="5"/>
    </row>
    <row r="8522" spans="2:11" x14ac:dyDescent="0.2">
      <c r="B8522" s="4"/>
      <c r="K8522" s="5"/>
    </row>
    <row r="8523" spans="2:11" x14ac:dyDescent="0.2">
      <c r="B8523" s="4"/>
      <c r="K8523" s="5"/>
    </row>
    <row r="8524" spans="2:11" x14ac:dyDescent="0.2">
      <c r="B8524" s="4"/>
      <c r="K8524" s="5"/>
    </row>
    <row r="8525" spans="2:11" x14ac:dyDescent="0.2">
      <c r="B8525" s="4"/>
      <c r="K8525" s="5"/>
    </row>
    <row r="8526" spans="2:11" x14ac:dyDescent="0.2">
      <c r="B8526" s="4"/>
      <c r="K8526" s="5"/>
    </row>
    <row r="8527" spans="2:11" x14ac:dyDescent="0.2">
      <c r="B8527" s="4"/>
      <c r="K8527" s="5"/>
    </row>
    <row r="8528" spans="2:11" x14ac:dyDescent="0.2">
      <c r="B8528" s="4"/>
      <c r="K8528" s="5"/>
    </row>
    <row r="8529" spans="2:11" x14ac:dyDescent="0.2">
      <c r="B8529" s="4"/>
      <c r="K8529" s="5"/>
    </row>
    <row r="8530" spans="2:11" x14ac:dyDescent="0.2">
      <c r="B8530" s="4"/>
      <c r="K8530" s="5"/>
    </row>
    <row r="8531" spans="2:11" x14ac:dyDescent="0.2">
      <c r="B8531" s="4"/>
      <c r="K8531" s="5"/>
    </row>
    <row r="8532" spans="2:11" x14ac:dyDescent="0.2">
      <c r="B8532" s="4"/>
      <c r="K8532" s="5"/>
    </row>
    <row r="8533" spans="2:11" x14ac:dyDescent="0.2">
      <c r="B8533" s="4"/>
      <c r="K8533" s="5"/>
    </row>
    <row r="8534" spans="2:11" x14ac:dyDescent="0.2">
      <c r="B8534" s="4"/>
      <c r="K8534" s="5"/>
    </row>
    <row r="8535" spans="2:11" x14ac:dyDescent="0.2">
      <c r="B8535" s="4"/>
      <c r="K8535" s="5"/>
    </row>
    <row r="8536" spans="2:11" x14ac:dyDescent="0.2">
      <c r="B8536" s="4"/>
      <c r="K8536" s="5"/>
    </row>
    <row r="8537" spans="2:11" x14ac:dyDescent="0.2">
      <c r="B8537" s="4"/>
      <c r="K8537" s="5"/>
    </row>
    <row r="8538" spans="2:11" x14ac:dyDescent="0.2">
      <c r="B8538" s="4"/>
      <c r="K8538" s="5"/>
    </row>
    <row r="8539" spans="2:11" x14ac:dyDescent="0.2">
      <c r="B8539" s="4"/>
      <c r="K8539" s="5"/>
    </row>
    <row r="8540" spans="2:11" x14ac:dyDescent="0.2">
      <c r="B8540" s="4"/>
      <c r="K8540" s="5"/>
    </row>
    <row r="8541" spans="2:11" x14ac:dyDescent="0.2">
      <c r="B8541" s="4"/>
      <c r="K8541" s="5"/>
    </row>
    <row r="8542" spans="2:11" x14ac:dyDescent="0.2">
      <c r="B8542" s="4"/>
      <c r="K8542" s="5"/>
    </row>
    <row r="8543" spans="2:11" x14ac:dyDescent="0.2">
      <c r="B8543" s="4"/>
      <c r="K8543" s="5"/>
    </row>
    <row r="8544" spans="2:11" x14ac:dyDescent="0.2">
      <c r="B8544" s="4"/>
      <c r="K8544" s="5"/>
    </row>
    <row r="8545" spans="2:11" x14ac:dyDescent="0.2">
      <c r="B8545" s="4"/>
      <c r="K8545" s="5"/>
    </row>
    <row r="8546" spans="2:11" x14ac:dyDescent="0.2">
      <c r="B8546" s="4"/>
      <c r="K8546" s="5"/>
    </row>
    <row r="8547" spans="2:11" x14ac:dyDescent="0.2">
      <c r="B8547" s="4"/>
      <c r="K8547" s="5"/>
    </row>
    <row r="8548" spans="2:11" x14ac:dyDescent="0.2">
      <c r="B8548" s="4"/>
      <c r="K8548" s="5"/>
    </row>
    <row r="8549" spans="2:11" x14ac:dyDescent="0.2">
      <c r="B8549" s="4"/>
      <c r="K8549" s="5"/>
    </row>
    <row r="8550" spans="2:11" x14ac:dyDescent="0.2">
      <c r="B8550" s="4"/>
      <c r="K8550" s="5"/>
    </row>
    <row r="8551" spans="2:11" x14ac:dyDescent="0.2">
      <c r="B8551" s="4"/>
      <c r="K8551" s="5"/>
    </row>
    <row r="8552" spans="2:11" x14ac:dyDescent="0.2">
      <c r="B8552" s="4"/>
      <c r="K8552" s="5"/>
    </row>
    <row r="8553" spans="2:11" x14ac:dyDescent="0.2">
      <c r="B8553" s="4"/>
      <c r="K8553" s="5"/>
    </row>
    <row r="8554" spans="2:11" x14ac:dyDescent="0.2">
      <c r="B8554" s="4"/>
      <c r="K8554" s="5"/>
    </row>
    <row r="8555" spans="2:11" x14ac:dyDescent="0.2">
      <c r="B8555" s="4"/>
      <c r="K8555" s="5"/>
    </row>
    <row r="8556" spans="2:11" x14ac:dyDescent="0.2">
      <c r="B8556" s="4"/>
      <c r="K8556" s="5"/>
    </row>
    <row r="8557" spans="2:11" x14ac:dyDescent="0.2">
      <c r="B8557" s="4"/>
      <c r="K8557" s="5"/>
    </row>
    <row r="8558" spans="2:11" x14ac:dyDescent="0.2">
      <c r="B8558" s="4"/>
      <c r="K8558" s="5"/>
    </row>
    <row r="8559" spans="2:11" x14ac:dyDescent="0.2">
      <c r="B8559" s="4"/>
      <c r="K8559" s="5"/>
    </row>
    <row r="8560" spans="2:11" x14ac:dyDescent="0.2">
      <c r="B8560" s="4"/>
      <c r="K8560" s="5"/>
    </row>
    <row r="8561" spans="2:11" x14ac:dyDescent="0.2">
      <c r="B8561" s="4"/>
      <c r="K8561" s="5"/>
    </row>
    <row r="8562" spans="2:11" x14ac:dyDescent="0.2">
      <c r="B8562" s="4"/>
      <c r="K8562" s="5"/>
    </row>
    <row r="8563" spans="2:11" x14ac:dyDescent="0.2">
      <c r="B8563" s="4"/>
      <c r="K8563" s="5"/>
    </row>
    <row r="8564" spans="2:11" x14ac:dyDescent="0.2">
      <c r="B8564" s="4"/>
      <c r="K8564" s="5"/>
    </row>
    <row r="8565" spans="2:11" x14ac:dyDescent="0.2">
      <c r="B8565" s="4"/>
      <c r="K8565" s="5"/>
    </row>
    <row r="8566" spans="2:11" x14ac:dyDescent="0.2">
      <c r="B8566" s="4"/>
      <c r="K8566" s="5"/>
    </row>
    <row r="8567" spans="2:11" x14ac:dyDescent="0.2">
      <c r="B8567" s="4"/>
      <c r="K8567" s="5"/>
    </row>
    <row r="8568" spans="2:11" x14ac:dyDescent="0.2">
      <c r="B8568" s="4"/>
      <c r="K8568" s="5"/>
    </row>
    <row r="8569" spans="2:11" x14ac:dyDescent="0.2">
      <c r="B8569" s="4"/>
      <c r="K8569" s="5"/>
    </row>
    <row r="8570" spans="2:11" x14ac:dyDescent="0.2">
      <c r="B8570" s="4"/>
      <c r="K8570" s="5"/>
    </row>
    <row r="8571" spans="2:11" x14ac:dyDescent="0.2">
      <c r="B8571" s="4"/>
      <c r="K8571" s="5"/>
    </row>
    <row r="8572" spans="2:11" x14ac:dyDescent="0.2">
      <c r="B8572" s="4"/>
      <c r="K8572" s="5"/>
    </row>
    <row r="8573" spans="2:11" x14ac:dyDescent="0.2">
      <c r="B8573" s="4"/>
      <c r="K8573" s="5"/>
    </row>
    <row r="8574" spans="2:11" x14ac:dyDescent="0.2">
      <c r="B8574" s="4"/>
      <c r="K8574" s="5"/>
    </row>
    <row r="8575" spans="2:11" x14ac:dyDescent="0.2">
      <c r="B8575" s="4"/>
      <c r="K8575" s="5"/>
    </row>
    <row r="8576" spans="2:11" x14ac:dyDescent="0.2">
      <c r="B8576" s="4"/>
      <c r="K8576" s="5"/>
    </row>
    <row r="8577" spans="2:11" x14ac:dyDescent="0.2">
      <c r="B8577" s="4"/>
      <c r="K8577" s="5"/>
    </row>
    <row r="8578" spans="2:11" x14ac:dyDescent="0.2">
      <c r="B8578" s="4"/>
      <c r="K8578" s="5"/>
    </row>
    <row r="8579" spans="2:11" x14ac:dyDescent="0.2">
      <c r="B8579" s="4"/>
      <c r="K8579" s="5"/>
    </row>
    <row r="8580" spans="2:11" x14ac:dyDescent="0.2">
      <c r="B8580" s="4"/>
      <c r="K8580" s="5"/>
    </row>
    <row r="8581" spans="2:11" x14ac:dyDescent="0.2">
      <c r="B8581" s="4"/>
      <c r="K8581" s="5"/>
    </row>
    <row r="8582" spans="2:11" x14ac:dyDescent="0.2">
      <c r="B8582" s="4"/>
      <c r="K8582" s="5"/>
    </row>
    <row r="8583" spans="2:11" x14ac:dyDescent="0.2">
      <c r="B8583" s="4"/>
      <c r="K8583" s="5"/>
    </row>
    <row r="8584" spans="2:11" x14ac:dyDescent="0.2">
      <c r="B8584" s="4"/>
      <c r="K8584" s="5"/>
    </row>
    <row r="8585" spans="2:11" x14ac:dyDescent="0.2">
      <c r="B8585" s="4"/>
      <c r="K8585" s="5"/>
    </row>
    <row r="8586" spans="2:11" x14ac:dyDescent="0.2">
      <c r="B8586" s="4"/>
      <c r="K8586" s="5"/>
    </row>
    <row r="8587" spans="2:11" x14ac:dyDescent="0.2">
      <c r="B8587" s="4"/>
      <c r="K8587" s="5"/>
    </row>
    <row r="8588" spans="2:11" x14ac:dyDescent="0.2">
      <c r="B8588" s="4"/>
      <c r="K8588" s="5"/>
    </row>
    <row r="8589" spans="2:11" x14ac:dyDescent="0.2">
      <c r="B8589" s="4"/>
      <c r="K8589" s="5"/>
    </row>
    <row r="8590" spans="2:11" x14ac:dyDescent="0.2">
      <c r="B8590" s="4"/>
      <c r="K8590" s="5"/>
    </row>
    <row r="8591" spans="2:11" x14ac:dyDescent="0.2">
      <c r="B8591" s="4"/>
      <c r="K8591" s="5"/>
    </row>
    <row r="8592" spans="2:11" x14ac:dyDescent="0.2">
      <c r="B8592" s="4"/>
      <c r="K8592" s="5"/>
    </row>
    <row r="8593" spans="2:11" x14ac:dyDescent="0.2">
      <c r="B8593" s="4"/>
      <c r="K8593" s="5"/>
    </row>
    <row r="8594" spans="2:11" x14ac:dyDescent="0.2">
      <c r="B8594" s="4"/>
      <c r="K8594" s="5"/>
    </row>
    <row r="8595" spans="2:11" x14ac:dyDescent="0.2">
      <c r="B8595" s="4"/>
      <c r="K8595" s="5"/>
    </row>
    <row r="8596" spans="2:11" x14ac:dyDescent="0.2">
      <c r="B8596" s="4"/>
      <c r="K8596" s="5"/>
    </row>
    <row r="8597" spans="2:11" x14ac:dyDescent="0.2">
      <c r="B8597" s="4"/>
      <c r="K8597" s="5"/>
    </row>
    <row r="8598" spans="2:11" x14ac:dyDescent="0.2">
      <c r="B8598" s="4"/>
      <c r="K8598" s="5"/>
    </row>
    <row r="8599" spans="2:11" x14ac:dyDescent="0.2">
      <c r="B8599" s="4"/>
      <c r="K8599" s="5"/>
    </row>
    <row r="8600" spans="2:11" x14ac:dyDescent="0.2">
      <c r="B8600" s="4"/>
      <c r="K8600" s="5"/>
    </row>
    <row r="8601" spans="2:11" x14ac:dyDescent="0.2">
      <c r="B8601" s="4"/>
      <c r="K8601" s="5"/>
    </row>
    <row r="8602" spans="2:11" x14ac:dyDescent="0.2">
      <c r="B8602" s="4"/>
      <c r="K8602" s="5"/>
    </row>
    <row r="8603" spans="2:11" x14ac:dyDescent="0.2">
      <c r="B8603" s="4"/>
      <c r="K8603" s="5"/>
    </row>
    <row r="8604" spans="2:11" x14ac:dyDescent="0.2">
      <c r="B8604" s="4"/>
      <c r="K8604" s="5"/>
    </row>
    <row r="8605" spans="2:11" x14ac:dyDescent="0.2">
      <c r="B8605" s="4"/>
      <c r="K8605" s="5"/>
    </row>
    <row r="8606" spans="2:11" x14ac:dyDescent="0.2">
      <c r="B8606" s="4"/>
      <c r="K8606" s="5"/>
    </row>
    <row r="8607" spans="2:11" x14ac:dyDescent="0.2">
      <c r="B8607" s="4"/>
      <c r="K8607" s="5"/>
    </row>
    <row r="8608" spans="2:11" x14ac:dyDescent="0.2">
      <c r="B8608" s="4"/>
      <c r="K8608" s="5"/>
    </row>
    <row r="8609" spans="2:11" x14ac:dyDescent="0.2">
      <c r="B8609" s="4"/>
      <c r="K8609" s="5"/>
    </row>
    <row r="8610" spans="2:11" x14ac:dyDescent="0.2">
      <c r="B8610" s="4"/>
      <c r="K8610" s="5"/>
    </row>
    <row r="8611" spans="2:11" x14ac:dyDescent="0.2">
      <c r="B8611" s="4"/>
      <c r="K8611" s="5"/>
    </row>
    <row r="8612" spans="2:11" x14ac:dyDescent="0.2">
      <c r="B8612" s="4"/>
      <c r="K8612" s="5"/>
    </row>
    <row r="8613" spans="2:11" x14ac:dyDescent="0.2">
      <c r="B8613" s="4"/>
      <c r="K8613" s="5"/>
    </row>
    <row r="8614" spans="2:11" x14ac:dyDescent="0.2">
      <c r="B8614" s="4"/>
      <c r="K8614" s="5"/>
    </row>
    <row r="8615" spans="2:11" x14ac:dyDescent="0.2">
      <c r="B8615" s="4"/>
      <c r="K8615" s="5"/>
    </row>
    <row r="8616" spans="2:11" x14ac:dyDescent="0.2">
      <c r="B8616" s="4"/>
      <c r="K8616" s="5"/>
    </row>
    <row r="8617" spans="2:11" x14ac:dyDescent="0.2">
      <c r="B8617" s="4"/>
      <c r="K8617" s="5"/>
    </row>
    <row r="8618" spans="2:11" x14ac:dyDescent="0.2">
      <c r="B8618" s="4"/>
      <c r="K8618" s="5"/>
    </row>
    <row r="8619" spans="2:11" x14ac:dyDescent="0.2">
      <c r="B8619" s="4"/>
      <c r="K8619" s="5"/>
    </row>
    <row r="8620" spans="2:11" x14ac:dyDescent="0.2">
      <c r="B8620" s="4"/>
      <c r="K8620" s="5"/>
    </row>
    <row r="8621" spans="2:11" x14ac:dyDescent="0.2">
      <c r="B8621" s="4"/>
      <c r="K8621" s="5"/>
    </row>
    <row r="8622" spans="2:11" x14ac:dyDescent="0.2">
      <c r="B8622" s="4"/>
      <c r="K8622" s="5"/>
    </row>
    <row r="8623" spans="2:11" x14ac:dyDescent="0.2">
      <c r="B8623" s="4"/>
      <c r="K8623" s="5"/>
    </row>
    <row r="8624" spans="2:11" x14ac:dyDescent="0.2">
      <c r="B8624" s="4"/>
      <c r="K8624" s="5"/>
    </row>
    <row r="8625" spans="2:11" x14ac:dyDescent="0.2">
      <c r="B8625" s="4"/>
      <c r="K8625" s="5"/>
    </row>
    <row r="8626" spans="2:11" x14ac:dyDescent="0.2">
      <c r="B8626" s="4"/>
      <c r="K8626" s="5"/>
    </row>
    <row r="8627" spans="2:11" x14ac:dyDescent="0.2">
      <c r="B8627" s="4"/>
      <c r="K8627" s="5"/>
    </row>
    <row r="8628" spans="2:11" x14ac:dyDescent="0.2">
      <c r="B8628" s="4"/>
      <c r="K8628" s="5"/>
    </row>
    <row r="8629" spans="2:11" x14ac:dyDescent="0.2">
      <c r="B8629" s="4"/>
      <c r="K8629" s="5"/>
    </row>
    <row r="8630" spans="2:11" x14ac:dyDescent="0.2">
      <c r="B8630" s="4"/>
      <c r="K8630" s="5"/>
    </row>
    <row r="8631" spans="2:11" x14ac:dyDescent="0.2">
      <c r="B8631" s="4"/>
      <c r="K8631" s="5"/>
    </row>
    <row r="8632" spans="2:11" x14ac:dyDescent="0.2">
      <c r="B8632" s="4"/>
      <c r="K8632" s="5"/>
    </row>
    <row r="8633" spans="2:11" x14ac:dyDescent="0.2">
      <c r="B8633" s="4"/>
      <c r="K8633" s="5"/>
    </row>
    <row r="8634" spans="2:11" x14ac:dyDescent="0.2">
      <c r="B8634" s="4"/>
      <c r="K8634" s="5"/>
    </row>
    <row r="8635" spans="2:11" x14ac:dyDescent="0.2">
      <c r="B8635" s="4"/>
      <c r="K8635" s="5"/>
    </row>
    <row r="8636" spans="2:11" x14ac:dyDescent="0.2">
      <c r="B8636" s="4"/>
      <c r="K8636" s="5"/>
    </row>
    <row r="8637" spans="2:11" x14ac:dyDescent="0.2">
      <c r="B8637" s="4"/>
      <c r="K8637" s="5"/>
    </row>
    <row r="8638" spans="2:11" x14ac:dyDescent="0.2">
      <c r="B8638" s="4"/>
      <c r="K8638" s="5"/>
    </row>
    <row r="8639" spans="2:11" x14ac:dyDescent="0.2">
      <c r="B8639" s="4"/>
      <c r="K8639" s="5"/>
    </row>
    <row r="8640" spans="2:11" x14ac:dyDescent="0.2">
      <c r="B8640" s="4"/>
      <c r="K8640" s="5"/>
    </row>
    <row r="8641" spans="2:11" x14ac:dyDescent="0.2">
      <c r="B8641" s="4"/>
      <c r="K8641" s="5"/>
    </row>
    <row r="8642" spans="2:11" x14ac:dyDescent="0.2">
      <c r="B8642" s="4"/>
      <c r="K8642" s="5"/>
    </row>
    <row r="8643" spans="2:11" x14ac:dyDescent="0.2">
      <c r="B8643" s="4"/>
      <c r="K8643" s="5"/>
    </row>
    <row r="8644" spans="2:11" x14ac:dyDescent="0.2">
      <c r="B8644" s="4"/>
      <c r="K8644" s="5"/>
    </row>
    <row r="8645" spans="2:11" x14ac:dyDescent="0.2">
      <c r="B8645" s="4"/>
      <c r="K8645" s="5"/>
    </row>
    <row r="8646" spans="2:11" x14ac:dyDescent="0.2">
      <c r="B8646" s="4"/>
      <c r="K8646" s="5"/>
    </row>
    <row r="8647" spans="2:11" x14ac:dyDescent="0.2">
      <c r="B8647" s="4"/>
      <c r="K8647" s="5"/>
    </row>
    <row r="8648" spans="2:11" x14ac:dyDescent="0.2">
      <c r="B8648" s="4"/>
      <c r="K8648" s="5"/>
    </row>
    <row r="8649" spans="2:11" x14ac:dyDescent="0.2">
      <c r="B8649" s="4"/>
      <c r="K8649" s="5"/>
    </row>
    <row r="8650" spans="2:11" x14ac:dyDescent="0.2">
      <c r="B8650" s="4"/>
      <c r="K8650" s="5"/>
    </row>
    <row r="8651" spans="2:11" x14ac:dyDescent="0.2">
      <c r="B8651" s="4"/>
      <c r="K8651" s="5"/>
    </row>
    <row r="8652" spans="2:11" x14ac:dyDescent="0.2">
      <c r="B8652" s="4"/>
      <c r="K8652" s="5"/>
    </row>
    <row r="8653" spans="2:11" x14ac:dyDescent="0.2">
      <c r="B8653" s="4"/>
      <c r="K8653" s="5"/>
    </row>
    <row r="8654" spans="2:11" x14ac:dyDescent="0.2">
      <c r="B8654" s="4"/>
      <c r="K8654" s="5"/>
    </row>
    <row r="8655" spans="2:11" x14ac:dyDescent="0.2">
      <c r="B8655" s="4"/>
      <c r="K8655" s="5"/>
    </row>
    <row r="8656" spans="2:11" x14ac:dyDescent="0.2">
      <c r="B8656" s="4"/>
      <c r="K8656" s="5"/>
    </row>
    <row r="8657" spans="2:11" x14ac:dyDescent="0.2">
      <c r="B8657" s="4"/>
      <c r="K8657" s="5"/>
    </row>
    <row r="8658" spans="2:11" x14ac:dyDescent="0.2">
      <c r="B8658" s="4"/>
      <c r="K8658" s="5"/>
    </row>
    <row r="8659" spans="2:11" x14ac:dyDescent="0.2">
      <c r="B8659" s="4"/>
      <c r="K8659" s="5"/>
    </row>
    <row r="8660" spans="2:11" x14ac:dyDescent="0.2">
      <c r="B8660" s="4"/>
      <c r="K8660" s="5"/>
    </row>
    <row r="8661" spans="2:11" x14ac:dyDescent="0.2">
      <c r="B8661" s="4"/>
      <c r="K8661" s="5"/>
    </row>
    <row r="8662" spans="2:11" x14ac:dyDescent="0.2">
      <c r="B8662" s="4"/>
      <c r="K8662" s="5"/>
    </row>
    <row r="8663" spans="2:11" x14ac:dyDescent="0.2">
      <c r="B8663" s="4"/>
      <c r="K8663" s="5"/>
    </row>
    <row r="8664" spans="2:11" x14ac:dyDescent="0.2">
      <c r="B8664" s="4"/>
      <c r="K8664" s="5"/>
    </row>
    <row r="8665" spans="2:11" x14ac:dyDescent="0.2">
      <c r="B8665" s="4"/>
      <c r="K8665" s="5"/>
    </row>
    <row r="8666" spans="2:11" x14ac:dyDescent="0.2">
      <c r="B8666" s="4"/>
      <c r="K8666" s="5"/>
    </row>
    <row r="8667" spans="2:11" x14ac:dyDescent="0.2">
      <c r="B8667" s="4"/>
      <c r="K8667" s="5"/>
    </row>
    <row r="8668" spans="2:11" x14ac:dyDescent="0.2">
      <c r="B8668" s="4"/>
      <c r="K8668" s="5"/>
    </row>
    <row r="8669" spans="2:11" x14ac:dyDescent="0.2">
      <c r="B8669" s="4"/>
      <c r="K8669" s="5"/>
    </row>
    <row r="8670" spans="2:11" x14ac:dyDescent="0.2">
      <c r="B8670" s="4"/>
      <c r="K8670" s="5"/>
    </row>
    <row r="8671" spans="2:11" x14ac:dyDescent="0.2">
      <c r="B8671" s="4"/>
      <c r="K8671" s="5"/>
    </row>
    <row r="8672" spans="2:11" x14ac:dyDescent="0.2">
      <c r="B8672" s="4"/>
      <c r="K8672" s="5"/>
    </row>
    <row r="8673" spans="2:11" x14ac:dyDescent="0.2">
      <c r="B8673" s="4"/>
      <c r="K8673" s="5"/>
    </row>
    <row r="8674" spans="2:11" x14ac:dyDescent="0.2">
      <c r="B8674" s="4"/>
      <c r="K8674" s="5"/>
    </row>
    <row r="8675" spans="2:11" x14ac:dyDescent="0.2">
      <c r="B8675" s="4"/>
      <c r="K8675" s="5"/>
    </row>
    <row r="8676" spans="2:11" x14ac:dyDescent="0.2">
      <c r="B8676" s="4"/>
      <c r="K8676" s="5"/>
    </row>
    <row r="8677" spans="2:11" x14ac:dyDescent="0.2">
      <c r="B8677" s="4"/>
      <c r="K8677" s="5"/>
    </row>
    <row r="8678" spans="2:11" x14ac:dyDescent="0.2">
      <c r="B8678" s="4"/>
      <c r="K8678" s="5"/>
    </row>
    <row r="8679" spans="2:11" x14ac:dyDescent="0.2">
      <c r="B8679" s="4"/>
      <c r="K8679" s="5"/>
    </row>
    <row r="8680" spans="2:11" x14ac:dyDescent="0.2">
      <c r="B8680" s="4"/>
      <c r="K8680" s="5"/>
    </row>
    <row r="8681" spans="2:11" x14ac:dyDescent="0.2">
      <c r="B8681" s="4"/>
      <c r="K8681" s="5"/>
    </row>
    <row r="8682" spans="2:11" x14ac:dyDescent="0.2">
      <c r="B8682" s="4"/>
      <c r="K8682" s="5"/>
    </row>
    <row r="8683" spans="2:11" x14ac:dyDescent="0.2">
      <c r="B8683" s="4"/>
      <c r="K8683" s="5"/>
    </row>
    <row r="8684" spans="2:11" x14ac:dyDescent="0.2">
      <c r="B8684" s="4"/>
      <c r="K8684" s="5"/>
    </row>
    <row r="8685" spans="2:11" x14ac:dyDescent="0.2">
      <c r="B8685" s="4"/>
      <c r="K8685" s="5"/>
    </row>
    <row r="8686" spans="2:11" x14ac:dyDescent="0.2">
      <c r="B8686" s="4"/>
      <c r="K8686" s="5"/>
    </row>
    <row r="8687" spans="2:11" x14ac:dyDescent="0.2">
      <c r="B8687" s="4"/>
      <c r="K8687" s="5"/>
    </row>
    <row r="8688" spans="2:11" x14ac:dyDescent="0.2">
      <c r="B8688" s="4"/>
      <c r="K8688" s="5"/>
    </row>
    <row r="8689" spans="2:11" x14ac:dyDescent="0.2">
      <c r="B8689" s="4"/>
      <c r="K8689" s="5"/>
    </row>
    <row r="8690" spans="2:11" x14ac:dyDescent="0.2">
      <c r="B8690" s="4"/>
      <c r="K8690" s="5"/>
    </row>
    <row r="8691" spans="2:11" x14ac:dyDescent="0.2">
      <c r="B8691" s="4"/>
      <c r="K8691" s="5"/>
    </row>
    <row r="8692" spans="2:11" x14ac:dyDescent="0.2">
      <c r="B8692" s="4"/>
      <c r="K8692" s="5"/>
    </row>
    <row r="8693" spans="2:11" x14ac:dyDescent="0.2">
      <c r="B8693" s="4"/>
      <c r="K8693" s="5"/>
    </row>
    <row r="8694" spans="2:11" x14ac:dyDescent="0.2">
      <c r="B8694" s="4"/>
      <c r="K8694" s="5"/>
    </row>
    <row r="8695" spans="2:11" x14ac:dyDescent="0.2">
      <c r="B8695" s="4"/>
      <c r="K8695" s="5"/>
    </row>
    <row r="8696" spans="2:11" x14ac:dyDescent="0.2">
      <c r="B8696" s="4"/>
      <c r="K8696" s="5"/>
    </row>
    <row r="8697" spans="2:11" x14ac:dyDescent="0.2">
      <c r="B8697" s="4"/>
      <c r="K8697" s="5"/>
    </row>
    <row r="8698" spans="2:11" x14ac:dyDescent="0.2">
      <c r="B8698" s="4"/>
      <c r="K8698" s="5"/>
    </row>
    <row r="8699" spans="2:11" x14ac:dyDescent="0.2">
      <c r="B8699" s="4"/>
      <c r="K8699" s="5"/>
    </row>
    <row r="8700" spans="2:11" x14ac:dyDescent="0.2">
      <c r="B8700" s="4"/>
      <c r="K8700" s="5"/>
    </row>
    <row r="8701" spans="2:11" x14ac:dyDescent="0.2">
      <c r="B8701" s="4"/>
      <c r="K8701" s="5"/>
    </row>
    <row r="8702" spans="2:11" x14ac:dyDescent="0.2">
      <c r="B8702" s="4"/>
      <c r="K8702" s="5"/>
    </row>
    <row r="8703" spans="2:11" x14ac:dyDescent="0.2">
      <c r="B8703" s="4"/>
      <c r="K8703" s="5"/>
    </row>
    <row r="8704" spans="2:11" x14ac:dyDescent="0.2">
      <c r="B8704" s="4"/>
      <c r="K8704" s="5"/>
    </row>
    <row r="8705" spans="2:11" x14ac:dyDescent="0.2">
      <c r="B8705" s="4"/>
      <c r="K8705" s="5"/>
    </row>
    <row r="8706" spans="2:11" x14ac:dyDescent="0.2">
      <c r="B8706" s="4"/>
      <c r="K8706" s="5"/>
    </row>
    <row r="8707" spans="2:11" x14ac:dyDescent="0.2">
      <c r="B8707" s="4"/>
      <c r="K8707" s="5"/>
    </row>
    <row r="8708" spans="2:11" x14ac:dyDescent="0.2">
      <c r="B8708" s="4"/>
      <c r="K8708" s="5"/>
    </row>
    <row r="8709" spans="2:11" x14ac:dyDescent="0.2">
      <c r="B8709" s="4"/>
      <c r="K8709" s="5"/>
    </row>
    <row r="8710" spans="2:11" x14ac:dyDescent="0.2">
      <c r="B8710" s="4"/>
      <c r="K8710" s="5"/>
    </row>
    <row r="8711" spans="2:11" x14ac:dyDescent="0.2">
      <c r="B8711" s="4"/>
      <c r="K8711" s="5"/>
    </row>
    <row r="8712" spans="2:11" x14ac:dyDescent="0.2">
      <c r="B8712" s="4"/>
      <c r="K8712" s="5"/>
    </row>
    <row r="8713" spans="2:11" x14ac:dyDescent="0.2">
      <c r="B8713" s="4"/>
      <c r="K8713" s="5"/>
    </row>
    <row r="8714" spans="2:11" x14ac:dyDescent="0.2">
      <c r="B8714" s="4"/>
      <c r="K8714" s="5"/>
    </row>
    <row r="8715" spans="2:11" x14ac:dyDescent="0.2">
      <c r="B8715" s="4"/>
      <c r="K8715" s="5"/>
    </row>
    <row r="8716" spans="2:11" x14ac:dyDescent="0.2">
      <c r="B8716" s="4"/>
      <c r="K8716" s="5"/>
    </row>
    <row r="8717" spans="2:11" x14ac:dyDescent="0.2">
      <c r="B8717" s="4"/>
      <c r="K8717" s="5"/>
    </row>
    <row r="8718" spans="2:11" x14ac:dyDescent="0.2">
      <c r="B8718" s="4"/>
      <c r="K8718" s="5"/>
    </row>
    <row r="8719" spans="2:11" x14ac:dyDescent="0.2">
      <c r="B8719" s="4"/>
      <c r="K8719" s="5"/>
    </row>
    <row r="8720" spans="2:11" x14ac:dyDescent="0.2">
      <c r="B8720" s="4"/>
      <c r="K8720" s="5"/>
    </row>
    <row r="8721" spans="2:11" x14ac:dyDescent="0.2">
      <c r="B8721" s="4"/>
      <c r="K8721" s="5"/>
    </row>
    <row r="8722" spans="2:11" x14ac:dyDescent="0.2">
      <c r="B8722" s="4"/>
      <c r="K8722" s="5"/>
    </row>
    <row r="8723" spans="2:11" x14ac:dyDescent="0.2">
      <c r="B8723" s="4"/>
      <c r="K8723" s="5"/>
    </row>
    <row r="8724" spans="2:11" x14ac:dyDescent="0.2">
      <c r="B8724" s="4"/>
      <c r="K8724" s="5"/>
    </row>
    <row r="8725" spans="2:11" x14ac:dyDescent="0.2">
      <c r="B8725" s="4"/>
      <c r="K8725" s="5"/>
    </row>
    <row r="8726" spans="2:11" x14ac:dyDescent="0.2">
      <c r="B8726" s="4"/>
      <c r="K8726" s="5"/>
    </row>
    <row r="8727" spans="2:11" x14ac:dyDescent="0.2">
      <c r="B8727" s="4"/>
      <c r="K8727" s="5"/>
    </row>
    <row r="8728" spans="2:11" x14ac:dyDescent="0.2">
      <c r="B8728" s="4"/>
      <c r="K8728" s="5"/>
    </row>
    <row r="8729" spans="2:11" x14ac:dyDescent="0.2">
      <c r="B8729" s="4"/>
      <c r="K8729" s="5"/>
    </row>
    <row r="8730" spans="2:11" x14ac:dyDescent="0.2">
      <c r="B8730" s="4"/>
      <c r="K8730" s="5"/>
    </row>
    <row r="8731" spans="2:11" x14ac:dyDescent="0.2">
      <c r="B8731" s="4"/>
      <c r="K8731" s="5"/>
    </row>
    <row r="8732" spans="2:11" x14ac:dyDescent="0.2">
      <c r="B8732" s="4"/>
      <c r="K8732" s="5"/>
    </row>
    <row r="8733" spans="2:11" x14ac:dyDescent="0.2">
      <c r="B8733" s="4"/>
      <c r="K8733" s="5"/>
    </row>
    <row r="8734" spans="2:11" x14ac:dyDescent="0.2">
      <c r="B8734" s="4"/>
      <c r="K8734" s="5"/>
    </row>
    <row r="8735" spans="2:11" x14ac:dyDescent="0.2">
      <c r="B8735" s="4"/>
      <c r="K8735" s="5"/>
    </row>
    <row r="8736" spans="2:11" x14ac:dyDescent="0.2">
      <c r="B8736" s="4"/>
      <c r="K8736" s="5"/>
    </row>
    <row r="8737" spans="2:11" x14ac:dyDescent="0.2">
      <c r="B8737" s="4"/>
      <c r="K8737" s="5"/>
    </row>
    <row r="8738" spans="2:11" x14ac:dyDescent="0.2">
      <c r="B8738" s="4"/>
      <c r="K8738" s="5"/>
    </row>
    <row r="8739" spans="2:11" x14ac:dyDescent="0.2">
      <c r="B8739" s="4"/>
      <c r="K8739" s="5"/>
    </row>
    <row r="8740" spans="2:11" x14ac:dyDescent="0.2">
      <c r="B8740" s="4"/>
      <c r="K8740" s="5"/>
    </row>
    <row r="8741" spans="2:11" x14ac:dyDescent="0.2">
      <c r="B8741" s="4"/>
      <c r="K8741" s="5"/>
    </row>
    <row r="8742" spans="2:11" x14ac:dyDescent="0.2">
      <c r="B8742" s="4"/>
      <c r="K8742" s="5"/>
    </row>
    <row r="8743" spans="2:11" x14ac:dyDescent="0.2">
      <c r="B8743" s="4"/>
      <c r="K8743" s="5"/>
    </row>
    <row r="8744" spans="2:11" x14ac:dyDescent="0.2">
      <c r="B8744" s="4"/>
      <c r="K8744" s="5"/>
    </row>
    <row r="8745" spans="2:11" x14ac:dyDescent="0.2">
      <c r="B8745" s="4"/>
      <c r="K8745" s="5"/>
    </row>
    <row r="8746" spans="2:11" x14ac:dyDescent="0.2">
      <c r="B8746" s="4"/>
      <c r="K8746" s="5"/>
    </row>
    <row r="8747" spans="2:11" x14ac:dyDescent="0.2">
      <c r="B8747" s="4"/>
      <c r="K8747" s="5"/>
    </row>
    <row r="8748" spans="2:11" x14ac:dyDescent="0.2">
      <c r="B8748" s="4"/>
      <c r="K8748" s="5"/>
    </row>
    <row r="8749" spans="2:11" x14ac:dyDescent="0.2">
      <c r="B8749" s="4"/>
      <c r="K8749" s="5"/>
    </row>
    <row r="8750" spans="2:11" x14ac:dyDescent="0.2">
      <c r="B8750" s="4"/>
      <c r="K8750" s="5"/>
    </row>
    <row r="8751" spans="2:11" x14ac:dyDescent="0.2">
      <c r="B8751" s="4"/>
      <c r="K8751" s="5"/>
    </row>
    <row r="8752" spans="2:11" x14ac:dyDescent="0.2">
      <c r="B8752" s="4"/>
      <c r="K8752" s="5"/>
    </row>
    <row r="8753" spans="2:11" x14ac:dyDescent="0.2">
      <c r="B8753" s="4"/>
      <c r="K8753" s="5"/>
    </row>
    <row r="8754" spans="2:11" x14ac:dyDescent="0.2">
      <c r="B8754" s="4"/>
      <c r="K8754" s="5"/>
    </row>
    <row r="8755" spans="2:11" x14ac:dyDescent="0.2">
      <c r="B8755" s="4"/>
      <c r="K8755" s="5"/>
    </row>
    <row r="8756" spans="2:11" x14ac:dyDescent="0.2">
      <c r="B8756" s="4"/>
      <c r="K8756" s="5"/>
    </row>
    <row r="8757" spans="2:11" x14ac:dyDescent="0.2">
      <c r="B8757" s="4"/>
      <c r="K8757" s="5"/>
    </row>
    <row r="8758" spans="2:11" x14ac:dyDescent="0.2">
      <c r="B8758" s="4"/>
      <c r="K8758" s="5"/>
    </row>
    <row r="8759" spans="2:11" x14ac:dyDescent="0.2">
      <c r="B8759" s="4"/>
      <c r="K8759" s="5"/>
    </row>
    <row r="8760" spans="2:11" x14ac:dyDescent="0.2">
      <c r="B8760" s="4"/>
      <c r="K8760" s="5"/>
    </row>
    <row r="8761" spans="2:11" x14ac:dyDescent="0.2">
      <c r="B8761" s="4"/>
      <c r="K8761" s="5"/>
    </row>
    <row r="8762" spans="2:11" x14ac:dyDescent="0.2">
      <c r="B8762" s="4"/>
      <c r="K8762" s="5"/>
    </row>
    <row r="8763" spans="2:11" x14ac:dyDescent="0.2">
      <c r="B8763" s="4"/>
      <c r="K8763" s="5"/>
    </row>
    <row r="8764" spans="2:11" x14ac:dyDescent="0.2">
      <c r="B8764" s="4"/>
      <c r="K8764" s="5"/>
    </row>
    <row r="8765" spans="2:11" x14ac:dyDescent="0.2">
      <c r="B8765" s="4"/>
      <c r="K8765" s="5"/>
    </row>
    <row r="8766" spans="2:11" x14ac:dyDescent="0.2">
      <c r="B8766" s="4"/>
      <c r="K8766" s="5"/>
    </row>
    <row r="8767" spans="2:11" x14ac:dyDescent="0.2">
      <c r="B8767" s="4"/>
      <c r="K8767" s="5"/>
    </row>
    <row r="8768" spans="2:11" x14ac:dyDescent="0.2">
      <c r="B8768" s="4"/>
      <c r="K8768" s="5"/>
    </row>
    <row r="8769" spans="2:11" x14ac:dyDescent="0.2">
      <c r="B8769" s="4"/>
      <c r="K8769" s="5"/>
    </row>
    <row r="8770" spans="2:11" x14ac:dyDescent="0.2">
      <c r="B8770" s="4"/>
      <c r="K8770" s="5"/>
    </row>
    <row r="8771" spans="2:11" x14ac:dyDescent="0.2">
      <c r="B8771" s="4"/>
      <c r="K8771" s="5"/>
    </row>
    <row r="8772" spans="2:11" x14ac:dyDescent="0.2">
      <c r="B8772" s="4"/>
      <c r="K8772" s="5"/>
    </row>
    <row r="8773" spans="2:11" x14ac:dyDescent="0.2">
      <c r="B8773" s="4"/>
      <c r="K8773" s="5"/>
    </row>
    <row r="8774" spans="2:11" x14ac:dyDescent="0.2">
      <c r="B8774" s="4"/>
      <c r="K8774" s="5"/>
    </row>
    <row r="8775" spans="2:11" x14ac:dyDescent="0.2">
      <c r="B8775" s="4"/>
      <c r="K8775" s="5"/>
    </row>
    <row r="8776" spans="2:11" x14ac:dyDescent="0.2">
      <c r="B8776" s="4"/>
      <c r="K8776" s="5"/>
    </row>
    <row r="8777" spans="2:11" x14ac:dyDescent="0.2">
      <c r="B8777" s="4"/>
      <c r="K8777" s="5"/>
    </row>
    <row r="8778" spans="2:11" x14ac:dyDescent="0.2">
      <c r="B8778" s="4"/>
      <c r="K8778" s="5"/>
    </row>
    <row r="8779" spans="2:11" x14ac:dyDescent="0.2">
      <c r="B8779" s="4"/>
      <c r="K8779" s="5"/>
    </row>
    <row r="8780" spans="2:11" x14ac:dyDescent="0.2">
      <c r="B8780" s="4"/>
      <c r="K8780" s="5"/>
    </row>
    <row r="8781" spans="2:11" x14ac:dyDescent="0.2">
      <c r="B8781" s="4"/>
      <c r="K8781" s="5"/>
    </row>
    <row r="8782" spans="2:11" x14ac:dyDescent="0.2">
      <c r="B8782" s="4"/>
      <c r="K8782" s="5"/>
    </row>
    <row r="8783" spans="2:11" x14ac:dyDescent="0.2">
      <c r="B8783" s="4"/>
      <c r="K8783" s="5"/>
    </row>
    <row r="8784" spans="2:11" x14ac:dyDescent="0.2">
      <c r="B8784" s="4"/>
      <c r="K8784" s="5"/>
    </row>
    <row r="8785" spans="2:11" x14ac:dyDescent="0.2">
      <c r="B8785" s="4"/>
      <c r="K8785" s="5"/>
    </row>
    <row r="8786" spans="2:11" x14ac:dyDescent="0.2">
      <c r="B8786" s="4"/>
      <c r="K8786" s="5"/>
    </row>
    <row r="8787" spans="2:11" x14ac:dyDescent="0.2">
      <c r="B8787" s="4"/>
      <c r="K8787" s="5"/>
    </row>
    <row r="8788" spans="2:11" x14ac:dyDescent="0.2">
      <c r="B8788" s="4"/>
      <c r="K8788" s="5"/>
    </row>
    <row r="8789" spans="2:11" x14ac:dyDescent="0.2">
      <c r="B8789" s="4"/>
      <c r="K8789" s="5"/>
    </row>
    <row r="8790" spans="2:11" x14ac:dyDescent="0.2">
      <c r="B8790" s="4"/>
      <c r="K8790" s="5"/>
    </row>
    <row r="8791" spans="2:11" x14ac:dyDescent="0.2">
      <c r="B8791" s="4"/>
      <c r="K8791" s="5"/>
    </row>
    <row r="8792" spans="2:11" x14ac:dyDescent="0.2">
      <c r="B8792" s="4"/>
      <c r="K8792" s="5"/>
    </row>
    <row r="8793" spans="2:11" x14ac:dyDescent="0.2">
      <c r="B8793" s="4"/>
      <c r="K8793" s="5"/>
    </row>
    <row r="8794" spans="2:11" x14ac:dyDescent="0.2">
      <c r="B8794" s="4"/>
      <c r="K8794" s="5"/>
    </row>
    <row r="8795" spans="2:11" x14ac:dyDescent="0.2">
      <c r="B8795" s="4"/>
      <c r="K8795" s="5"/>
    </row>
    <row r="8796" spans="2:11" x14ac:dyDescent="0.2">
      <c r="B8796" s="4"/>
      <c r="K8796" s="5"/>
    </row>
    <row r="8797" spans="2:11" x14ac:dyDescent="0.2">
      <c r="B8797" s="4"/>
      <c r="K8797" s="5"/>
    </row>
    <row r="8798" spans="2:11" x14ac:dyDescent="0.2">
      <c r="B8798" s="4"/>
      <c r="K8798" s="5"/>
    </row>
    <row r="8799" spans="2:11" x14ac:dyDescent="0.2">
      <c r="B8799" s="4"/>
      <c r="K8799" s="5"/>
    </row>
    <row r="8800" spans="2:11" x14ac:dyDescent="0.2">
      <c r="B8800" s="4"/>
      <c r="K8800" s="5"/>
    </row>
    <row r="8801" spans="2:11" x14ac:dyDescent="0.2">
      <c r="B8801" s="4"/>
      <c r="K8801" s="5"/>
    </row>
    <row r="8802" spans="2:11" x14ac:dyDescent="0.2">
      <c r="B8802" s="4"/>
      <c r="K8802" s="5"/>
    </row>
    <row r="8803" spans="2:11" x14ac:dyDescent="0.2">
      <c r="B8803" s="4"/>
      <c r="K8803" s="5"/>
    </row>
    <row r="8804" spans="2:11" x14ac:dyDescent="0.2">
      <c r="B8804" s="4"/>
      <c r="K8804" s="5"/>
    </row>
    <row r="8805" spans="2:11" x14ac:dyDescent="0.2">
      <c r="B8805" s="4"/>
      <c r="K8805" s="5"/>
    </row>
    <row r="8806" spans="2:11" x14ac:dyDescent="0.2">
      <c r="B8806" s="4"/>
      <c r="K8806" s="5"/>
    </row>
    <row r="8807" spans="2:11" x14ac:dyDescent="0.2">
      <c r="B8807" s="4"/>
      <c r="K8807" s="5"/>
    </row>
    <row r="8808" spans="2:11" x14ac:dyDescent="0.2">
      <c r="B8808" s="4"/>
      <c r="K8808" s="5"/>
    </row>
    <row r="8809" spans="2:11" x14ac:dyDescent="0.2">
      <c r="B8809" s="4"/>
      <c r="K8809" s="5"/>
    </row>
    <row r="8810" spans="2:11" x14ac:dyDescent="0.2">
      <c r="B8810" s="4"/>
      <c r="K8810" s="5"/>
    </row>
    <row r="8811" spans="2:11" x14ac:dyDescent="0.2">
      <c r="B8811" s="4"/>
      <c r="K8811" s="5"/>
    </row>
    <row r="8812" spans="2:11" x14ac:dyDescent="0.2">
      <c r="B8812" s="4"/>
      <c r="K8812" s="5"/>
    </row>
    <row r="8813" spans="2:11" x14ac:dyDescent="0.2">
      <c r="B8813" s="4"/>
      <c r="K8813" s="5"/>
    </row>
    <row r="8814" spans="2:11" x14ac:dyDescent="0.2">
      <c r="B8814" s="4"/>
      <c r="K8814" s="5"/>
    </row>
    <row r="8815" spans="2:11" x14ac:dyDescent="0.2">
      <c r="B8815" s="4"/>
      <c r="K8815" s="5"/>
    </row>
    <row r="8816" spans="2:11" x14ac:dyDescent="0.2">
      <c r="B8816" s="4"/>
      <c r="K8816" s="5"/>
    </row>
    <row r="8817" spans="2:11" x14ac:dyDescent="0.2">
      <c r="B8817" s="4"/>
      <c r="K8817" s="5"/>
    </row>
    <row r="8818" spans="2:11" x14ac:dyDescent="0.2">
      <c r="B8818" s="4"/>
      <c r="K8818" s="5"/>
    </row>
    <row r="8819" spans="2:11" x14ac:dyDescent="0.2">
      <c r="B8819" s="4"/>
      <c r="K8819" s="5"/>
    </row>
    <row r="8820" spans="2:11" x14ac:dyDescent="0.2">
      <c r="B8820" s="4"/>
      <c r="K8820" s="5"/>
    </row>
    <row r="8821" spans="2:11" x14ac:dyDescent="0.2">
      <c r="B8821" s="4"/>
      <c r="K8821" s="5"/>
    </row>
    <row r="8822" spans="2:11" x14ac:dyDescent="0.2">
      <c r="B8822" s="4"/>
      <c r="K8822" s="5"/>
    </row>
    <row r="8823" spans="2:11" x14ac:dyDescent="0.2">
      <c r="B8823" s="4"/>
      <c r="K8823" s="5"/>
    </row>
    <row r="8824" spans="2:11" x14ac:dyDescent="0.2">
      <c r="B8824" s="4"/>
      <c r="K8824" s="5"/>
    </row>
    <row r="8825" spans="2:11" x14ac:dyDescent="0.2">
      <c r="B8825" s="4"/>
      <c r="K8825" s="5"/>
    </row>
    <row r="8826" spans="2:11" x14ac:dyDescent="0.2">
      <c r="B8826" s="4"/>
      <c r="K8826" s="5"/>
    </row>
    <row r="8827" spans="2:11" x14ac:dyDescent="0.2">
      <c r="B8827" s="4"/>
      <c r="K8827" s="5"/>
    </row>
    <row r="8828" spans="2:11" x14ac:dyDescent="0.2">
      <c r="B8828" s="4"/>
      <c r="K8828" s="5"/>
    </row>
    <row r="8829" spans="2:11" x14ac:dyDescent="0.2">
      <c r="B8829" s="4"/>
      <c r="K8829" s="5"/>
    </row>
    <row r="8830" spans="2:11" x14ac:dyDescent="0.2">
      <c r="B8830" s="4"/>
      <c r="K8830" s="5"/>
    </row>
    <row r="8831" spans="2:11" x14ac:dyDescent="0.2">
      <c r="B8831" s="4"/>
      <c r="K8831" s="5"/>
    </row>
    <row r="8832" spans="2:11" x14ac:dyDescent="0.2">
      <c r="B8832" s="4"/>
      <c r="K8832" s="5"/>
    </row>
    <row r="8833" spans="2:11" x14ac:dyDescent="0.2">
      <c r="B8833" s="4"/>
      <c r="K8833" s="5"/>
    </row>
    <row r="8834" spans="2:11" x14ac:dyDescent="0.2">
      <c r="B8834" s="4"/>
      <c r="K8834" s="5"/>
    </row>
    <row r="8835" spans="2:11" x14ac:dyDescent="0.2">
      <c r="B8835" s="4"/>
      <c r="K8835" s="5"/>
    </row>
    <row r="8836" spans="2:11" x14ac:dyDescent="0.2">
      <c r="B8836" s="4"/>
      <c r="K8836" s="5"/>
    </row>
    <row r="8837" spans="2:11" x14ac:dyDescent="0.2">
      <c r="B8837" s="4"/>
      <c r="K8837" s="5"/>
    </row>
    <row r="8838" spans="2:11" x14ac:dyDescent="0.2">
      <c r="B8838" s="4"/>
      <c r="K8838" s="5"/>
    </row>
    <row r="8839" spans="2:11" x14ac:dyDescent="0.2">
      <c r="B8839" s="4"/>
      <c r="K8839" s="5"/>
    </row>
    <row r="8840" spans="2:11" x14ac:dyDescent="0.2">
      <c r="B8840" s="4"/>
      <c r="K8840" s="5"/>
    </row>
    <row r="8841" spans="2:11" x14ac:dyDescent="0.2">
      <c r="B8841" s="4"/>
      <c r="K8841" s="5"/>
    </row>
    <row r="8842" spans="2:11" x14ac:dyDescent="0.2">
      <c r="B8842" s="4"/>
      <c r="K8842" s="5"/>
    </row>
    <row r="8843" spans="2:11" x14ac:dyDescent="0.2">
      <c r="B8843" s="4"/>
      <c r="K8843" s="5"/>
    </row>
    <row r="8844" spans="2:11" x14ac:dyDescent="0.2">
      <c r="B8844" s="4"/>
      <c r="K8844" s="5"/>
    </row>
    <row r="8845" spans="2:11" x14ac:dyDescent="0.2">
      <c r="B8845" s="4"/>
      <c r="K8845" s="5"/>
    </row>
    <row r="8846" spans="2:11" x14ac:dyDescent="0.2">
      <c r="B8846" s="4"/>
      <c r="K8846" s="5"/>
    </row>
    <row r="8847" spans="2:11" x14ac:dyDescent="0.2">
      <c r="B8847" s="4"/>
      <c r="K8847" s="5"/>
    </row>
    <row r="8848" spans="2:11" x14ac:dyDescent="0.2">
      <c r="B8848" s="4"/>
      <c r="K8848" s="5"/>
    </row>
    <row r="8849" spans="2:11" x14ac:dyDescent="0.2">
      <c r="B8849" s="4"/>
      <c r="K8849" s="5"/>
    </row>
    <row r="8850" spans="2:11" x14ac:dyDescent="0.2">
      <c r="B8850" s="4"/>
      <c r="K8850" s="5"/>
    </row>
    <row r="8851" spans="2:11" x14ac:dyDescent="0.2">
      <c r="B8851" s="4"/>
      <c r="K8851" s="5"/>
    </row>
    <row r="8852" spans="2:11" x14ac:dyDescent="0.2">
      <c r="B8852" s="4"/>
      <c r="K8852" s="5"/>
    </row>
    <row r="8853" spans="2:11" x14ac:dyDescent="0.2">
      <c r="B8853" s="4"/>
      <c r="K8853" s="5"/>
    </row>
    <row r="8854" spans="2:11" x14ac:dyDescent="0.2">
      <c r="B8854" s="4"/>
      <c r="K8854" s="5"/>
    </row>
    <row r="8855" spans="2:11" x14ac:dyDescent="0.2">
      <c r="B8855" s="4"/>
      <c r="K8855" s="5"/>
    </row>
    <row r="8856" spans="2:11" x14ac:dyDescent="0.2">
      <c r="B8856" s="4"/>
      <c r="K8856" s="5"/>
    </row>
    <row r="8857" spans="2:11" x14ac:dyDescent="0.2">
      <c r="B8857" s="4"/>
      <c r="K8857" s="5"/>
    </row>
    <row r="8858" spans="2:11" x14ac:dyDescent="0.2">
      <c r="B8858" s="4"/>
      <c r="K8858" s="5"/>
    </row>
    <row r="8859" spans="2:11" x14ac:dyDescent="0.2">
      <c r="B8859" s="4"/>
      <c r="K8859" s="5"/>
    </row>
    <row r="8860" spans="2:11" x14ac:dyDescent="0.2">
      <c r="B8860" s="4"/>
      <c r="K8860" s="5"/>
    </row>
    <row r="8861" spans="2:11" x14ac:dyDescent="0.2">
      <c r="B8861" s="4"/>
      <c r="K8861" s="5"/>
    </row>
    <row r="8862" spans="2:11" x14ac:dyDescent="0.2">
      <c r="B8862" s="4"/>
      <c r="K8862" s="5"/>
    </row>
    <row r="8863" spans="2:11" x14ac:dyDescent="0.2">
      <c r="B8863" s="4"/>
      <c r="K8863" s="5"/>
    </row>
    <row r="8864" spans="2:11" x14ac:dyDescent="0.2">
      <c r="B8864" s="4"/>
      <c r="K8864" s="5"/>
    </row>
    <row r="8865" spans="2:11" x14ac:dyDescent="0.2">
      <c r="B8865" s="4"/>
      <c r="K8865" s="5"/>
    </row>
    <row r="8866" spans="2:11" x14ac:dyDescent="0.2">
      <c r="B8866" s="4"/>
      <c r="K8866" s="5"/>
    </row>
    <row r="8867" spans="2:11" x14ac:dyDescent="0.2">
      <c r="B8867" s="4"/>
      <c r="K8867" s="5"/>
    </row>
    <row r="8868" spans="2:11" x14ac:dyDescent="0.2">
      <c r="B8868" s="4"/>
      <c r="K8868" s="5"/>
    </row>
    <row r="8869" spans="2:11" x14ac:dyDescent="0.2">
      <c r="B8869" s="4"/>
      <c r="K8869" s="5"/>
    </row>
    <row r="8870" spans="2:11" x14ac:dyDescent="0.2">
      <c r="B8870" s="4"/>
      <c r="K8870" s="5"/>
    </row>
    <row r="8871" spans="2:11" x14ac:dyDescent="0.2">
      <c r="B8871" s="4"/>
      <c r="K8871" s="5"/>
    </row>
    <row r="8872" spans="2:11" x14ac:dyDescent="0.2">
      <c r="B8872" s="4"/>
      <c r="K8872" s="5"/>
    </row>
    <row r="8873" spans="2:11" x14ac:dyDescent="0.2">
      <c r="B8873" s="4"/>
      <c r="K8873" s="5"/>
    </row>
    <row r="8874" spans="2:11" x14ac:dyDescent="0.2">
      <c r="B8874" s="4"/>
      <c r="K8874" s="5"/>
    </row>
    <row r="8875" spans="2:11" x14ac:dyDescent="0.2">
      <c r="B8875" s="4"/>
      <c r="K8875" s="5"/>
    </row>
    <row r="8876" spans="2:11" x14ac:dyDescent="0.2">
      <c r="B8876" s="4"/>
      <c r="K8876" s="5"/>
    </row>
    <row r="8877" spans="2:11" x14ac:dyDescent="0.2">
      <c r="B8877" s="4"/>
      <c r="K8877" s="5"/>
    </row>
    <row r="8878" spans="2:11" x14ac:dyDescent="0.2">
      <c r="B8878" s="4"/>
      <c r="K8878" s="5"/>
    </row>
    <row r="8879" spans="2:11" x14ac:dyDescent="0.2">
      <c r="B8879" s="4"/>
      <c r="K8879" s="5"/>
    </row>
    <row r="8880" spans="2:11" x14ac:dyDescent="0.2">
      <c r="B8880" s="4"/>
      <c r="K8880" s="5"/>
    </row>
    <row r="8881" spans="2:11" x14ac:dyDescent="0.2">
      <c r="B8881" s="4"/>
      <c r="K8881" s="5"/>
    </row>
    <row r="8882" spans="2:11" x14ac:dyDescent="0.2">
      <c r="B8882" s="4"/>
      <c r="K8882" s="5"/>
    </row>
    <row r="8883" spans="2:11" x14ac:dyDescent="0.2">
      <c r="B8883" s="4"/>
      <c r="K8883" s="5"/>
    </row>
    <row r="8884" spans="2:11" x14ac:dyDescent="0.2">
      <c r="B8884" s="4"/>
      <c r="K8884" s="5"/>
    </row>
    <row r="8885" spans="2:11" x14ac:dyDescent="0.2">
      <c r="B8885" s="4"/>
      <c r="K8885" s="5"/>
    </row>
    <row r="8886" spans="2:11" x14ac:dyDescent="0.2">
      <c r="B8886" s="4"/>
      <c r="K8886" s="5"/>
    </row>
    <row r="8887" spans="2:11" x14ac:dyDescent="0.2">
      <c r="B8887" s="4"/>
      <c r="K8887" s="5"/>
    </row>
    <row r="8888" spans="2:11" x14ac:dyDescent="0.2">
      <c r="B8888" s="4"/>
      <c r="K8888" s="5"/>
    </row>
    <row r="8889" spans="2:11" x14ac:dyDescent="0.2">
      <c r="B8889" s="4"/>
      <c r="K8889" s="5"/>
    </row>
    <row r="8890" spans="2:11" x14ac:dyDescent="0.2">
      <c r="B8890" s="4"/>
      <c r="K8890" s="5"/>
    </row>
    <row r="8891" spans="2:11" x14ac:dyDescent="0.2">
      <c r="B8891" s="4"/>
      <c r="K8891" s="5"/>
    </row>
    <row r="8892" spans="2:11" x14ac:dyDescent="0.2">
      <c r="B8892" s="4"/>
      <c r="K8892" s="5"/>
    </row>
    <row r="8893" spans="2:11" x14ac:dyDescent="0.2">
      <c r="B8893" s="4"/>
      <c r="K8893" s="5"/>
    </row>
    <row r="8894" spans="2:11" x14ac:dyDescent="0.2">
      <c r="B8894" s="4"/>
      <c r="K8894" s="5"/>
    </row>
    <row r="8895" spans="2:11" x14ac:dyDescent="0.2">
      <c r="B8895" s="4"/>
      <c r="K8895" s="5"/>
    </row>
    <row r="8896" spans="2:11" x14ac:dyDescent="0.2">
      <c r="B8896" s="4"/>
      <c r="K8896" s="5"/>
    </row>
    <row r="8897" spans="2:11" x14ac:dyDescent="0.2">
      <c r="B8897" s="4"/>
      <c r="K8897" s="5"/>
    </row>
    <row r="8898" spans="2:11" x14ac:dyDescent="0.2">
      <c r="B8898" s="4"/>
      <c r="K8898" s="5"/>
    </row>
    <row r="8899" spans="2:11" x14ac:dyDescent="0.2">
      <c r="B8899" s="4"/>
      <c r="K8899" s="5"/>
    </row>
    <row r="8900" spans="2:11" x14ac:dyDescent="0.2">
      <c r="B8900" s="4"/>
      <c r="K8900" s="5"/>
    </row>
    <row r="8901" spans="2:11" x14ac:dyDescent="0.2">
      <c r="B8901" s="4"/>
      <c r="K8901" s="5"/>
    </row>
    <row r="8902" spans="2:11" x14ac:dyDescent="0.2">
      <c r="B8902" s="4"/>
      <c r="K8902" s="5"/>
    </row>
    <row r="8903" spans="2:11" x14ac:dyDescent="0.2">
      <c r="B8903" s="4"/>
      <c r="K8903" s="5"/>
    </row>
    <row r="8904" spans="2:11" x14ac:dyDescent="0.2">
      <c r="B8904" s="4"/>
      <c r="K8904" s="5"/>
    </row>
    <row r="8905" spans="2:11" x14ac:dyDescent="0.2">
      <c r="B8905" s="4"/>
      <c r="K8905" s="5"/>
    </row>
    <row r="8906" spans="2:11" x14ac:dyDescent="0.2">
      <c r="B8906" s="4"/>
      <c r="K8906" s="5"/>
    </row>
    <row r="8907" spans="2:11" x14ac:dyDescent="0.2">
      <c r="B8907" s="4"/>
      <c r="K8907" s="5"/>
    </row>
    <row r="8908" spans="2:11" x14ac:dyDescent="0.2">
      <c r="B8908" s="4"/>
      <c r="K8908" s="5"/>
    </row>
    <row r="8909" spans="2:11" x14ac:dyDescent="0.2">
      <c r="B8909" s="4"/>
      <c r="K8909" s="5"/>
    </row>
    <row r="8910" spans="2:11" x14ac:dyDescent="0.2">
      <c r="B8910" s="4"/>
      <c r="K8910" s="5"/>
    </row>
    <row r="8911" spans="2:11" x14ac:dyDescent="0.2">
      <c r="B8911" s="4"/>
      <c r="K8911" s="5"/>
    </row>
    <row r="8912" spans="2:11" x14ac:dyDescent="0.2">
      <c r="B8912" s="4"/>
      <c r="K8912" s="5"/>
    </row>
    <row r="8913" spans="2:11" x14ac:dyDescent="0.2">
      <c r="B8913" s="4"/>
      <c r="K8913" s="5"/>
    </row>
    <row r="8914" spans="2:11" x14ac:dyDescent="0.2">
      <c r="B8914" s="4"/>
      <c r="K8914" s="5"/>
    </row>
    <row r="8915" spans="2:11" x14ac:dyDescent="0.2">
      <c r="B8915" s="4"/>
      <c r="K8915" s="5"/>
    </row>
    <row r="8916" spans="2:11" x14ac:dyDescent="0.2">
      <c r="B8916" s="4"/>
      <c r="K8916" s="5"/>
    </row>
    <row r="8917" spans="2:11" x14ac:dyDescent="0.2">
      <c r="B8917" s="4"/>
      <c r="K8917" s="5"/>
    </row>
    <row r="8918" spans="2:11" x14ac:dyDescent="0.2">
      <c r="B8918" s="4"/>
      <c r="K8918" s="5"/>
    </row>
    <row r="8919" spans="2:11" x14ac:dyDescent="0.2">
      <c r="B8919" s="4"/>
      <c r="K8919" s="5"/>
    </row>
    <row r="8920" spans="2:11" x14ac:dyDescent="0.2">
      <c r="B8920" s="4"/>
      <c r="K8920" s="5"/>
    </row>
    <row r="8921" spans="2:11" x14ac:dyDescent="0.2">
      <c r="B8921" s="4"/>
      <c r="K8921" s="5"/>
    </row>
    <row r="8922" spans="2:11" x14ac:dyDescent="0.2">
      <c r="B8922" s="4"/>
      <c r="K8922" s="5"/>
    </row>
    <row r="8923" spans="2:11" x14ac:dyDescent="0.2">
      <c r="B8923" s="4"/>
      <c r="K8923" s="5"/>
    </row>
    <row r="8924" spans="2:11" x14ac:dyDescent="0.2">
      <c r="B8924" s="4"/>
      <c r="K8924" s="5"/>
    </row>
    <row r="8925" spans="2:11" x14ac:dyDescent="0.2">
      <c r="B8925" s="4"/>
      <c r="K8925" s="5"/>
    </row>
    <row r="8926" spans="2:11" x14ac:dyDescent="0.2">
      <c r="B8926" s="4"/>
      <c r="K8926" s="5"/>
    </row>
    <row r="8927" spans="2:11" x14ac:dyDescent="0.2">
      <c r="B8927" s="4"/>
      <c r="K8927" s="5"/>
    </row>
    <row r="8928" spans="2:11" x14ac:dyDescent="0.2">
      <c r="B8928" s="4"/>
      <c r="K8928" s="5"/>
    </row>
    <row r="8929" spans="2:11" x14ac:dyDescent="0.2">
      <c r="B8929" s="4"/>
      <c r="K8929" s="5"/>
    </row>
    <row r="8930" spans="2:11" x14ac:dyDescent="0.2">
      <c r="B8930" s="4"/>
      <c r="K8930" s="5"/>
    </row>
    <row r="8931" spans="2:11" x14ac:dyDescent="0.2">
      <c r="B8931" s="4"/>
      <c r="K8931" s="5"/>
    </row>
    <row r="8932" spans="2:11" x14ac:dyDescent="0.2">
      <c r="B8932" s="4"/>
      <c r="K8932" s="5"/>
    </row>
    <row r="8933" spans="2:11" x14ac:dyDescent="0.2">
      <c r="B8933" s="4"/>
      <c r="K8933" s="5"/>
    </row>
    <row r="8934" spans="2:11" x14ac:dyDescent="0.2">
      <c r="B8934" s="4"/>
      <c r="K8934" s="5"/>
    </row>
    <row r="8935" spans="2:11" x14ac:dyDescent="0.2">
      <c r="B8935" s="4"/>
      <c r="K8935" s="5"/>
    </row>
    <row r="8936" spans="2:11" x14ac:dyDescent="0.2">
      <c r="B8936" s="4"/>
      <c r="K8936" s="5"/>
    </row>
    <row r="8937" spans="2:11" x14ac:dyDescent="0.2">
      <c r="B8937" s="4"/>
      <c r="K8937" s="5"/>
    </row>
    <row r="8938" spans="2:11" x14ac:dyDescent="0.2">
      <c r="B8938" s="4"/>
      <c r="K8938" s="5"/>
    </row>
    <row r="8939" spans="2:11" x14ac:dyDescent="0.2">
      <c r="B8939" s="4"/>
      <c r="K8939" s="5"/>
    </row>
    <row r="8940" spans="2:11" x14ac:dyDescent="0.2">
      <c r="B8940" s="4"/>
      <c r="K8940" s="5"/>
    </row>
    <row r="8941" spans="2:11" x14ac:dyDescent="0.2">
      <c r="B8941" s="4"/>
      <c r="K8941" s="5"/>
    </row>
    <row r="8942" spans="2:11" x14ac:dyDescent="0.2">
      <c r="B8942" s="4"/>
      <c r="K8942" s="5"/>
    </row>
    <row r="8943" spans="2:11" x14ac:dyDescent="0.2">
      <c r="B8943" s="4"/>
      <c r="K8943" s="5"/>
    </row>
    <row r="8944" spans="2:11" x14ac:dyDescent="0.2">
      <c r="B8944" s="4"/>
      <c r="K8944" s="5"/>
    </row>
    <row r="8945" spans="2:11" x14ac:dyDescent="0.2">
      <c r="B8945" s="4"/>
      <c r="K8945" s="5"/>
    </row>
    <row r="8946" spans="2:11" x14ac:dyDescent="0.2">
      <c r="B8946" s="4"/>
      <c r="K8946" s="5"/>
    </row>
    <row r="8947" spans="2:11" x14ac:dyDescent="0.2">
      <c r="B8947" s="4"/>
      <c r="K8947" s="5"/>
    </row>
    <row r="8948" spans="2:11" x14ac:dyDescent="0.2">
      <c r="B8948" s="4"/>
      <c r="K8948" s="5"/>
    </row>
    <row r="8949" spans="2:11" x14ac:dyDescent="0.2">
      <c r="B8949" s="4"/>
      <c r="K8949" s="5"/>
    </row>
    <row r="8950" spans="2:11" x14ac:dyDescent="0.2">
      <c r="B8950" s="4"/>
      <c r="K8950" s="5"/>
    </row>
    <row r="8951" spans="2:11" x14ac:dyDescent="0.2">
      <c r="B8951" s="4"/>
      <c r="K8951" s="5"/>
    </row>
    <row r="8952" spans="2:11" x14ac:dyDescent="0.2">
      <c r="B8952" s="4"/>
      <c r="K8952" s="5"/>
    </row>
    <row r="8953" spans="2:11" x14ac:dyDescent="0.2">
      <c r="B8953" s="4"/>
      <c r="K8953" s="5"/>
    </row>
    <row r="8954" spans="2:11" x14ac:dyDescent="0.2">
      <c r="B8954" s="4"/>
      <c r="K8954" s="5"/>
    </row>
    <row r="8955" spans="2:11" x14ac:dyDescent="0.2">
      <c r="B8955" s="4"/>
      <c r="K8955" s="5"/>
    </row>
    <row r="8956" spans="2:11" x14ac:dyDescent="0.2">
      <c r="B8956" s="4"/>
      <c r="K8956" s="5"/>
    </row>
    <row r="8957" spans="2:11" x14ac:dyDescent="0.2">
      <c r="B8957" s="4"/>
      <c r="K8957" s="5"/>
    </row>
    <row r="8958" spans="2:11" x14ac:dyDescent="0.2">
      <c r="B8958" s="4"/>
      <c r="K8958" s="5"/>
    </row>
    <row r="8959" spans="2:11" x14ac:dyDescent="0.2">
      <c r="B8959" s="4"/>
      <c r="K8959" s="5"/>
    </row>
    <row r="8960" spans="2:11" x14ac:dyDescent="0.2">
      <c r="B8960" s="4"/>
      <c r="K8960" s="5"/>
    </row>
    <row r="8961" spans="2:11" x14ac:dyDescent="0.2">
      <c r="B8961" s="4"/>
      <c r="K8961" s="5"/>
    </row>
    <row r="8962" spans="2:11" x14ac:dyDescent="0.2">
      <c r="B8962" s="4"/>
      <c r="K8962" s="5"/>
    </row>
    <row r="8963" spans="2:11" x14ac:dyDescent="0.2">
      <c r="B8963" s="4"/>
      <c r="K8963" s="5"/>
    </row>
    <row r="8964" spans="2:11" x14ac:dyDescent="0.2">
      <c r="B8964" s="4"/>
      <c r="K8964" s="5"/>
    </row>
    <row r="8965" spans="2:11" x14ac:dyDescent="0.2">
      <c r="B8965" s="4"/>
      <c r="K8965" s="5"/>
    </row>
    <row r="8966" spans="2:11" x14ac:dyDescent="0.2">
      <c r="B8966" s="4"/>
      <c r="K8966" s="5"/>
    </row>
    <row r="8967" spans="2:11" x14ac:dyDescent="0.2">
      <c r="B8967" s="4"/>
      <c r="K8967" s="5"/>
    </row>
    <row r="8968" spans="2:11" x14ac:dyDescent="0.2">
      <c r="B8968" s="4"/>
      <c r="K8968" s="5"/>
    </row>
    <row r="8969" spans="2:11" x14ac:dyDescent="0.2">
      <c r="B8969" s="4"/>
      <c r="K8969" s="5"/>
    </row>
    <row r="8970" spans="2:11" x14ac:dyDescent="0.2">
      <c r="B8970" s="4"/>
      <c r="K8970" s="5"/>
    </row>
    <row r="8971" spans="2:11" x14ac:dyDescent="0.2">
      <c r="B8971" s="4"/>
      <c r="K8971" s="5"/>
    </row>
    <row r="8972" spans="2:11" x14ac:dyDescent="0.2">
      <c r="B8972" s="4"/>
      <c r="K8972" s="5"/>
    </row>
    <row r="8973" spans="2:11" x14ac:dyDescent="0.2">
      <c r="B8973" s="4"/>
      <c r="K8973" s="5"/>
    </row>
    <row r="8974" spans="2:11" x14ac:dyDescent="0.2">
      <c r="B8974" s="4"/>
      <c r="K8974" s="5"/>
    </row>
    <row r="8975" spans="2:11" x14ac:dyDescent="0.2">
      <c r="B8975" s="4"/>
      <c r="K8975" s="5"/>
    </row>
    <row r="8976" spans="2:11" x14ac:dyDescent="0.2">
      <c r="B8976" s="4"/>
      <c r="K8976" s="5"/>
    </row>
    <row r="8977" spans="2:11" x14ac:dyDescent="0.2">
      <c r="B8977" s="4"/>
      <c r="K8977" s="5"/>
    </row>
    <row r="8978" spans="2:11" x14ac:dyDescent="0.2">
      <c r="B8978" s="4"/>
      <c r="K8978" s="5"/>
    </row>
    <row r="8979" spans="2:11" x14ac:dyDescent="0.2">
      <c r="B8979" s="4"/>
      <c r="K8979" s="5"/>
    </row>
    <row r="8980" spans="2:11" x14ac:dyDescent="0.2">
      <c r="B8980" s="4"/>
      <c r="K8980" s="5"/>
    </row>
    <row r="8981" spans="2:11" x14ac:dyDescent="0.2">
      <c r="B8981" s="4"/>
      <c r="K8981" s="5"/>
    </row>
    <row r="8982" spans="2:11" x14ac:dyDescent="0.2">
      <c r="B8982" s="4"/>
      <c r="K8982" s="5"/>
    </row>
    <row r="8983" spans="2:11" x14ac:dyDescent="0.2">
      <c r="B8983" s="4"/>
      <c r="K8983" s="5"/>
    </row>
    <row r="8984" spans="2:11" x14ac:dyDescent="0.2">
      <c r="B8984" s="4"/>
      <c r="K8984" s="5"/>
    </row>
    <row r="8985" spans="2:11" x14ac:dyDescent="0.2">
      <c r="B8985" s="4"/>
      <c r="K8985" s="5"/>
    </row>
    <row r="8986" spans="2:11" x14ac:dyDescent="0.2">
      <c r="B8986" s="4"/>
      <c r="K8986" s="5"/>
    </row>
    <row r="8987" spans="2:11" x14ac:dyDescent="0.2">
      <c r="B8987" s="4"/>
      <c r="K8987" s="5"/>
    </row>
    <row r="8988" spans="2:11" x14ac:dyDescent="0.2">
      <c r="B8988" s="4"/>
      <c r="K8988" s="5"/>
    </row>
    <row r="8989" spans="2:11" x14ac:dyDescent="0.2">
      <c r="B8989" s="4"/>
      <c r="K8989" s="5"/>
    </row>
    <row r="8990" spans="2:11" x14ac:dyDescent="0.2">
      <c r="B8990" s="4"/>
      <c r="K8990" s="5"/>
    </row>
    <row r="8991" spans="2:11" x14ac:dyDescent="0.2">
      <c r="B8991" s="4"/>
      <c r="K8991" s="5"/>
    </row>
    <row r="8992" spans="2:11" x14ac:dyDescent="0.2">
      <c r="B8992" s="4"/>
      <c r="K8992" s="5"/>
    </row>
    <row r="8993" spans="2:11" x14ac:dyDescent="0.2">
      <c r="B8993" s="4"/>
      <c r="K8993" s="5"/>
    </row>
    <row r="8994" spans="2:11" x14ac:dyDescent="0.2">
      <c r="B8994" s="4"/>
      <c r="K8994" s="5"/>
    </row>
    <row r="8995" spans="2:11" x14ac:dyDescent="0.2">
      <c r="B8995" s="4"/>
      <c r="K8995" s="5"/>
    </row>
    <row r="8996" spans="2:11" x14ac:dyDescent="0.2">
      <c r="B8996" s="4"/>
      <c r="K8996" s="5"/>
    </row>
    <row r="8997" spans="2:11" x14ac:dyDescent="0.2">
      <c r="B8997" s="4"/>
      <c r="K8997" s="5"/>
    </row>
    <row r="8998" spans="2:11" x14ac:dyDescent="0.2">
      <c r="B8998" s="4"/>
      <c r="K8998" s="5"/>
    </row>
    <row r="8999" spans="2:11" x14ac:dyDescent="0.2">
      <c r="B8999" s="4"/>
      <c r="K8999" s="5"/>
    </row>
    <row r="9000" spans="2:11" x14ac:dyDescent="0.2">
      <c r="B9000" s="4"/>
      <c r="K9000" s="5"/>
    </row>
    <row r="9001" spans="2:11" x14ac:dyDescent="0.2">
      <c r="B9001" s="4"/>
      <c r="K9001" s="5"/>
    </row>
    <row r="9002" spans="2:11" x14ac:dyDescent="0.2">
      <c r="B9002" s="4"/>
      <c r="K9002" s="5"/>
    </row>
    <row r="9003" spans="2:11" x14ac:dyDescent="0.2">
      <c r="B9003" s="4"/>
      <c r="K9003" s="5"/>
    </row>
    <row r="9004" spans="2:11" x14ac:dyDescent="0.2">
      <c r="B9004" s="4"/>
      <c r="K9004" s="5"/>
    </row>
    <row r="9005" spans="2:11" x14ac:dyDescent="0.2">
      <c r="B9005" s="4"/>
      <c r="K9005" s="5"/>
    </row>
    <row r="9006" spans="2:11" x14ac:dyDescent="0.2">
      <c r="B9006" s="4"/>
      <c r="K9006" s="5"/>
    </row>
    <row r="9007" spans="2:11" x14ac:dyDescent="0.2">
      <c r="B9007" s="4"/>
      <c r="K9007" s="5"/>
    </row>
    <row r="9008" spans="2:11" x14ac:dyDescent="0.2">
      <c r="B9008" s="4"/>
      <c r="K9008" s="5"/>
    </row>
    <row r="9009" spans="2:11" x14ac:dyDescent="0.2">
      <c r="B9009" s="4"/>
      <c r="K9009" s="5"/>
    </row>
    <row r="9010" spans="2:11" x14ac:dyDescent="0.2">
      <c r="B9010" s="4"/>
      <c r="K9010" s="5"/>
    </row>
    <row r="9011" spans="2:11" x14ac:dyDescent="0.2">
      <c r="B9011" s="4"/>
      <c r="K9011" s="5"/>
    </row>
    <row r="9012" spans="2:11" x14ac:dyDescent="0.2">
      <c r="B9012" s="4"/>
      <c r="K9012" s="5"/>
    </row>
    <row r="9013" spans="2:11" x14ac:dyDescent="0.2">
      <c r="B9013" s="4"/>
      <c r="K9013" s="5"/>
    </row>
    <row r="9014" spans="2:11" x14ac:dyDescent="0.2">
      <c r="B9014" s="4"/>
      <c r="K9014" s="5"/>
    </row>
    <row r="9015" spans="2:11" x14ac:dyDescent="0.2">
      <c r="B9015" s="4"/>
      <c r="K9015" s="5"/>
    </row>
    <row r="9016" spans="2:11" x14ac:dyDescent="0.2">
      <c r="B9016" s="4"/>
      <c r="K9016" s="5"/>
    </row>
    <row r="9017" spans="2:11" x14ac:dyDescent="0.2">
      <c r="B9017" s="4"/>
      <c r="K9017" s="5"/>
    </row>
    <row r="9018" spans="2:11" x14ac:dyDescent="0.2">
      <c r="B9018" s="4"/>
      <c r="K9018" s="5"/>
    </row>
    <row r="9019" spans="2:11" x14ac:dyDescent="0.2">
      <c r="B9019" s="4"/>
      <c r="K9019" s="5"/>
    </row>
    <row r="9020" spans="2:11" x14ac:dyDescent="0.2">
      <c r="B9020" s="4"/>
      <c r="K9020" s="5"/>
    </row>
    <row r="9021" spans="2:11" x14ac:dyDescent="0.2">
      <c r="B9021" s="4"/>
      <c r="K9021" s="5"/>
    </row>
    <row r="9022" spans="2:11" x14ac:dyDescent="0.2">
      <c r="B9022" s="4"/>
      <c r="K9022" s="5"/>
    </row>
    <row r="9023" spans="2:11" x14ac:dyDescent="0.2">
      <c r="B9023" s="4"/>
      <c r="K9023" s="5"/>
    </row>
    <row r="9024" spans="2:11" x14ac:dyDescent="0.2">
      <c r="B9024" s="4"/>
      <c r="K9024" s="5"/>
    </row>
    <row r="9025" spans="2:11" x14ac:dyDescent="0.2">
      <c r="B9025" s="4"/>
      <c r="K9025" s="5"/>
    </row>
    <row r="9026" spans="2:11" x14ac:dyDescent="0.2">
      <c r="B9026" s="4"/>
      <c r="K9026" s="5"/>
    </row>
    <row r="9027" spans="2:11" x14ac:dyDescent="0.2">
      <c r="B9027" s="4"/>
      <c r="K9027" s="5"/>
    </row>
    <row r="9028" spans="2:11" x14ac:dyDescent="0.2">
      <c r="B9028" s="4"/>
      <c r="K9028" s="5"/>
    </row>
    <row r="9029" spans="2:11" x14ac:dyDescent="0.2">
      <c r="B9029" s="4"/>
      <c r="K9029" s="5"/>
    </row>
    <row r="9030" spans="2:11" x14ac:dyDescent="0.2">
      <c r="B9030" s="4"/>
      <c r="K9030" s="5"/>
    </row>
    <row r="9031" spans="2:11" x14ac:dyDescent="0.2">
      <c r="B9031" s="4"/>
      <c r="K9031" s="5"/>
    </row>
    <row r="9032" spans="2:11" x14ac:dyDescent="0.2">
      <c r="B9032" s="4"/>
      <c r="K9032" s="5"/>
    </row>
    <row r="9033" spans="2:11" x14ac:dyDescent="0.2">
      <c r="B9033" s="4"/>
      <c r="K9033" s="5"/>
    </row>
    <row r="9034" spans="2:11" x14ac:dyDescent="0.2">
      <c r="B9034" s="4"/>
      <c r="K9034" s="5"/>
    </row>
    <row r="9035" spans="2:11" x14ac:dyDescent="0.2">
      <c r="B9035" s="4"/>
      <c r="K9035" s="5"/>
    </row>
    <row r="9036" spans="2:11" x14ac:dyDescent="0.2">
      <c r="B9036" s="4"/>
      <c r="K9036" s="5"/>
    </row>
    <row r="9037" spans="2:11" x14ac:dyDescent="0.2">
      <c r="B9037" s="4"/>
      <c r="K9037" s="5"/>
    </row>
    <row r="9038" spans="2:11" x14ac:dyDescent="0.2">
      <c r="B9038" s="4"/>
      <c r="K9038" s="5"/>
    </row>
    <row r="9039" spans="2:11" x14ac:dyDescent="0.2">
      <c r="B9039" s="4"/>
      <c r="K9039" s="5"/>
    </row>
    <row r="9040" spans="2:11" x14ac:dyDescent="0.2">
      <c r="B9040" s="4"/>
      <c r="K9040" s="5"/>
    </row>
    <row r="9041" spans="2:11" x14ac:dyDescent="0.2">
      <c r="B9041" s="4"/>
      <c r="K9041" s="5"/>
    </row>
    <row r="9042" spans="2:11" x14ac:dyDescent="0.2">
      <c r="B9042" s="4"/>
      <c r="K9042" s="5"/>
    </row>
    <row r="9043" spans="2:11" x14ac:dyDescent="0.2">
      <c r="B9043" s="4"/>
      <c r="K9043" s="5"/>
    </row>
    <row r="9044" spans="2:11" x14ac:dyDescent="0.2">
      <c r="B9044" s="4"/>
      <c r="K9044" s="5"/>
    </row>
    <row r="9045" spans="2:11" x14ac:dyDescent="0.2">
      <c r="B9045" s="4"/>
      <c r="K9045" s="5"/>
    </row>
    <row r="9046" spans="2:11" x14ac:dyDescent="0.2">
      <c r="B9046" s="4"/>
      <c r="K9046" s="5"/>
    </row>
    <row r="9047" spans="2:11" x14ac:dyDescent="0.2">
      <c r="B9047" s="4"/>
      <c r="K9047" s="5"/>
    </row>
    <row r="9048" spans="2:11" x14ac:dyDescent="0.2">
      <c r="B9048" s="4"/>
      <c r="K9048" s="5"/>
    </row>
    <row r="9049" spans="2:11" x14ac:dyDescent="0.2">
      <c r="B9049" s="4"/>
      <c r="K9049" s="5"/>
    </row>
    <row r="9050" spans="2:11" x14ac:dyDescent="0.2">
      <c r="B9050" s="4"/>
      <c r="K9050" s="5"/>
    </row>
    <row r="9051" spans="2:11" x14ac:dyDescent="0.2">
      <c r="B9051" s="4"/>
      <c r="K9051" s="5"/>
    </row>
    <row r="9052" spans="2:11" x14ac:dyDescent="0.2">
      <c r="B9052" s="4"/>
      <c r="K9052" s="5"/>
    </row>
    <row r="9053" spans="2:11" x14ac:dyDescent="0.2">
      <c r="B9053" s="4"/>
      <c r="K9053" s="5"/>
    </row>
    <row r="9054" spans="2:11" x14ac:dyDescent="0.2">
      <c r="B9054" s="4"/>
      <c r="K9054" s="5"/>
    </row>
    <row r="9055" spans="2:11" x14ac:dyDescent="0.2">
      <c r="B9055" s="4"/>
      <c r="K9055" s="5"/>
    </row>
    <row r="9056" spans="2:11" x14ac:dyDescent="0.2">
      <c r="B9056" s="4"/>
      <c r="K9056" s="5"/>
    </row>
    <row r="9057" spans="2:11" x14ac:dyDescent="0.2">
      <c r="B9057" s="4"/>
      <c r="K9057" s="5"/>
    </row>
    <row r="9058" spans="2:11" x14ac:dyDescent="0.2">
      <c r="B9058" s="4"/>
      <c r="K9058" s="5"/>
    </row>
    <row r="9059" spans="2:11" x14ac:dyDescent="0.2">
      <c r="B9059" s="4"/>
      <c r="K9059" s="5"/>
    </row>
    <row r="9060" spans="2:11" x14ac:dyDescent="0.2">
      <c r="B9060" s="4"/>
      <c r="K9060" s="5"/>
    </row>
    <row r="9061" spans="2:11" x14ac:dyDescent="0.2">
      <c r="B9061" s="4"/>
      <c r="K9061" s="5"/>
    </row>
    <row r="9062" spans="2:11" x14ac:dyDescent="0.2">
      <c r="B9062" s="4"/>
      <c r="K9062" s="5"/>
    </row>
    <row r="9063" spans="2:11" x14ac:dyDescent="0.2">
      <c r="B9063" s="4"/>
      <c r="K9063" s="5"/>
    </row>
    <row r="9064" spans="2:11" x14ac:dyDescent="0.2">
      <c r="B9064" s="4"/>
      <c r="K9064" s="5"/>
    </row>
    <row r="9065" spans="2:11" x14ac:dyDescent="0.2">
      <c r="B9065" s="4"/>
      <c r="K9065" s="5"/>
    </row>
    <row r="9066" spans="2:11" x14ac:dyDescent="0.2">
      <c r="B9066" s="4"/>
      <c r="K9066" s="5"/>
    </row>
    <row r="9067" spans="2:11" x14ac:dyDescent="0.2">
      <c r="B9067" s="4"/>
      <c r="K9067" s="5"/>
    </row>
    <row r="9068" spans="2:11" x14ac:dyDescent="0.2">
      <c r="B9068" s="4"/>
      <c r="K9068" s="5"/>
    </row>
    <row r="9069" spans="2:11" x14ac:dyDescent="0.2">
      <c r="B9069" s="4"/>
      <c r="K9069" s="5"/>
    </row>
    <row r="9070" spans="2:11" x14ac:dyDescent="0.2">
      <c r="B9070" s="4"/>
      <c r="K9070" s="5"/>
    </row>
    <row r="9071" spans="2:11" x14ac:dyDescent="0.2">
      <c r="B9071" s="4"/>
      <c r="K9071" s="5"/>
    </row>
    <row r="9072" spans="2:11" x14ac:dyDescent="0.2">
      <c r="B9072" s="4"/>
      <c r="K9072" s="5"/>
    </row>
    <row r="9073" spans="2:11" x14ac:dyDescent="0.2">
      <c r="B9073" s="4"/>
      <c r="K9073" s="5"/>
    </row>
    <row r="9074" spans="2:11" x14ac:dyDescent="0.2">
      <c r="B9074" s="4"/>
      <c r="K9074" s="5"/>
    </row>
    <row r="9075" spans="2:11" x14ac:dyDescent="0.2">
      <c r="B9075" s="4"/>
      <c r="K9075" s="5"/>
    </row>
    <row r="9076" spans="2:11" x14ac:dyDescent="0.2">
      <c r="B9076" s="4"/>
      <c r="K9076" s="5"/>
    </row>
    <row r="9077" spans="2:11" x14ac:dyDescent="0.2">
      <c r="B9077" s="4"/>
      <c r="K9077" s="5"/>
    </row>
    <row r="9078" spans="2:11" x14ac:dyDescent="0.2">
      <c r="B9078" s="4"/>
      <c r="K9078" s="5"/>
    </row>
    <row r="9079" spans="2:11" x14ac:dyDescent="0.2">
      <c r="B9079" s="4"/>
      <c r="K9079" s="5"/>
    </row>
    <row r="9080" spans="2:11" x14ac:dyDescent="0.2">
      <c r="B9080" s="4"/>
      <c r="K9080" s="5"/>
    </row>
    <row r="9081" spans="2:11" x14ac:dyDescent="0.2">
      <c r="B9081" s="4"/>
      <c r="K9081" s="5"/>
    </row>
    <row r="9082" spans="2:11" x14ac:dyDescent="0.2">
      <c r="B9082" s="4"/>
      <c r="K9082" s="5"/>
    </row>
    <row r="9083" spans="2:11" x14ac:dyDescent="0.2">
      <c r="B9083" s="4"/>
      <c r="K9083" s="5"/>
    </row>
    <row r="9084" spans="2:11" x14ac:dyDescent="0.2">
      <c r="B9084" s="4"/>
      <c r="K9084" s="5"/>
    </row>
    <row r="9085" spans="2:11" x14ac:dyDescent="0.2">
      <c r="B9085" s="4"/>
      <c r="K9085" s="5"/>
    </row>
    <row r="9086" spans="2:11" x14ac:dyDescent="0.2">
      <c r="B9086" s="4"/>
      <c r="K9086" s="5"/>
    </row>
    <row r="9087" spans="2:11" x14ac:dyDescent="0.2">
      <c r="B9087" s="4"/>
      <c r="K9087" s="5"/>
    </row>
    <row r="9088" spans="2:11" x14ac:dyDescent="0.2">
      <c r="B9088" s="4"/>
      <c r="K9088" s="5"/>
    </row>
    <row r="9089" spans="2:11" x14ac:dyDescent="0.2">
      <c r="B9089" s="4"/>
      <c r="K9089" s="5"/>
    </row>
    <row r="9090" spans="2:11" x14ac:dyDescent="0.2">
      <c r="B9090" s="4"/>
      <c r="K9090" s="5"/>
    </row>
    <row r="9091" spans="2:11" x14ac:dyDescent="0.2">
      <c r="B9091" s="4"/>
      <c r="K9091" s="5"/>
    </row>
    <row r="9092" spans="2:11" x14ac:dyDescent="0.2">
      <c r="B9092" s="4"/>
      <c r="K9092" s="5"/>
    </row>
    <row r="9093" spans="2:11" x14ac:dyDescent="0.2">
      <c r="B9093" s="4"/>
      <c r="K9093" s="5"/>
    </row>
    <row r="9094" spans="2:11" x14ac:dyDescent="0.2">
      <c r="B9094" s="4"/>
      <c r="K9094" s="5"/>
    </row>
    <row r="9095" spans="2:11" x14ac:dyDescent="0.2">
      <c r="B9095" s="4"/>
      <c r="K9095" s="5"/>
    </row>
    <row r="9096" spans="2:11" x14ac:dyDescent="0.2">
      <c r="B9096" s="4"/>
      <c r="K9096" s="5"/>
    </row>
    <row r="9097" spans="2:11" x14ac:dyDescent="0.2">
      <c r="B9097" s="4"/>
      <c r="K9097" s="5"/>
    </row>
    <row r="9098" spans="2:11" x14ac:dyDescent="0.2">
      <c r="B9098" s="4"/>
      <c r="K9098" s="5"/>
    </row>
    <row r="9099" spans="2:11" x14ac:dyDescent="0.2">
      <c r="B9099" s="4"/>
      <c r="K9099" s="5"/>
    </row>
    <row r="9100" spans="2:11" x14ac:dyDescent="0.2">
      <c r="B9100" s="4"/>
      <c r="K9100" s="5"/>
    </row>
    <row r="9101" spans="2:11" x14ac:dyDescent="0.2">
      <c r="B9101" s="4"/>
      <c r="K9101" s="5"/>
    </row>
    <row r="9102" spans="2:11" x14ac:dyDescent="0.2">
      <c r="B9102" s="4"/>
      <c r="K9102" s="5"/>
    </row>
    <row r="9103" spans="2:11" x14ac:dyDescent="0.2">
      <c r="B9103" s="4"/>
      <c r="K9103" s="5"/>
    </row>
    <row r="9104" spans="2:11" x14ac:dyDescent="0.2">
      <c r="B9104" s="4"/>
      <c r="K9104" s="5"/>
    </row>
    <row r="9105" spans="2:11" x14ac:dyDescent="0.2">
      <c r="B9105" s="4"/>
      <c r="K9105" s="5"/>
    </row>
    <row r="9106" spans="2:11" x14ac:dyDescent="0.2">
      <c r="B9106" s="4"/>
      <c r="K9106" s="5"/>
    </row>
    <row r="9107" spans="2:11" x14ac:dyDescent="0.2">
      <c r="B9107" s="4"/>
      <c r="K9107" s="5"/>
    </row>
    <row r="9108" spans="2:11" x14ac:dyDescent="0.2">
      <c r="B9108" s="4"/>
      <c r="K9108" s="5"/>
    </row>
    <row r="9109" spans="2:11" x14ac:dyDescent="0.2">
      <c r="B9109" s="4"/>
      <c r="K9109" s="5"/>
    </row>
    <row r="9110" spans="2:11" x14ac:dyDescent="0.2">
      <c r="B9110" s="4"/>
      <c r="K9110" s="5"/>
    </row>
    <row r="9111" spans="2:11" x14ac:dyDescent="0.2">
      <c r="B9111" s="4"/>
      <c r="K9111" s="5"/>
    </row>
    <row r="9112" spans="2:11" x14ac:dyDescent="0.2">
      <c r="B9112" s="4"/>
      <c r="K9112" s="5"/>
    </row>
    <row r="9113" spans="2:11" x14ac:dyDescent="0.2">
      <c r="B9113" s="4"/>
      <c r="K9113" s="5"/>
    </row>
    <row r="9114" spans="2:11" x14ac:dyDescent="0.2">
      <c r="B9114" s="4"/>
      <c r="K9114" s="5"/>
    </row>
    <row r="9115" spans="2:11" x14ac:dyDescent="0.2">
      <c r="B9115" s="4"/>
      <c r="K9115" s="5"/>
    </row>
    <row r="9116" spans="2:11" x14ac:dyDescent="0.2">
      <c r="B9116" s="4"/>
      <c r="K9116" s="5"/>
    </row>
    <row r="9117" spans="2:11" x14ac:dyDescent="0.2">
      <c r="B9117" s="4"/>
      <c r="K9117" s="5"/>
    </row>
    <row r="9118" spans="2:11" x14ac:dyDescent="0.2">
      <c r="B9118" s="4"/>
      <c r="K9118" s="5"/>
    </row>
    <row r="9119" spans="2:11" x14ac:dyDescent="0.2">
      <c r="B9119" s="4"/>
      <c r="K9119" s="5"/>
    </row>
    <row r="9120" spans="2:11" x14ac:dyDescent="0.2">
      <c r="B9120" s="4"/>
      <c r="K9120" s="5"/>
    </row>
    <row r="9121" spans="2:11" x14ac:dyDescent="0.2">
      <c r="B9121" s="4"/>
      <c r="K9121" s="5"/>
    </row>
    <row r="9122" spans="2:11" x14ac:dyDescent="0.2">
      <c r="B9122" s="4"/>
      <c r="K9122" s="5"/>
    </row>
    <row r="9123" spans="2:11" x14ac:dyDescent="0.2">
      <c r="B9123" s="4"/>
      <c r="K9123" s="5"/>
    </row>
    <row r="9124" spans="2:11" x14ac:dyDescent="0.2">
      <c r="B9124" s="4"/>
      <c r="K9124" s="5"/>
    </row>
    <row r="9125" spans="2:11" x14ac:dyDescent="0.2">
      <c r="B9125" s="4"/>
      <c r="K9125" s="5"/>
    </row>
    <row r="9126" spans="2:11" x14ac:dyDescent="0.2">
      <c r="B9126" s="4"/>
      <c r="K9126" s="5"/>
    </row>
    <row r="9127" spans="2:11" x14ac:dyDescent="0.2">
      <c r="B9127" s="4"/>
      <c r="K9127" s="5"/>
    </row>
    <row r="9128" spans="2:11" x14ac:dyDescent="0.2">
      <c r="B9128" s="4"/>
      <c r="K9128" s="5"/>
    </row>
    <row r="9129" spans="2:11" x14ac:dyDescent="0.2">
      <c r="B9129" s="4"/>
      <c r="K9129" s="5"/>
    </row>
    <row r="9130" spans="2:11" x14ac:dyDescent="0.2">
      <c r="B9130" s="4"/>
      <c r="K9130" s="5"/>
    </row>
    <row r="9131" spans="2:11" x14ac:dyDescent="0.2">
      <c r="B9131" s="4"/>
      <c r="K9131" s="5"/>
    </row>
    <row r="9132" spans="2:11" x14ac:dyDescent="0.2">
      <c r="B9132" s="4"/>
      <c r="K9132" s="5"/>
    </row>
    <row r="9133" spans="2:11" x14ac:dyDescent="0.2">
      <c r="B9133" s="4"/>
      <c r="K9133" s="5"/>
    </row>
    <row r="9134" spans="2:11" x14ac:dyDescent="0.2">
      <c r="B9134" s="4"/>
      <c r="K9134" s="5"/>
    </row>
    <row r="9135" spans="2:11" x14ac:dyDescent="0.2">
      <c r="B9135" s="4"/>
      <c r="K9135" s="5"/>
    </row>
    <row r="9136" spans="2:11" x14ac:dyDescent="0.2">
      <c r="B9136" s="4"/>
      <c r="K9136" s="5"/>
    </row>
    <row r="9137" spans="2:11" x14ac:dyDescent="0.2">
      <c r="B9137" s="4"/>
      <c r="K9137" s="5"/>
    </row>
    <row r="9138" spans="2:11" x14ac:dyDescent="0.2">
      <c r="B9138" s="4"/>
      <c r="K9138" s="5"/>
    </row>
    <row r="9139" spans="2:11" x14ac:dyDescent="0.2">
      <c r="B9139" s="4"/>
      <c r="K9139" s="5"/>
    </row>
    <row r="9140" spans="2:11" x14ac:dyDescent="0.2">
      <c r="B9140" s="4"/>
      <c r="K9140" s="5"/>
    </row>
    <row r="9141" spans="2:11" x14ac:dyDescent="0.2">
      <c r="B9141" s="4"/>
      <c r="K9141" s="5"/>
    </row>
    <row r="9142" spans="2:11" x14ac:dyDescent="0.2">
      <c r="B9142" s="4"/>
      <c r="K9142" s="5"/>
    </row>
    <row r="9143" spans="2:11" x14ac:dyDescent="0.2">
      <c r="B9143" s="4"/>
      <c r="K9143" s="5"/>
    </row>
    <row r="9144" spans="2:11" x14ac:dyDescent="0.2">
      <c r="B9144" s="4"/>
      <c r="K9144" s="5"/>
    </row>
    <row r="9145" spans="2:11" x14ac:dyDescent="0.2">
      <c r="B9145" s="4"/>
      <c r="K9145" s="5"/>
    </row>
    <row r="9146" spans="2:11" x14ac:dyDescent="0.2">
      <c r="B9146" s="4"/>
      <c r="K9146" s="5"/>
    </row>
    <row r="9147" spans="2:11" x14ac:dyDescent="0.2">
      <c r="B9147" s="4"/>
      <c r="K9147" s="5"/>
    </row>
    <row r="9148" spans="2:11" x14ac:dyDescent="0.2">
      <c r="B9148" s="4"/>
      <c r="K9148" s="5"/>
    </row>
    <row r="9149" spans="2:11" x14ac:dyDescent="0.2">
      <c r="B9149" s="4"/>
      <c r="K9149" s="5"/>
    </row>
    <row r="9150" spans="2:11" x14ac:dyDescent="0.2">
      <c r="B9150" s="4"/>
      <c r="K9150" s="5"/>
    </row>
    <row r="9151" spans="2:11" x14ac:dyDescent="0.2">
      <c r="B9151" s="4"/>
      <c r="K9151" s="5"/>
    </row>
    <row r="9152" spans="2:11" x14ac:dyDescent="0.2">
      <c r="B9152" s="4"/>
      <c r="K9152" s="5"/>
    </row>
    <row r="9153" spans="2:11" x14ac:dyDescent="0.2">
      <c r="B9153" s="4"/>
      <c r="K9153" s="5"/>
    </row>
    <row r="9154" spans="2:11" x14ac:dyDescent="0.2">
      <c r="B9154" s="4"/>
      <c r="K9154" s="5"/>
    </row>
    <row r="9155" spans="2:11" x14ac:dyDescent="0.2">
      <c r="B9155" s="4"/>
      <c r="K9155" s="5"/>
    </row>
    <row r="9156" spans="2:11" x14ac:dyDescent="0.2">
      <c r="B9156" s="4"/>
      <c r="K9156" s="5"/>
    </row>
    <row r="9157" spans="2:11" x14ac:dyDescent="0.2">
      <c r="B9157" s="4"/>
      <c r="K9157" s="5"/>
    </row>
    <row r="9158" spans="2:11" x14ac:dyDescent="0.2">
      <c r="B9158" s="4"/>
      <c r="K9158" s="5"/>
    </row>
    <row r="9159" spans="2:11" x14ac:dyDescent="0.2">
      <c r="B9159" s="4"/>
      <c r="K9159" s="5"/>
    </row>
    <row r="9160" spans="2:11" x14ac:dyDescent="0.2">
      <c r="B9160" s="4"/>
      <c r="K9160" s="5"/>
    </row>
    <row r="9161" spans="2:11" x14ac:dyDescent="0.2">
      <c r="B9161" s="4"/>
      <c r="K9161" s="5"/>
    </row>
    <row r="9162" spans="2:11" x14ac:dyDescent="0.2">
      <c r="B9162" s="4"/>
      <c r="K9162" s="5"/>
    </row>
    <row r="9163" spans="2:11" x14ac:dyDescent="0.2">
      <c r="B9163" s="4"/>
      <c r="K9163" s="5"/>
    </row>
    <row r="9164" spans="2:11" x14ac:dyDescent="0.2">
      <c r="B9164" s="4"/>
      <c r="K9164" s="5"/>
    </row>
    <row r="9165" spans="2:11" x14ac:dyDescent="0.2">
      <c r="B9165" s="4"/>
      <c r="K9165" s="5"/>
    </row>
    <row r="9166" spans="2:11" x14ac:dyDescent="0.2">
      <c r="B9166" s="4"/>
      <c r="K9166" s="5"/>
    </row>
    <row r="9167" spans="2:11" x14ac:dyDescent="0.2">
      <c r="B9167" s="4"/>
      <c r="K9167" s="5"/>
    </row>
    <row r="9168" spans="2:11" x14ac:dyDescent="0.2">
      <c r="B9168" s="4"/>
      <c r="K9168" s="5"/>
    </row>
    <row r="9169" spans="2:11" x14ac:dyDescent="0.2">
      <c r="B9169" s="4"/>
      <c r="K9169" s="5"/>
    </row>
    <row r="9170" spans="2:11" x14ac:dyDescent="0.2">
      <c r="B9170" s="4"/>
      <c r="K9170" s="5"/>
    </row>
    <row r="9171" spans="2:11" x14ac:dyDescent="0.2">
      <c r="B9171" s="4"/>
      <c r="K9171" s="5"/>
    </row>
    <row r="9172" spans="2:11" x14ac:dyDescent="0.2">
      <c r="B9172" s="4"/>
      <c r="K9172" s="5"/>
    </row>
    <row r="9173" spans="2:11" x14ac:dyDescent="0.2">
      <c r="B9173" s="4"/>
      <c r="K9173" s="5"/>
    </row>
    <row r="9174" spans="2:11" x14ac:dyDescent="0.2">
      <c r="B9174" s="4"/>
      <c r="K9174" s="5"/>
    </row>
    <row r="9175" spans="2:11" x14ac:dyDescent="0.2">
      <c r="B9175" s="4"/>
      <c r="K9175" s="5"/>
    </row>
    <row r="9176" spans="2:11" x14ac:dyDescent="0.2">
      <c r="B9176" s="4"/>
      <c r="K9176" s="5"/>
    </row>
    <row r="9177" spans="2:11" x14ac:dyDescent="0.2">
      <c r="B9177" s="4"/>
      <c r="K9177" s="5"/>
    </row>
    <row r="9178" spans="2:11" x14ac:dyDescent="0.2">
      <c r="B9178" s="4"/>
      <c r="K9178" s="5"/>
    </row>
    <row r="9179" spans="2:11" x14ac:dyDescent="0.2">
      <c r="B9179" s="4"/>
      <c r="K9179" s="5"/>
    </row>
    <row r="9180" spans="2:11" x14ac:dyDescent="0.2">
      <c r="B9180" s="4"/>
      <c r="K9180" s="5"/>
    </row>
    <row r="9181" spans="2:11" x14ac:dyDescent="0.2">
      <c r="B9181" s="4"/>
      <c r="K9181" s="5"/>
    </row>
    <row r="9182" spans="2:11" x14ac:dyDescent="0.2">
      <c r="B9182" s="4"/>
      <c r="K9182" s="5"/>
    </row>
    <row r="9183" spans="2:11" x14ac:dyDescent="0.2">
      <c r="B9183" s="4"/>
      <c r="K9183" s="5"/>
    </row>
    <row r="9184" spans="2:11" x14ac:dyDescent="0.2">
      <c r="B9184" s="4"/>
      <c r="K9184" s="5"/>
    </row>
    <row r="9185" spans="2:11" x14ac:dyDescent="0.2">
      <c r="B9185" s="4"/>
      <c r="K9185" s="5"/>
    </row>
    <row r="9186" spans="2:11" x14ac:dyDescent="0.2">
      <c r="B9186" s="4"/>
      <c r="K9186" s="5"/>
    </row>
    <row r="9187" spans="2:11" x14ac:dyDescent="0.2">
      <c r="B9187" s="4"/>
      <c r="K9187" s="5"/>
    </row>
    <row r="9188" spans="2:11" x14ac:dyDescent="0.2">
      <c r="B9188" s="4"/>
      <c r="K9188" s="5"/>
    </row>
    <row r="9189" spans="2:11" x14ac:dyDescent="0.2">
      <c r="B9189" s="4"/>
      <c r="K9189" s="5"/>
    </row>
    <row r="9190" spans="2:11" x14ac:dyDescent="0.2">
      <c r="B9190" s="4"/>
      <c r="K9190" s="5"/>
    </row>
    <row r="9191" spans="2:11" x14ac:dyDescent="0.2">
      <c r="B9191" s="4"/>
      <c r="K9191" s="5"/>
    </row>
    <row r="9192" spans="2:11" x14ac:dyDescent="0.2">
      <c r="B9192" s="4"/>
      <c r="K9192" s="5"/>
    </row>
    <row r="9193" spans="2:11" x14ac:dyDescent="0.2">
      <c r="B9193" s="4"/>
      <c r="K9193" s="5"/>
    </row>
    <row r="9194" spans="2:11" x14ac:dyDescent="0.2">
      <c r="B9194" s="4"/>
      <c r="K9194" s="5"/>
    </row>
    <row r="9195" spans="2:11" x14ac:dyDescent="0.2">
      <c r="B9195" s="4"/>
      <c r="K9195" s="5"/>
    </row>
    <row r="9196" spans="2:11" x14ac:dyDescent="0.2">
      <c r="B9196" s="4"/>
      <c r="K9196" s="5"/>
    </row>
    <row r="9197" spans="2:11" x14ac:dyDescent="0.2">
      <c r="B9197" s="4"/>
      <c r="K9197" s="5"/>
    </row>
    <row r="9198" spans="2:11" x14ac:dyDescent="0.2">
      <c r="B9198" s="4"/>
      <c r="K9198" s="5"/>
    </row>
    <row r="9199" spans="2:11" x14ac:dyDescent="0.2">
      <c r="B9199" s="4"/>
      <c r="K9199" s="5"/>
    </row>
    <row r="9200" spans="2:11" x14ac:dyDescent="0.2">
      <c r="B9200" s="4"/>
      <c r="K9200" s="5"/>
    </row>
    <row r="9201" spans="2:11" x14ac:dyDescent="0.2">
      <c r="B9201" s="4"/>
      <c r="K9201" s="5"/>
    </row>
    <row r="9202" spans="2:11" x14ac:dyDescent="0.2">
      <c r="B9202" s="4"/>
      <c r="K9202" s="5"/>
    </row>
    <row r="9203" spans="2:11" x14ac:dyDescent="0.2">
      <c r="B9203" s="4"/>
      <c r="K9203" s="5"/>
    </row>
    <row r="9204" spans="2:11" x14ac:dyDescent="0.2">
      <c r="B9204" s="4"/>
      <c r="K9204" s="5"/>
    </row>
    <row r="9205" spans="2:11" x14ac:dyDescent="0.2">
      <c r="B9205" s="4"/>
      <c r="K9205" s="5"/>
    </row>
    <row r="9206" spans="2:11" x14ac:dyDescent="0.2">
      <c r="B9206" s="4"/>
      <c r="K9206" s="5"/>
    </row>
    <row r="9207" spans="2:11" x14ac:dyDescent="0.2">
      <c r="B9207" s="4"/>
      <c r="K9207" s="5"/>
    </row>
    <row r="9208" spans="2:11" x14ac:dyDescent="0.2">
      <c r="B9208" s="4"/>
      <c r="K9208" s="5"/>
    </row>
    <row r="9209" spans="2:11" x14ac:dyDescent="0.2">
      <c r="B9209" s="4"/>
      <c r="K9209" s="5"/>
    </row>
    <row r="9210" spans="2:11" x14ac:dyDescent="0.2">
      <c r="B9210" s="4"/>
      <c r="K9210" s="5"/>
    </row>
    <row r="9211" spans="2:11" x14ac:dyDescent="0.2">
      <c r="B9211" s="4"/>
      <c r="K9211" s="5"/>
    </row>
    <row r="9212" spans="2:11" x14ac:dyDescent="0.2">
      <c r="B9212" s="4"/>
      <c r="K9212" s="5"/>
    </row>
    <row r="9213" spans="2:11" x14ac:dyDescent="0.2">
      <c r="B9213" s="4"/>
      <c r="K9213" s="5"/>
    </row>
    <row r="9214" spans="2:11" x14ac:dyDescent="0.2">
      <c r="B9214" s="4"/>
      <c r="K9214" s="5"/>
    </row>
    <row r="9215" spans="2:11" x14ac:dyDescent="0.2">
      <c r="B9215" s="4"/>
      <c r="K9215" s="5"/>
    </row>
    <row r="9216" spans="2:11" x14ac:dyDescent="0.2">
      <c r="B9216" s="4"/>
      <c r="K9216" s="5"/>
    </row>
    <row r="9217" spans="2:11" x14ac:dyDescent="0.2">
      <c r="B9217" s="4"/>
      <c r="K9217" s="5"/>
    </row>
    <row r="9218" spans="2:11" x14ac:dyDescent="0.2">
      <c r="B9218" s="4"/>
      <c r="K9218" s="5"/>
    </row>
    <row r="9219" spans="2:11" x14ac:dyDescent="0.2">
      <c r="B9219" s="4"/>
      <c r="K9219" s="5"/>
    </row>
    <row r="9220" spans="2:11" x14ac:dyDescent="0.2">
      <c r="B9220" s="4"/>
      <c r="K9220" s="5"/>
    </row>
    <row r="9221" spans="2:11" x14ac:dyDescent="0.2">
      <c r="B9221" s="4"/>
      <c r="K9221" s="5"/>
    </row>
    <row r="9222" spans="2:11" x14ac:dyDescent="0.2">
      <c r="B9222" s="4"/>
      <c r="K9222" s="5"/>
    </row>
    <row r="9223" spans="2:11" x14ac:dyDescent="0.2">
      <c r="B9223" s="4"/>
      <c r="K9223" s="5"/>
    </row>
    <row r="9224" spans="2:11" x14ac:dyDescent="0.2">
      <c r="B9224" s="4"/>
      <c r="K9224" s="5"/>
    </row>
    <row r="9225" spans="2:11" x14ac:dyDescent="0.2">
      <c r="B9225" s="4"/>
      <c r="K9225" s="5"/>
    </row>
    <row r="9226" spans="2:11" x14ac:dyDescent="0.2">
      <c r="B9226" s="4"/>
      <c r="K9226" s="5"/>
    </row>
    <row r="9227" spans="2:11" x14ac:dyDescent="0.2">
      <c r="B9227" s="4"/>
      <c r="K9227" s="5"/>
    </row>
    <row r="9228" spans="2:11" x14ac:dyDescent="0.2">
      <c r="B9228" s="4"/>
      <c r="K9228" s="5"/>
    </row>
    <row r="9229" spans="2:11" x14ac:dyDescent="0.2">
      <c r="B9229" s="4"/>
      <c r="K9229" s="5"/>
    </row>
    <row r="9230" spans="2:11" x14ac:dyDescent="0.2">
      <c r="B9230" s="4"/>
      <c r="K9230" s="5"/>
    </row>
    <row r="9231" spans="2:11" x14ac:dyDescent="0.2">
      <c r="B9231" s="4"/>
      <c r="K9231" s="5"/>
    </row>
    <row r="9232" spans="2:11" x14ac:dyDescent="0.2">
      <c r="B9232" s="4"/>
      <c r="K9232" s="5"/>
    </row>
    <row r="9233" spans="2:11" x14ac:dyDescent="0.2">
      <c r="B9233" s="4"/>
      <c r="K9233" s="5"/>
    </row>
    <row r="9234" spans="2:11" x14ac:dyDescent="0.2">
      <c r="B9234" s="4"/>
      <c r="K9234" s="5"/>
    </row>
    <row r="9235" spans="2:11" x14ac:dyDescent="0.2">
      <c r="B9235" s="4"/>
      <c r="K9235" s="5"/>
    </row>
    <row r="9236" spans="2:11" x14ac:dyDescent="0.2">
      <c r="B9236" s="4"/>
      <c r="K9236" s="5"/>
    </row>
    <row r="9237" spans="2:11" x14ac:dyDescent="0.2">
      <c r="B9237" s="4"/>
      <c r="K9237" s="5"/>
    </row>
    <row r="9238" spans="2:11" x14ac:dyDescent="0.2">
      <c r="B9238" s="4"/>
      <c r="K9238" s="5"/>
    </row>
    <row r="9239" spans="2:11" x14ac:dyDescent="0.2">
      <c r="B9239" s="4"/>
      <c r="K9239" s="5"/>
    </row>
    <row r="9240" spans="2:11" x14ac:dyDescent="0.2">
      <c r="B9240" s="4"/>
      <c r="K9240" s="5"/>
    </row>
    <row r="9241" spans="2:11" x14ac:dyDescent="0.2">
      <c r="B9241" s="4"/>
      <c r="K9241" s="5"/>
    </row>
    <row r="9242" spans="2:11" x14ac:dyDescent="0.2">
      <c r="B9242" s="4"/>
      <c r="K9242" s="5"/>
    </row>
    <row r="9243" spans="2:11" x14ac:dyDescent="0.2">
      <c r="B9243" s="4"/>
      <c r="K9243" s="5"/>
    </row>
    <row r="9244" spans="2:11" x14ac:dyDescent="0.2">
      <c r="B9244" s="4"/>
      <c r="K9244" s="5"/>
    </row>
    <row r="9245" spans="2:11" x14ac:dyDescent="0.2">
      <c r="B9245" s="4"/>
      <c r="K9245" s="5"/>
    </row>
    <row r="9246" spans="2:11" x14ac:dyDescent="0.2">
      <c r="B9246" s="4"/>
      <c r="K9246" s="5"/>
    </row>
    <row r="9247" spans="2:11" x14ac:dyDescent="0.2">
      <c r="B9247" s="4"/>
      <c r="K9247" s="5"/>
    </row>
    <row r="9248" spans="2:11" x14ac:dyDescent="0.2">
      <c r="B9248" s="4"/>
      <c r="K9248" s="5"/>
    </row>
    <row r="9249" spans="2:11" x14ac:dyDescent="0.2">
      <c r="B9249" s="4"/>
      <c r="K9249" s="5"/>
    </row>
    <row r="9250" spans="2:11" x14ac:dyDescent="0.2">
      <c r="B9250" s="4"/>
      <c r="K9250" s="5"/>
    </row>
    <row r="9251" spans="2:11" x14ac:dyDescent="0.2">
      <c r="B9251" s="4"/>
      <c r="K9251" s="5"/>
    </row>
    <row r="9252" spans="2:11" x14ac:dyDescent="0.2">
      <c r="B9252" s="4"/>
      <c r="K9252" s="5"/>
    </row>
    <row r="9253" spans="2:11" x14ac:dyDescent="0.2">
      <c r="B9253" s="4"/>
      <c r="K9253" s="5"/>
    </row>
    <row r="9254" spans="2:11" x14ac:dyDescent="0.2">
      <c r="B9254" s="4"/>
      <c r="K9254" s="5"/>
    </row>
    <row r="9255" spans="2:11" x14ac:dyDescent="0.2">
      <c r="B9255" s="4"/>
      <c r="K9255" s="5"/>
    </row>
    <row r="9256" spans="2:11" x14ac:dyDescent="0.2">
      <c r="B9256" s="4"/>
      <c r="K9256" s="5"/>
    </row>
    <row r="9257" spans="2:11" x14ac:dyDescent="0.2">
      <c r="B9257" s="4"/>
      <c r="K9257" s="5"/>
    </row>
    <row r="9258" spans="2:11" x14ac:dyDescent="0.2">
      <c r="B9258" s="4"/>
      <c r="K9258" s="5"/>
    </row>
    <row r="9259" spans="2:11" x14ac:dyDescent="0.2">
      <c r="B9259" s="4"/>
      <c r="K9259" s="5"/>
    </row>
    <row r="9260" spans="2:11" x14ac:dyDescent="0.2">
      <c r="B9260" s="4"/>
      <c r="K9260" s="5"/>
    </row>
    <row r="9261" spans="2:11" x14ac:dyDescent="0.2">
      <c r="B9261" s="4"/>
      <c r="K9261" s="5"/>
    </row>
    <row r="9262" spans="2:11" x14ac:dyDescent="0.2">
      <c r="B9262" s="4"/>
      <c r="K9262" s="5"/>
    </row>
    <row r="9263" spans="2:11" x14ac:dyDescent="0.2">
      <c r="B9263" s="4"/>
      <c r="K9263" s="5"/>
    </row>
    <row r="9264" spans="2:11" x14ac:dyDescent="0.2">
      <c r="B9264" s="4"/>
      <c r="K9264" s="5"/>
    </row>
    <row r="9265" spans="2:11" x14ac:dyDescent="0.2">
      <c r="B9265" s="4"/>
      <c r="K9265" s="5"/>
    </row>
    <row r="9266" spans="2:11" x14ac:dyDescent="0.2">
      <c r="B9266" s="4"/>
      <c r="K9266" s="5"/>
    </row>
    <row r="9267" spans="2:11" x14ac:dyDescent="0.2">
      <c r="B9267" s="4"/>
      <c r="K9267" s="5"/>
    </row>
    <row r="9268" spans="2:11" x14ac:dyDescent="0.2">
      <c r="B9268" s="4"/>
      <c r="K9268" s="5"/>
    </row>
    <row r="9269" spans="2:11" x14ac:dyDescent="0.2">
      <c r="B9269" s="4"/>
      <c r="K9269" s="5"/>
    </row>
    <row r="9270" spans="2:11" x14ac:dyDescent="0.2">
      <c r="B9270" s="4"/>
      <c r="K9270" s="5"/>
    </row>
    <row r="9271" spans="2:11" x14ac:dyDescent="0.2">
      <c r="B9271" s="4"/>
      <c r="K9271" s="5"/>
    </row>
    <row r="9272" spans="2:11" x14ac:dyDescent="0.2">
      <c r="B9272" s="4"/>
      <c r="K9272" s="5"/>
    </row>
    <row r="9273" spans="2:11" x14ac:dyDescent="0.2">
      <c r="B9273" s="4"/>
      <c r="K9273" s="5"/>
    </row>
    <row r="9274" spans="2:11" x14ac:dyDescent="0.2">
      <c r="B9274" s="4"/>
      <c r="K9274" s="5"/>
    </row>
    <row r="9275" spans="2:11" x14ac:dyDescent="0.2">
      <c r="B9275" s="4"/>
      <c r="K9275" s="5"/>
    </row>
    <row r="9276" spans="2:11" x14ac:dyDescent="0.2">
      <c r="B9276" s="4"/>
      <c r="K9276" s="5"/>
    </row>
    <row r="9277" spans="2:11" x14ac:dyDescent="0.2">
      <c r="B9277" s="4"/>
      <c r="K9277" s="5"/>
    </row>
    <row r="9278" spans="2:11" x14ac:dyDescent="0.2">
      <c r="B9278" s="4"/>
      <c r="K9278" s="5"/>
    </row>
    <row r="9279" spans="2:11" x14ac:dyDescent="0.2">
      <c r="B9279" s="4"/>
      <c r="K9279" s="5"/>
    </row>
    <row r="9280" spans="2:11" x14ac:dyDescent="0.2">
      <c r="B9280" s="4"/>
      <c r="K9280" s="5"/>
    </row>
    <row r="9281" spans="2:11" x14ac:dyDescent="0.2">
      <c r="B9281" s="4"/>
      <c r="K9281" s="5"/>
    </row>
    <row r="9282" spans="2:11" x14ac:dyDescent="0.2">
      <c r="B9282" s="4"/>
      <c r="K9282" s="5"/>
    </row>
    <row r="9283" spans="2:11" x14ac:dyDescent="0.2">
      <c r="B9283" s="4"/>
      <c r="K9283" s="5"/>
    </row>
    <row r="9284" spans="2:11" x14ac:dyDescent="0.2">
      <c r="B9284" s="4"/>
      <c r="K9284" s="5"/>
    </row>
    <row r="9285" spans="2:11" x14ac:dyDescent="0.2">
      <c r="B9285" s="4"/>
      <c r="K9285" s="5"/>
    </row>
    <row r="9286" spans="2:11" x14ac:dyDescent="0.2">
      <c r="B9286" s="4"/>
      <c r="K9286" s="5"/>
    </row>
    <row r="9287" spans="2:11" x14ac:dyDescent="0.2">
      <c r="B9287" s="4"/>
      <c r="K9287" s="5"/>
    </row>
    <row r="9288" spans="2:11" x14ac:dyDescent="0.2">
      <c r="B9288" s="4"/>
      <c r="K9288" s="5"/>
    </row>
    <row r="9289" spans="2:11" x14ac:dyDescent="0.2">
      <c r="B9289" s="4"/>
      <c r="K9289" s="5"/>
    </row>
    <row r="9290" spans="2:11" x14ac:dyDescent="0.2">
      <c r="B9290" s="4"/>
      <c r="K9290" s="5"/>
    </row>
    <row r="9291" spans="2:11" x14ac:dyDescent="0.2">
      <c r="B9291" s="4"/>
      <c r="K9291" s="5"/>
    </row>
    <row r="9292" spans="2:11" x14ac:dyDescent="0.2">
      <c r="B9292" s="4"/>
      <c r="K9292" s="5"/>
    </row>
    <row r="9293" spans="2:11" x14ac:dyDescent="0.2">
      <c r="B9293" s="4"/>
      <c r="K9293" s="5"/>
    </row>
    <row r="9294" spans="2:11" x14ac:dyDescent="0.2">
      <c r="B9294" s="4"/>
      <c r="K9294" s="5"/>
    </row>
    <row r="9295" spans="2:11" x14ac:dyDescent="0.2">
      <c r="B9295" s="4"/>
      <c r="K9295" s="5"/>
    </row>
    <row r="9296" spans="2:11" x14ac:dyDescent="0.2">
      <c r="B9296" s="4"/>
      <c r="K9296" s="5"/>
    </row>
    <row r="9297" spans="2:11" x14ac:dyDescent="0.2">
      <c r="B9297" s="4"/>
      <c r="K9297" s="5"/>
    </row>
    <row r="9298" spans="2:11" x14ac:dyDescent="0.2">
      <c r="B9298" s="4"/>
      <c r="K9298" s="5"/>
    </row>
    <row r="9299" spans="2:11" x14ac:dyDescent="0.2">
      <c r="B9299" s="4"/>
      <c r="K9299" s="5"/>
    </row>
    <row r="9300" spans="2:11" x14ac:dyDescent="0.2">
      <c r="B9300" s="4"/>
      <c r="K9300" s="5"/>
    </row>
    <row r="9301" spans="2:11" x14ac:dyDescent="0.2">
      <c r="B9301" s="4"/>
      <c r="K9301" s="5"/>
    </row>
    <row r="9302" spans="2:11" x14ac:dyDescent="0.2">
      <c r="B9302" s="4"/>
      <c r="K9302" s="5"/>
    </row>
    <row r="9303" spans="2:11" x14ac:dyDescent="0.2">
      <c r="B9303" s="4"/>
      <c r="K9303" s="5"/>
    </row>
    <row r="9304" spans="2:11" x14ac:dyDescent="0.2">
      <c r="B9304" s="4"/>
      <c r="K9304" s="5"/>
    </row>
    <row r="9305" spans="2:11" x14ac:dyDescent="0.2">
      <c r="B9305" s="4"/>
      <c r="K9305" s="5"/>
    </row>
    <row r="9306" spans="2:11" x14ac:dyDescent="0.2">
      <c r="B9306" s="4"/>
      <c r="K9306" s="5"/>
    </row>
    <row r="9307" spans="2:11" x14ac:dyDescent="0.2">
      <c r="B9307" s="4"/>
      <c r="K9307" s="5"/>
    </row>
    <row r="9308" spans="2:11" x14ac:dyDescent="0.2">
      <c r="B9308" s="4"/>
      <c r="K9308" s="5"/>
    </row>
    <row r="9309" spans="2:11" x14ac:dyDescent="0.2">
      <c r="B9309" s="4"/>
      <c r="K9309" s="5"/>
    </row>
    <row r="9310" spans="2:11" x14ac:dyDescent="0.2">
      <c r="B9310" s="4"/>
      <c r="K9310" s="5"/>
    </row>
    <row r="9311" spans="2:11" x14ac:dyDescent="0.2">
      <c r="B9311" s="4"/>
      <c r="K9311" s="5"/>
    </row>
    <row r="9312" spans="2:11" x14ac:dyDescent="0.2">
      <c r="B9312" s="4"/>
      <c r="K9312" s="5"/>
    </row>
    <row r="9313" spans="2:11" x14ac:dyDescent="0.2">
      <c r="B9313" s="4"/>
      <c r="K9313" s="5"/>
    </row>
    <row r="9314" spans="2:11" x14ac:dyDescent="0.2">
      <c r="B9314" s="4"/>
      <c r="K9314" s="5"/>
    </row>
    <row r="9315" spans="2:11" x14ac:dyDescent="0.2">
      <c r="B9315" s="4"/>
      <c r="K9315" s="5"/>
    </row>
    <row r="9316" spans="2:11" x14ac:dyDescent="0.2">
      <c r="B9316" s="4"/>
      <c r="K9316" s="5"/>
    </row>
    <row r="9317" spans="2:11" x14ac:dyDescent="0.2">
      <c r="B9317" s="4"/>
      <c r="K9317" s="5"/>
    </row>
    <row r="9318" spans="2:11" x14ac:dyDescent="0.2">
      <c r="B9318" s="4"/>
      <c r="K9318" s="5"/>
    </row>
    <row r="9319" spans="2:11" x14ac:dyDescent="0.2">
      <c r="B9319" s="4"/>
      <c r="K9319" s="5"/>
    </row>
    <row r="9320" spans="2:11" x14ac:dyDescent="0.2">
      <c r="B9320" s="4"/>
      <c r="K9320" s="5"/>
    </row>
    <row r="9321" spans="2:11" x14ac:dyDescent="0.2">
      <c r="B9321" s="4"/>
      <c r="K9321" s="5"/>
    </row>
    <row r="9322" spans="2:11" x14ac:dyDescent="0.2">
      <c r="B9322" s="4"/>
      <c r="K9322" s="5"/>
    </row>
    <row r="9323" spans="2:11" x14ac:dyDescent="0.2">
      <c r="B9323" s="4"/>
      <c r="K9323" s="5"/>
    </row>
    <row r="9324" spans="2:11" x14ac:dyDescent="0.2">
      <c r="B9324" s="4"/>
      <c r="K9324" s="5"/>
    </row>
    <row r="9325" spans="2:11" x14ac:dyDescent="0.2">
      <c r="B9325" s="4"/>
      <c r="K9325" s="5"/>
    </row>
    <row r="9326" spans="2:11" x14ac:dyDescent="0.2">
      <c r="B9326" s="4"/>
      <c r="K9326" s="5"/>
    </row>
    <row r="9327" spans="2:11" x14ac:dyDescent="0.2">
      <c r="B9327" s="4"/>
      <c r="K9327" s="5"/>
    </row>
    <row r="9328" spans="2:11" x14ac:dyDescent="0.2">
      <c r="B9328" s="4"/>
      <c r="K9328" s="5"/>
    </row>
    <row r="9329" spans="2:11" x14ac:dyDescent="0.2">
      <c r="B9329" s="4"/>
      <c r="K9329" s="5"/>
    </row>
    <row r="9330" spans="2:11" x14ac:dyDescent="0.2">
      <c r="B9330" s="4"/>
      <c r="K9330" s="5"/>
    </row>
    <row r="9331" spans="2:11" x14ac:dyDescent="0.2">
      <c r="B9331" s="4"/>
      <c r="K9331" s="5"/>
    </row>
    <row r="9332" spans="2:11" x14ac:dyDescent="0.2">
      <c r="B9332" s="4"/>
      <c r="K9332" s="5"/>
    </row>
    <row r="9333" spans="2:11" x14ac:dyDescent="0.2">
      <c r="B9333" s="4"/>
      <c r="K9333" s="5"/>
    </row>
    <row r="9334" spans="2:11" x14ac:dyDescent="0.2">
      <c r="B9334" s="4"/>
      <c r="K9334" s="5"/>
    </row>
    <row r="9335" spans="2:11" x14ac:dyDescent="0.2">
      <c r="B9335" s="4"/>
      <c r="K9335" s="5"/>
    </row>
    <row r="9336" spans="2:11" x14ac:dyDescent="0.2">
      <c r="B9336" s="4"/>
      <c r="K9336" s="5"/>
    </row>
    <row r="9337" spans="2:11" x14ac:dyDescent="0.2">
      <c r="B9337" s="4"/>
      <c r="K9337" s="5"/>
    </row>
    <row r="9338" spans="2:11" x14ac:dyDescent="0.2">
      <c r="B9338" s="4"/>
      <c r="K9338" s="5"/>
    </row>
    <row r="9339" spans="2:11" x14ac:dyDescent="0.2">
      <c r="B9339" s="4"/>
      <c r="K9339" s="5"/>
    </row>
    <row r="9340" spans="2:11" x14ac:dyDescent="0.2">
      <c r="B9340" s="4"/>
      <c r="K9340" s="5"/>
    </row>
    <row r="9341" spans="2:11" x14ac:dyDescent="0.2">
      <c r="B9341" s="4"/>
      <c r="K9341" s="5"/>
    </row>
    <row r="9342" spans="2:11" x14ac:dyDescent="0.2">
      <c r="B9342" s="4"/>
      <c r="K9342" s="5"/>
    </row>
    <row r="9343" spans="2:11" x14ac:dyDescent="0.2">
      <c r="B9343" s="4"/>
      <c r="K9343" s="5"/>
    </row>
    <row r="9344" spans="2:11" x14ac:dyDescent="0.2">
      <c r="B9344" s="4"/>
      <c r="K9344" s="5"/>
    </row>
    <row r="9345" spans="2:11" x14ac:dyDescent="0.2">
      <c r="B9345" s="4"/>
      <c r="K9345" s="5"/>
    </row>
    <row r="9346" spans="2:11" x14ac:dyDescent="0.2">
      <c r="B9346" s="4"/>
      <c r="K9346" s="5"/>
    </row>
    <row r="9347" spans="2:11" x14ac:dyDescent="0.2">
      <c r="B9347" s="4"/>
      <c r="K9347" s="5"/>
    </row>
    <row r="9348" spans="2:11" x14ac:dyDescent="0.2">
      <c r="B9348" s="4"/>
      <c r="K9348" s="5"/>
    </row>
    <row r="9349" spans="2:11" x14ac:dyDescent="0.2">
      <c r="B9349" s="4"/>
      <c r="K9349" s="5"/>
    </row>
    <row r="9350" spans="2:11" x14ac:dyDescent="0.2">
      <c r="B9350" s="4"/>
      <c r="K9350" s="5"/>
    </row>
    <row r="9351" spans="2:11" x14ac:dyDescent="0.2">
      <c r="B9351" s="4"/>
      <c r="K9351" s="5"/>
    </row>
    <row r="9352" spans="2:11" x14ac:dyDescent="0.2">
      <c r="B9352" s="4"/>
      <c r="K9352" s="5"/>
    </row>
    <row r="9353" spans="2:11" x14ac:dyDescent="0.2">
      <c r="B9353" s="4"/>
      <c r="K9353" s="5"/>
    </row>
    <row r="9354" spans="2:11" x14ac:dyDescent="0.2">
      <c r="B9354" s="4"/>
      <c r="K9354" s="5"/>
    </row>
    <row r="9355" spans="2:11" x14ac:dyDescent="0.2">
      <c r="B9355" s="4"/>
      <c r="K9355" s="5"/>
    </row>
    <row r="9356" spans="2:11" x14ac:dyDescent="0.2">
      <c r="B9356" s="4"/>
      <c r="K9356" s="5"/>
    </row>
    <row r="9357" spans="2:11" x14ac:dyDescent="0.2">
      <c r="B9357" s="4"/>
      <c r="K9357" s="5"/>
    </row>
    <row r="9358" spans="2:11" x14ac:dyDescent="0.2">
      <c r="B9358" s="4"/>
      <c r="K9358" s="5"/>
    </row>
    <row r="9359" spans="2:11" x14ac:dyDescent="0.2">
      <c r="B9359" s="4"/>
      <c r="K9359" s="5"/>
    </row>
    <row r="9360" spans="2:11" x14ac:dyDescent="0.2">
      <c r="B9360" s="4"/>
      <c r="K9360" s="5"/>
    </row>
    <row r="9361" spans="2:11" x14ac:dyDescent="0.2">
      <c r="B9361" s="4"/>
      <c r="K9361" s="5"/>
    </row>
    <row r="9362" spans="2:11" x14ac:dyDescent="0.2">
      <c r="B9362" s="4"/>
      <c r="K9362" s="5"/>
    </row>
    <row r="9363" spans="2:11" x14ac:dyDescent="0.2">
      <c r="B9363" s="4"/>
      <c r="K9363" s="5"/>
    </row>
    <row r="9364" spans="2:11" x14ac:dyDescent="0.2">
      <c r="B9364" s="4"/>
      <c r="K9364" s="5"/>
    </row>
    <row r="9365" spans="2:11" x14ac:dyDescent="0.2">
      <c r="B9365" s="4"/>
      <c r="K9365" s="5"/>
    </row>
    <row r="9366" spans="2:11" x14ac:dyDescent="0.2">
      <c r="B9366" s="4"/>
      <c r="K9366" s="5"/>
    </row>
    <row r="9367" spans="2:11" x14ac:dyDescent="0.2">
      <c r="B9367" s="4"/>
      <c r="K9367" s="5"/>
    </row>
    <row r="9368" spans="2:11" x14ac:dyDescent="0.2">
      <c r="B9368" s="4"/>
      <c r="K9368" s="5"/>
    </row>
    <row r="9369" spans="2:11" x14ac:dyDescent="0.2">
      <c r="B9369" s="4"/>
      <c r="K9369" s="5"/>
    </row>
    <row r="9370" spans="2:11" x14ac:dyDescent="0.2">
      <c r="B9370" s="4"/>
      <c r="K9370" s="5"/>
    </row>
    <row r="9371" spans="2:11" x14ac:dyDescent="0.2">
      <c r="B9371" s="4"/>
      <c r="K9371" s="5"/>
    </row>
    <row r="9372" spans="2:11" x14ac:dyDescent="0.2">
      <c r="B9372" s="4"/>
      <c r="K9372" s="5"/>
    </row>
    <row r="9373" spans="2:11" x14ac:dyDescent="0.2">
      <c r="B9373" s="4"/>
      <c r="K9373" s="5"/>
    </row>
    <row r="9374" spans="2:11" x14ac:dyDescent="0.2">
      <c r="B9374" s="4"/>
      <c r="K9374" s="5"/>
    </row>
    <row r="9375" spans="2:11" x14ac:dyDescent="0.2">
      <c r="B9375" s="4"/>
      <c r="K9375" s="5"/>
    </row>
    <row r="9376" spans="2:11" x14ac:dyDescent="0.2">
      <c r="B9376" s="4"/>
      <c r="K9376" s="5"/>
    </row>
    <row r="9377" spans="2:11" x14ac:dyDescent="0.2">
      <c r="B9377" s="4"/>
      <c r="K9377" s="5"/>
    </row>
    <row r="9378" spans="2:11" x14ac:dyDescent="0.2">
      <c r="B9378" s="4"/>
      <c r="K9378" s="5"/>
    </row>
    <row r="9379" spans="2:11" x14ac:dyDescent="0.2">
      <c r="B9379" s="4"/>
      <c r="K9379" s="5"/>
    </row>
    <row r="9380" spans="2:11" x14ac:dyDescent="0.2">
      <c r="B9380" s="4"/>
      <c r="K9380" s="5"/>
    </row>
    <row r="9381" spans="2:11" x14ac:dyDescent="0.2">
      <c r="B9381" s="4"/>
      <c r="K9381" s="5"/>
    </row>
    <row r="9382" spans="2:11" x14ac:dyDescent="0.2">
      <c r="B9382" s="4"/>
      <c r="K9382" s="5"/>
    </row>
    <row r="9383" spans="2:11" x14ac:dyDescent="0.2">
      <c r="B9383" s="4"/>
      <c r="K9383" s="5"/>
    </row>
    <row r="9384" spans="2:11" x14ac:dyDescent="0.2">
      <c r="B9384" s="4"/>
      <c r="K9384" s="5"/>
    </row>
    <row r="9385" spans="2:11" x14ac:dyDescent="0.2">
      <c r="B9385" s="4"/>
      <c r="K9385" s="5"/>
    </row>
    <row r="9386" spans="2:11" x14ac:dyDescent="0.2">
      <c r="B9386" s="4"/>
      <c r="K9386" s="5"/>
    </row>
    <row r="9387" spans="2:11" x14ac:dyDescent="0.2">
      <c r="B9387" s="4"/>
      <c r="K9387" s="5"/>
    </row>
    <row r="9388" spans="2:11" x14ac:dyDescent="0.2">
      <c r="B9388" s="4"/>
      <c r="K9388" s="5"/>
    </row>
    <row r="9389" spans="2:11" x14ac:dyDescent="0.2">
      <c r="B9389" s="4"/>
      <c r="K9389" s="5"/>
    </row>
    <row r="9390" spans="2:11" x14ac:dyDescent="0.2">
      <c r="B9390" s="4"/>
      <c r="K9390" s="5"/>
    </row>
    <row r="9391" spans="2:11" x14ac:dyDescent="0.2">
      <c r="B9391" s="4"/>
      <c r="K9391" s="5"/>
    </row>
    <row r="9392" spans="2:11" x14ac:dyDescent="0.2">
      <c r="B9392" s="4"/>
      <c r="K9392" s="5"/>
    </row>
    <row r="9393" spans="2:11" x14ac:dyDescent="0.2">
      <c r="B9393" s="4"/>
      <c r="K9393" s="5"/>
    </row>
    <row r="9394" spans="2:11" x14ac:dyDescent="0.2">
      <c r="B9394" s="4"/>
      <c r="K9394" s="5"/>
    </row>
    <row r="9395" spans="2:11" x14ac:dyDescent="0.2">
      <c r="B9395" s="4"/>
      <c r="K9395" s="5"/>
    </row>
    <row r="9396" spans="2:11" x14ac:dyDescent="0.2">
      <c r="B9396" s="4"/>
      <c r="K9396" s="5"/>
    </row>
    <row r="9397" spans="2:11" x14ac:dyDescent="0.2">
      <c r="B9397" s="4"/>
      <c r="K9397" s="5"/>
    </row>
    <row r="9398" spans="2:11" x14ac:dyDescent="0.2">
      <c r="B9398" s="4"/>
      <c r="K9398" s="5"/>
    </row>
    <row r="9399" spans="2:11" x14ac:dyDescent="0.2">
      <c r="B9399" s="4"/>
      <c r="K9399" s="5"/>
    </row>
    <row r="9400" spans="2:11" x14ac:dyDescent="0.2">
      <c r="B9400" s="4"/>
      <c r="K9400" s="5"/>
    </row>
    <row r="9401" spans="2:11" x14ac:dyDescent="0.2">
      <c r="B9401" s="4"/>
      <c r="K9401" s="5"/>
    </row>
    <row r="9402" spans="2:11" x14ac:dyDescent="0.2">
      <c r="B9402" s="4"/>
      <c r="K9402" s="5"/>
    </row>
    <row r="9403" spans="2:11" x14ac:dyDescent="0.2">
      <c r="B9403" s="4"/>
      <c r="K9403" s="5"/>
    </row>
    <row r="9404" spans="2:11" x14ac:dyDescent="0.2">
      <c r="B9404" s="4"/>
      <c r="K9404" s="5"/>
    </row>
    <row r="9405" spans="2:11" x14ac:dyDescent="0.2">
      <c r="B9405" s="4"/>
      <c r="K9405" s="5"/>
    </row>
    <row r="9406" spans="2:11" x14ac:dyDescent="0.2">
      <c r="B9406" s="4"/>
      <c r="K9406" s="5"/>
    </row>
    <row r="9407" spans="2:11" x14ac:dyDescent="0.2">
      <c r="B9407" s="4"/>
      <c r="K9407" s="5"/>
    </row>
    <row r="9408" spans="2:11" x14ac:dyDescent="0.2">
      <c r="B9408" s="4"/>
      <c r="K9408" s="5"/>
    </row>
    <row r="9409" spans="2:11" x14ac:dyDescent="0.2">
      <c r="B9409" s="4"/>
      <c r="K9409" s="5"/>
    </row>
    <row r="9410" spans="2:11" x14ac:dyDescent="0.2">
      <c r="B9410" s="4"/>
      <c r="K9410" s="5"/>
    </row>
    <row r="9411" spans="2:11" x14ac:dyDescent="0.2">
      <c r="B9411" s="4"/>
      <c r="K9411" s="5"/>
    </row>
    <row r="9412" spans="2:11" x14ac:dyDescent="0.2">
      <c r="B9412" s="4"/>
      <c r="K9412" s="5"/>
    </row>
    <row r="9413" spans="2:11" x14ac:dyDescent="0.2">
      <c r="B9413" s="4"/>
      <c r="K9413" s="5"/>
    </row>
    <row r="9414" spans="2:11" x14ac:dyDescent="0.2">
      <c r="B9414" s="4"/>
      <c r="K9414" s="5"/>
    </row>
    <row r="9415" spans="2:11" x14ac:dyDescent="0.2">
      <c r="B9415" s="4"/>
      <c r="K9415" s="5"/>
    </row>
    <row r="9416" spans="2:11" x14ac:dyDescent="0.2">
      <c r="B9416" s="4"/>
      <c r="K9416" s="5"/>
    </row>
    <row r="9417" spans="2:11" x14ac:dyDescent="0.2">
      <c r="B9417" s="4"/>
      <c r="K9417" s="5"/>
    </row>
    <row r="9418" spans="2:11" x14ac:dyDescent="0.2">
      <c r="B9418" s="4"/>
      <c r="K9418" s="5"/>
    </row>
    <row r="9419" spans="2:11" x14ac:dyDescent="0.2">
      <c r="B9419" s="4"/>
      <c r="K9419" s="5"/>
    </row>
    <row r="9420" spans="2:11" x14ac:dyDescent="0.2">
      <c r="B9420" s="4"/>
      <c r="K9420" s="5"/>
    </row>
    <row r="9421" spans="2:11" x14ac:dyDescent="0.2">
      <c r="B9421" s="4"/>
      <c r="K9421" s="5"/>
    </row>
    <row r="9422" spans="2:11" x14ac:dyDescent="0.2">
      <c r="B9422" s="4"/>
      <c r="K9422" s="5"/>
    </row>
    <row r="9423" spans="2:11" x14ac:dyDescent="0.2">
      <c r="B9423" s="4"/>
      <c r="K9423" s="5"/>
    </row>
    <row r="9424" spans="2:11" x14ac:dyDescent="0.2">
      <c r="B9424" s="4"/>
      <c r="K9424" s="5"/>
    </row>
    <row r="9425" spans="2:11" x14ac:dyDescent="0.2">
      <c r="B9425" s="4"/>
      <c r="K9425" s="5"/>
    </row>
    <row r="9426" spans="2:11" x14ac:dyDescent="0.2">
      <c r="B9426" s="4"/>
      <c r="K9426" s="5"/>
    </row>
    <row r="9427" spans="2:11" x14ac:dyDescent="0.2">
      <c r="B9427" s="4"/>
      <c r="K9427" s="5"/>
    </row>
    <row r="9428" spans="2:11" x14ac:dyDescent="0.2">
      <c r="B9428" s="4"/>
      <c r="K9428" s="5"/>
    </row>
    <row r="9429" spans="2:11" x14ac:dyDescent="0.2">
      <c r="B9429" s="4"/>
      <c r="K9429" s="5"/>
    </row>
    <row r="9430" spans="2:11" x14ac:dyDescent="0.2">
      <c r="B9430" s="4"/>
      <c r="K9430" s="5"/>
    </row>
    <row r="9431" spans="2:11" x14ac:dyDescent="0.2">
      <c r="B9431" s="4"/>
      <c r="K9431" s="5"/>
    </row>
    <row r="9432" spans="2:11" x14ac:dyDescent="0.2">
      <c r="B9432" s="4"/>
      <c r="K9432" s="5"/>
    </row>
    <row r="9433" spans="2:11" x14ac:dyDescent="0.2">
      <c r="B9433" s="4"/>
      <c r="K9433" s="5"/>
    </row>
    <row r="9434" spans="2:11" x14ac:dyDescent="0.2">
      <c r="B9434" s="4"/>
      <c r="K9434" s="5"/>
    </row>
    <row r="9435" spans="2:11" x14ac:dyDescent="0.2">
      <c r="B9435" s="4"/>
      <c r="K9435" s="5"/>
    </row>
    <row r="9436" spans="2:11" x14ac:dyDescent="0.2">
      <c r="B9436" s="4"/>
      <c r="K9436" s="5"/>
    </row>
    <row r="9437" spans="2:11" x14ac:dyDescent="0.2">
      <c r="B9437" s="4"/>
      <c r="K9437" s="5"/>
    </row>
    <row r="9438" spans="2:11" x14ac:dyDescent="0.2">
      <c r="B9438" s="4"/>
      <c r="K9438" s="5"/>
    </row>
    <row r="9439" spans="2:11" x14ac:dyDescent="0.2">
      <c r="B9439" s="4"/>
      <c r="K9439" s="5"/>
    </row>
    <row r="9440" spans="2:11" x14ac:dyDescent="0.2">
      <c r="B9440" s="4"/>
      <c r="K9440" s="5"/>
    </row>
    <row r="9441" spans="2:11" x14ac:dyDescent="0.2">
      <c r="B9441" s="4"/>
      <c r="K9441" s="5"/>
    </row>
    <row r="9442" spans="2:11" x14ac:dyDescent="0.2">
      <c r="B9442" s="4"/>
      <c r="K9442" s="5"/>
    </row>
    <row r="9443" spans="2:11" x14ac:dyDescent="0.2">
      <c r="B9443" s="4"/>
      <c r="K9443" s="5"/>
    </row>
    <row r="9444" spans="2:11" x14ac:dyDescent="0.2">
      <c r="B9444" s="4"/>
      <c r="K9444" s="5"/>
    </row>
    <row r="9445" spans="2:11" x14ac:dyDescent="0.2">
      <c r="B9445" s="4"/>
      <c r="K9445" s="5"/>
    </row>
    <row r="9446" spans="2:11" x14ac:dyDescent="0.2">
      <c r="B9446" s="4"/>
      <c r="K9446" s="5"/>
    </row>
    <row r="9447" spans="2:11" x14ac:dyDescent="0.2">
      <c r="B9447" s="4"/>
      <c r="K9447" s="5"/>
    </row>
    <row r="9448" spans="2:11" x14ac:dyDescent="0.2">
      <c r="B9448" s="4"/>
      <c r="K9448" s="5"/>
    </row>
    <row r="9449" spans="2:11" x14ac:dyDescent="0.2">
      <c r="B9449" s="4"/>
      <c r="K9449" s="5"/>
    </row>
    <row r="9450" spans="2:11" x14ac:dyDescent="0.2">
      <c r="B9450" s="4"/>
      <c r="K9450" s="5"/>
    </row>
    <row r="9451" spans="2:11" x14ac:dyDescent="0.2">
      <c r="B9451" s="4"/>
      <c r="K9451" s="5"/>
    </row>
    <row r="9452" spans="2:11" x14ac:dyDescent="0.2">
      <c r="B9452" s="4"/>
      <c r="K9452" s="5"/>
    </row>
    <row r="9453" spans="2:11" x14ac:dyDescent="0.2">
      <c r="B9453" s="4"/>
      <c r="K9453" s="5"/>
    </row>
    <row r="9454" spans="2:11" x14ac:dyDescent="0.2">
      <c r="B9454" s="4"/>
      <c r="K9454" s="5"/>
    </row>
    <row r="9455" spans="2:11" x14ac:dyDescent="0.2">
      <c r="B9455" s="4"/>
      <c r="K9455" s="5"/>
    </row>
    <row r="9456" spans="2:11" x14ac:dyDescent="0.2">
      <c r="B9456" s="4"/>
      <c r="K9456" s="5"/>
    </row>
    <row r="9457" spans="2:11" x14ac:dyDescent="0.2">
      <c r="B9457" s="4"/>
      <c r="K9457" s="5"/>
    </row>
    <row r="9458" spans="2:11" x14ac:dyDescent="0.2">
      <c r="B9458" s="4"/>
      <c r="K9458" s="5"/>
    </row>
    <row r="9459" spans="2:11" x14ac:dyDescent="0.2">
      <c r="B9459" s="4"/>
      <c r="K9459" s="5"/>
    </row>
    <row r="9460" spans="2:11" x14ac:dyDescent="0.2">
      <c r="B9460" s="4"/>
      <c r="K9460" s="5"/>
    </row>
    <row r="9461" spans="2:11" x14ac:dyDescent="0.2">
      <c r="B9461" s="4"/>
      <c r="K9461" s="5"/>
    </row>
    <row r="9462" spans="2:11" x14ac:dyDescent="0.2">
      <c r="B9462" s="4"/>
      <c r="K9462" s="5"/>
    </row>
    <row r="9463" spans="2:11" x14ac:dyDescent="0.2">
      <c r="B9463" s="4"/>
      <c r="K9463" s="5"/>
    </row>
    <row r="9464" spans="2:11" x14ac:dyDescent="0.2">
      <c r="B9464" s="4"/>
      <c r="K9464" s="5"/>
    </row>
    <row r="9465" spans="2:11" x14ac:dyDescent="0.2">
      <c r="B9465" s="4"/>
      <c r="K9465" s="5"/>
    </row>
    <row r="9466" spans="2:11" x14ac:dyDescent="0.2">
      <c r="B9466" s="4"/>
      <c r="K9466" s="5"/>
    </row>
    <row r="9467" spans="2:11" x14ac:dyDescent="0.2">
      <c r="B9467" s="4"/>
      <c r="K9467" s="5"/>
    </row>
    <row r="9468" spans="2:11" x14ac:dyDescent="0.2">
      <c r="B9468" s="4"/>
      <c r="K9468" s="5"/>
    </row>
    <row r="9469" spans="2:11" x14ac:dyDescent="0.2">
      <c r="B9469" s="4"/>
      <c r="K9469" s="5"/>
    </row>
    <row r="9470" spans="2:11" x14ac:dyDescent="0.2">
      <c r="B9470" s="4"/>
      <c r="K9470" s="5"/>
    </row>
    <row r="9471" spans="2:11" x14ac:dyDescent="0.2">
      <c r="B9471" s="4"/>
      <c r="K9471" s="5"/>
    </row>
    <row r="9472" spans="2:11" x14ac:dyDescent="0.2">
      <c r="B9472" s="4"/>
      <c r="K9472" s="5"/>
    </row>
    <row r="9473" spans="2:11" x14ac:dyDescent="0.2">
      <c r="B9473" s="4"/>
      <c r="K9473" s="5"/>
    </row>
    <row r="9474" spans="2:11" x14ac:dyDescent="0.2">
      <c r="B9474" s="4"/>
      <c r="K9474" s="5"/>
    </row>
    <row r="9475" spans="2:11" x14ac:dyDescent="0.2">
      <c r="B9475" s="4"/>
      <c r="K9475" s="5"/>
    </row>
    <row r="9476" spans="2:11" x14ac:dyDescent="0.2">
      <c r="B9476" s="4"/>
      <c r="K9476" s="5"/>
    </row>
    <row r="9477" spans="2:11" x14ac:dyDescent="0.2">
      <c r="B9477" s="4"/>
      <c r="K9477" s="5"/>
    </row>
    <row r="9478" spans="2:11" x14ac:dyDescent="0.2">
      <c r="B9478" s="4"/>
      <c r="K9478" s="5"/>
    </row>
    <row r="9479" spans="2:11" x14ac:dyDescent="0.2">
      <c r="B9479" s="4"/>
      <c r="K9479" s="5"/>
    </row>
    <row r="9480" spans="2:11" x14ac:dyDescent="0.2">
      <c r="B9480" s="4"/>
      <c r="K9480" s="5"/>
    </row>
    <row r="9481" spans="2:11" x14ac:dyDescent="0.2">
      <c r="B9481" s="4"/>
      <c r="K9481" s="5"/>
    </row>
    <row r="9482" spans="2:11" x14ac:dyDescent="0.2">
      <c r="B9482" s="4"/>
      <c r="K9482" s="5"/>
    </row>
    <row r="9483" spans="2:11" x14ac:dyDescent="0.2">
      <c r="B9483" s="4"/>
      <c r="K9483" s="5"/>
    </row>
    <row r="9484" spans="2:11" x14ac:dyDescent="0.2">
      <c r="B9484" s="4"/>
      <c r="K9484" s="5"/>
    </row>
    <row r="9485" spans="2:11" x14ac:dyDescent="0.2">
      <c r="B9485" s="4"/>
      <c r="K9485" s="5"/>
    </row>
    <row r="9486" spans="2:11" x14ac:dyDescent="0.2">
      <c r="B9486" s="4"/>
      <c r="K9486" s="5"/>
    </row>
    <row r="9487" spans="2:11" x14ac:dyDescent="0.2">
      <c r="B9487" s="4"/>
      <c r="K9487" s="5"/>
    </row>
    <row r="9488" spans="2:11" x14ac:dyDescent="0.2">
      <c r="B9488" s="4"/>
      <c r="K9488" s="5"/>
    </row>
    <row r="9489" spans="2:11" x14ac:dyDescent="0.2">
      <c r="B9489" s="4"/>
      <c r="K9489" s="5"/>
    </row>
    <row r="9490" spans="2:11" x14ac:dyDescent="0.2">
      <c r="B9490" s="4"/>
      <c r="K9490" s="5"/>
    </row>
    <row r="9491" spans="2:11" x14ac:dyDescent="0.2">
      <c r="B9491" s="4"/>
      <c r="K9491" s="5"/>
    </row>
    <row r="9492" spans="2:11" x14ac:dyDescent="0.2">
      <c r="B9492" s="4"/>
      <c r="K9492" s="5"/>
    </row>
    <row r="9493" spans="2:11" x14ac:dyDescent="0.2">
      <c r="B9493" s="4"/>
      <c r="K9493" s="5"/>
    </row>
    <row r="9494" spans="2:11" x14ac:dyDescent="0.2">
      <c r="B9494" s="4"/>
      <c r="K9494" s="5"/>
    </row>
    <row r="9495" spans="2:11" x14ac:dyDescent="0.2">
      <c r="B9495" s="4"/>
      <c r="K9495" s="5"/>
    </row>
    <row r="9496" spans="2:11" x14ac:dyDescent="0.2">
      <c r="B9496" s="4"/>
      <c r="K9496" s="5"/>
    </row>
    <row r="9497" spans="2:11" x14ac:dyDescent="0.2">
      <c r="B9497" s="4"/>
      <c r="K9497" s="5"/>
    </row>
    <row r="9498" spans="2:11" x14ac:dyDescent="0.2">
      <c r="B9498" s="4"/>
      <c r="K9498" s="5"/>
    </row>
    <row r="9499" spans="2:11" x14ac:dyDescent="0.2">
      <c r="B9499" s="4"/>
      <c r="K9499" s="5"/>
    </row>
    <row r="9500" spans="2:11" x14ac:dyDescent="0.2">
      <c r="B9500" s="4"/>
      <c r="K9500" s="5"/>
    </row>
    <row r="9501" spans="2:11" x14ac:dyDescent="0.2">
      <c r="B9501" s="4"/>
      <c r="K9501" s="5"/>
    </row>
    <row r="9502" spans="2:11" x14ac:dyDescent="0.2">
      <c r="B9502" s="4"/>
      <c r="K9502" s="5"/>
    </row>
    <row r="9503" spans="2:11" x14ac:dyDescent="0.2">
      <c r="B9503" s="4"/>
      <c r="K9503" s="5"/>
    </row>
    <row r="9504" spans="2:11" x14ac:dyDescent="0.2">
      <c r="B9504" s="4"/>
      <c r="K9504" s="5"/>
    </row>
    <row r="9505" spans="2:11" x14ac:dyDescent="0.2">
      <c r="B9505" s="4"/>
      <c r="K9505" s="5"/>
    </row>
    <row r="9506" spans="2:11" x14ac:dyDescent="0.2">
      <c r="B9506" s="4"/>
      <c r="K9506" s="5"/>
    </row>
    <row r="9507" spans="2:11" x14ac:dyDescent="0.2">
      <c r="B9507" s="4"/>
      <c r="K9507" s="5"/>
    </row>
    <row r="9508" spans="2:11" x14ac:dyDescent="0.2">
      <c r="B9508" s="4"/>
      <c r="K9508" s="5"/>
    </row>
    <row r="9509" spans="2:11" x14ac:dyDescent="0.2">
      <c r="B9509" s="4"/>
      <c r="K9509" s="5"/>
    </row>
    <row r="9510" spans="2:11" x14ac:dyDescent="0.2">
      <c r="B9510" s="4"/>
      <c r="K9510" s="5"/>
    </row>
    <row r="9511" spans="2:11" x14ac:dyDescent="0.2">
      <c r="B9511" s="4"/>
      <c r="K9511" s="5"/>
    </row>
    <row r="9512" spans="2:11" x14ac:dyDescent="0.2">
      <c r="B9512" s="4"/>
      <c r="K9512" s="5"/>
    </row>
    <row r="9513" spans="2:11" x14ac:dyDescent="0.2">
      <c r="B9513" s="4"/>
      <c r="K9513" s="5"/>
    </row>
    <row r="9514" spans="2:11" x14ac:dyDescent="0.2">
      <c r="B9514" s="4"/>
      <c r="K9514" s="5"/>
    </row>
    <row r="9515" spans="2:11" x14ac:dyDescent="0.2">
      <c r="B9515" s="4"/>
      <c r="K9515" s="5"/>
    </row>
    <row r="9516" spans="2:11" x14ac:dyDescent="0.2">
      <c r="B9516" s="4"/>
      <c r="K9516" s="5"/>
    </row>
    <row r="9517" spans="2:11" x14ac:dyDescent="0.2">
      <c r="B9517" s="4"/>
      <c r="K9517" s="5"/>
    </row>
    <row r="9518" spans="2:11" x14ac:dyDescent="0.2">
      <c r="B9518" s="4"/>
      <c r="K9518" s="5"/>
    </row>
    <row r="9519" spans="2:11" x14ac:dyDescent="0.2">
      <c r="B9519" s="4"/>
      <c r="K9519" s="5"/>
    </row>
    <row r="9520" spans="2:11" x14ac:dyDescent="0.2">
      <c r="B9520" s="4"/>
      <c r="K9520" s="5"/>
    </row>
    <row r="9521" spans="2:11" x14ac:dyDescent="0.2">
      <c r="B9521" s="4"/>
      <c r="K9521" s="5"/>
    </row>
    <row r="9522" spans="2:11" x14ac:dyDescent="0.2">
      <c r="B9522" s="4"/>
      <c r="K9522" s="5"/>
    </row>
    <row r="9523" spans="2:11" x14ac:dyDescent="0.2">
      <c r="B9523" s="4"/>
      <c r="K9523" s="5"/>
    </row>
    <row r="9524" spans="2:11" x14ac:dyDescent="0.2">
      <c r="B9524" s="4"/>
      <c r="K9524" s="5"/>
    </row>
    <row r="9525" spans="2:11" x14ac:dyDescent="0.2">
      <c r="B9525" s="4"/>
      <c r="K9525" s="5"/>
    </row>
    <row r="9526" spans="2:11" x14ac:dyDescent="0.2">
      <c r="B9526" s="4"/>
      <c r="K9526" s="5"/>
    </row>
    <row r="9527" spans="2:11" x14ac:dyDescent="0.2">
      <c r="B9527" s="4"/>
      <c r="K9527" s="5"/>
    </row>
    <row r="9528" spans="2:11" x14ac:dyDescent="0.2">
      <c r="B9528" s="4"/>
      <c r="K9528" s="5"/>
    </row>
    <row r="9529" spans="2:11" x14ac:dyDescent="0.2">
      <c r="B9529" s="4"/>
      <c r="K9529" s="5"/>
    </row>
    <row r="9530" spans="2:11" x14ac:dyDescent="0.2">
      <c r="B9530" s="4"/>
      <c r="K9530" s="5"/>
    </row>
    <row r="9531" spans="2:11" x14ac:dyDescent="0.2">
      <c r="B9531" s="4"/>
      <c r="K9531" s="5"/>
    </row>
    <row r="9532" spans="2:11" x14ac:dyDescent="0.2">
      <c r="B9532" s="4"/>
      <c r="K9532" s="5"/>
    </row>
    <row r="9533" spans="2:11" x14ac:dyDescent="0.2">
      <c r="B9533" s="4"/>
      <c r="K9533" s="5"/>
    </row>
    <row r="9534" spans="2:11" x14ac:dyDescent="0.2">
      <c r="B9534" s="4"/>
      <c r="K9534" s="5"/>
    </row>
    <row r="9535" spans="2:11" x14ac:dyDescent="0.2">
      <c r="B9535" s="4"/>
      <c r="K9535" s="5"/>
    </row>
    <row r="9536" spans="2:11" x14ac:dyDescent="0.2">
      <c r="B9536" s="4"/>
      <c r="K9536" s="5"/>
    </row>
    <row r="9537" spans="2:11" x14ac:dyDescent="0.2">
      <c r="B9537" s="4"/>
      <c r="K9537" s="5"/>
    </row>
    <row r="9538" spans="2:11" x14ac:dyDescent="0.2">
      <c r="B9538" s="4"/>
      <c r="K9538" s="5"/>
    </row>
    <row r="9539" spans="2:11" x14ac:dyDescent="0.2">
      <c r="B9539" s="4"/>
      <c r="K9539" s="5"/>
    </row>
    <row r="9540" spans="2:11" x14ac:dyDescent="0.2">
      <c r="B9540" s="4"/>
      <c r="K9540" s="5"/>
    </row>
    <row r="9541" spans="2:11" x14ac:dyDescent="0.2">
      <c r="B9541" s="4"/>
      <c r="K9541" s="5"/>
    </row>
    <row r="9542" spans="2:11" x14ac:dyDescent="0.2">
      <c r="B9542" s="4"/>
      <c r="K9542" s="5"/>
    </row>
    <row r="9543" spans="2:11" x14ac:dyDescent="0.2">
      <c r="B9543" s="4"/>
      <c r="K9543" s="5"/>
    </row>
    <row r="9544" spans="2:11" x14ac:dyDescent="0.2">
      <c r="B9544" s="4"/>
      <c r="K9544" s="5"/>
    </row>
    <row r="9545" spans="2:11" x14ac:dyDescent="0.2">
      <c r="B9545" s="4"/>
      <c r="K9545" s="5"/>
    </row>
    <row r="9546" spans="2:11" x14ac:dyDescent="0.2">
      <c r="B9546" s="4"/>
      <c r="K9546" s="5"/>
    </row>
    <row r="9547" spans="2:11" x14ac:dyDescent="0.2">
      <c r="B9547" s="4"/>
      <c r="K9547" s="5"/>
    </row>
    <row r="9548" spans="2:11" x14ac:dyDescent="0.2">
      <c r="B9548" s="4"/>
      <c r="K9548" s="5"/>
    </row>
    <row r="9549" spans="2:11" x14ac:dyDescent="0.2">
      <c r="B9549" s="4"/>
      <c r="K9549" s="5"/>
    </row>
    <row r="9550" spans="2:11" x14ac:dyDescent="0.2">
      <c r="B9550" s="4"/>
      <c r="K9550" s="5"/>
    </row>
    <row r="9551" spans="2:11" x14ac:dyDescent="0.2">
      <c r="B9551" s="4"/>
      <c r="K9551" s="5"/>
    </row>
    <row r="9552" spans="2:11" x14ac:dyDescent="0.2">
      <c r="B9552" s="4"/>
      <c r="K9552" s="5"/>
    </row>
    <row r="9553" spans="2:11" x14ac:dyDescent="0.2">
      <c r="B9553" s="4"/>
      <c r="K9553" s="5"/>
    </row>
    <row r="9554" spans="2:11" x14ac:dyDescent="0.2">
      <c r="B9554" s="4"/>
      <c r="K9554" s="5"/>
    </row>
    <row r="9555" spans="2:11" x14ac:dyDescent="0.2">
      <c r="B9555" s="4"/>
      <c r="K9555" s="5"/>
    </row>
    <row r="9556" spans="2:11" x14ac:dyDescent="0.2">
      <c r="B9556" s="4"/>
      <c r="K9556" s="5"/>
    </row>
    <row r="9557" spans="2:11" x14ac:dyDescent="0.2">
      <c r="B9557" s="4"/>
      <c r="K9557" s="5"/>
    </row>
    <row r="9558" spans="2:11" x14ac:dyDescent="0.2">
      <c r="B9558" s="4"/>
      <c r="K9558" s="5"/>
    </row>
    <row r="9559" spans="2:11" x14ac:dyDescent="0.2">
      <c r="B9559" s="4"/>
      <c r="K9559" s="5"/>
    </row>
    <row r="9560" spans="2:11" x14ac:dyDescent="0.2">
      <c r="B9560" s="4"/>
      <c r="K9560" s="5"/>
    </row>
    <row r="9561" spans="2:11" x14ac:dyDescent="0.2">
      <c r="B9561" s="4"/>
      <c r="K9561" s="5"/>
    </row>
    <row r="9562" spans="2:11" x14ac:dyDescent="0.2">
      <c r="B9562" s="4"/>
      <c r="K9562" s="5"/>
    </row>
    <row r="9563" spans="2:11" x14ac:dyDescent="0.2">
      <c r="B9563" s="4"/>
      <c r="K9563" s="5"/>
    </row>
    <row r="9564" spans="2:11" x14ac:dyDescent="0.2">
      <c r="B9564" s="4"/>
      <c r="K9564" s="5"/>
    </row>
    <row r="9565" spans="2:11" x14ac:dyDescent="0.2">
      <c r="B9565" s="4"/>
      <c r="K9565" s="5"/>
    </row>
    <row r="9566" spans="2:11" x14ac:dyDescent="0.2">
      <c r="B9566" s="4"/>
      <c r="K9566" s="5"/>
    </row>
    <row r="9567" spans="2:11" x14ac:dyDescent="0.2">
      <c r="B9567" s="4"/>
      <c r="K9567" s="5"/>
    </row>
    <row r="9568" spans="2:11" x14ac:dyDescent="0.2">
      <c r="B9568" s="4"/>
      <c r="K9568" s="5"/>
    </row>
    <row r="9569" spans="2:11" x14ac:dyDescent="0.2">
      <c r="B9569" s="4"/>
      <c r="K9569" s="5"/>
    </row>
    <row r="9570" spans="2:11" x14ac:dyDescent="0.2">
      <c r="B9570" s="4"/>
      <c r="K9570" s="5"/>
    </row>
    <row r="9571" spans="2:11" x14ac:dyDescent="0.2">
      <c r="B9571" s="4"/>
      <c r="K9571" s="5"/>
    </row>
    <row r="9572" spans="2:11" x14ac:dyDescent="0.2">
      <c r="B9572" s="4"/>
      <c r="K9572" s="5"/>
    </row>
    <row r="9573" spans="2:11" x14ac:dyDescent="0.2">
      <c r="B9573" s="4"/>
      <c r="K9573" s="5"/>
    </row>
    <row r="9574" spans="2:11" x14ac:dyDescent="0.2">
      <c r="B9574" s="4"/>
      <c r="K9574" s="5"/>
    </row>
    <row r="9575" spans="2:11" x14ac:dyDescent="0.2">
      <c r="B9575" s="4"/>
      <c r="K9575" s="5"/>
    </row>
    <row r="9576" spans="2:11" x14ac:dyDescent="0.2">
      <c r="B9576" s="4"/>
      <c r="K9576" s="5"/>
    </row>
    <row r="9577" spans="2:11" x14ac:dyDescent="0.2">
      <c r="B9577" s="4"/>
      <c r="K9577" s="5"/>
    </row>
    <row r="9578" spans="2:11" x14ac:dyDescent="0.2">
      <c r="B9578" s="4"/>
      <c r="K9578" s="5"/>
    </row>
    <row r="9579" spans="2:11" x14ac:dyDescent="0.2">
      <c r="B9579" s="4"/>
      <c r="K9579" s="5"/>
    </row>
    <row r="9580" spans="2:11" x14ac:dyDescent="0.2">
      <c r="B9580" s="4"/>
      <c r="K9580" s="5"/>
    </row>
    <row r="9581" spans="2:11" x14ac:dyDescent="0.2">
      <c r="B9581" s="4"/>
      <c r="K9581" s="5"/>
    </row>
    <row r="9582" spans="2:11" x14ac:dyDescent="0.2">
      <c r="B9582" s="4"/>
      <c r="K9582" s="5"/>
    </row>
    <row r="9583" spans="2:11" x14ac:dyDescent="0.2">
      <c r="B9583" s="4"/>
      <c r="K9583" s="5"/>
    </row>
    <row r="9584" spans="2:11" x14ac:dyDescent="0.2">
      <c r="B9584" s="4"/>
      <c r="K9584" s="5"/>
    </row>
    <row r="9585" spans="2:11" x14ac:dyDescent="0.2">
      <c r="B9585" s="4"/>
      <c r="K9585" s="5"/>
    </row>
    <row r="9586" spans="2:11" x14ac:dyDescent="0.2">
      <c r="B9586" s="4"/>
      <c r="K9586" s="5"/>
    </row>
    <row r="9587" spans="2:11" x14ac:dyDescent="0.2">
      <c r="B9587" s="4"/>
      <c r="K9587" s="5"/>
    </row>
    <row r="9588" spans="2:11" x14ac:dyDescent="0.2">
      <c r="B9588" s="4"/>
      <c r="K9588" s="5"/>
    </row>
    <row r="9589" spans="2:11" x14ac:dyDescent="0.2">
      <c r="B9589" s="4"/>
      <c r="K9589" s="5"/>
    </row>
    <row r="9590" spans="2:11" x14ac:dyDescent="0.2">
      <c r="B9590" s="4"/>
      <c r="K9590" s="5"/>
    </row>
    <row r="9591" spans="2:11" x14ac:dyDescent="0.2">
      <c r="B9591" s="4"/>
      <c r="K9591" s="5"/>
    </row>
    <row r="9592" spans="2:11" x14ac:dyDescent="0.2">
      <c r="B9592" s="4"/>
      <c r="K9592" s="5"/>
    </row>
    <row r="9593" spans="2:11" x14ac:dyDescent="0.2">
      <c r="B9593" s="4"/>
      <c r="K9593" s="5"/>
    </row>
    <row r="9594" spans="2:11" x14ac:dyDescent="0.2">
      <c r="B9594" s="4"/>
      <c r="K9594" s="5"/>
    </row>
    <row r="9595" spans="2:11" x14ac:dyDescent="0.2">
      <c r="B9595" s="4"/>
      <c r="K9595" s="5"/>
    </row>
    <row r="9596" spans="2:11" x14ac:dyDescent="0.2">
      <c r="B9596" s="4"/>
      <c r="K9596" s="5"/>
    </row>
    <row r="9597" spans="2:11" x14ac:dyDescent="0.2">
      <c r="B9597" s="4"/>
      <c r="K9597" s="5"/>
    </row>
    <row r="9598" spans="2:11" x14ac:dyDescent="0.2">
      <c r="B9598" s="4"/>
      <c r="K9598" s="5"/>
    </row>
    <row r="9599" spans="2:11" x14ac:dyDescent="0.2">
      <c r="B9599" s="4"/>
      <c r="K9599" s="5"/>
    </row>
    <row r="9600" spans="2:11" x14ac:dyDescent="0.2">
      <c r="B9600" s="4"/>
      <c r="K9600" s="5"/>
    </row>
    <row r="9601" spans="2:11" x14ac:dyDescent="0.2">
      <c r="B9601" s="4"/>
      <c r="K9601" s="5"/>
    </row>
    <row r="9602" spans="2:11" x14ac:dyDescent="0.2">
      <c r="B9602" s="4"/>
      <c r="K9602" s="5"/>
    </row>
    <row r="9603" spans="2:11" x14ac:dyDescent="0.2">
      <c r="B9603" s="4"/>
      <c r="K9603" s="5"/>
    </row>
    <row r="9604" spans="2:11" x14ac:dyDescent="0.2">
      <c r="B9604" s="4"/>
      <c r="K9604" s="5"/>
    </row>
    <row r="9605" spans="2:11" x14ac:dyDescent="0.2">
      <c r="B9605" s="4"/>
      <c r="K9605" s="5"/>
    </row>
    <row r="9606" spans="2:11" x14ac:dyDescent="0.2">
      <c r="B9606" s="4"/>
      <c r="K9606" s="5"/>
    </row>
    <row r="9607" spans="2:11" x14ac:dyDescent="0.2">
      <c r="B9607" s="4"/>
      <c r="K9607" s="5"/>
    </row>
    <row r="9608" spans="2:11" x14ac:dyDescent="0.2">
      <c r="B9608" s="4"/>
      <c r="K9608" s="5"/>
    </row>
    <row r="9609" spans="2:11" x14ac:dyDescent="0.2">
      <c r="B9609" s="4"/>
      <c r="K9609" s="5"/>
    </row>
    <row r="9610" spans="2:11" x14ac:dyDescent="0.2">
      <c r="B9610" s="4"/>
      <c r="K9610" s="5"/>
    </row>
    <row r="9611" spans="2:11" x14ac:dyDescent="0.2">
      <c r="B9611" s="4"/>
      <c r="K9611" s="5"/>
    </row>
    <row r="9612" spans="2:11" x14ac:dyDescent="0.2">
      <c r="B9612" s="4"/>
      <c r="K9612" s="5"/>
    </row>
    <row r="9613" spans="2:11" x14ac:dyDescent="0.2">
      <c r="B9613" s="4"/>
      <c r="K9613" s="5"/>
    </row>
    <row r="9614" spans="2:11" x14ac:dyDescent="0.2">
      <c r="B9614" s="4"/>
      <c r="K9614" s="5"/>
    </row>
    <row r="9615" spans="2:11" x14ac:dyDescent="0.2">
      <c r="B9615" s="4"/>
      <c r="K9615" s="5"/>
    </row>
    <row r="9616" spans="2:11" x14ac:dyDescent="0.2">
      <c r="B9616" s="4"/>
      <c r="K9616" s="5"/>
    </row>
    <row r="9617" spans="2:11" x14ac:dyDescent="0.2">
      <c r="B9617" s="4"/>
      <c r="K9617" s="5"/>
    </row>
    <row r="9618" spans="2:11" x14ac:dyDescent="0.2">
      <c r="B9618" s="4"/>
      <c r="K9618" s="5"/>
    </row>
    <row r="9619" spans="2:11" x14ac:dyDescent="0.2">
      <c r="B9619" s="4"/>
      <c r="K9619" s="5"/>
    </row>
    <row r="9620" spans="2:11" x14ac:dyDescent="0.2">
      <c r="B9620" s="4"/>
      <c r="K9620" s="5"/>
    </row>
    <row r="9621" spans="2:11" x14ac:dyDescent="0.2">
      <c r="B9621" s="4"/>
      <c r="K9621" s="5"/>
    </row>
    <row r="9622" spans="2:11" x14ac:dyDescent="0.2">
      <c r="B9622" s="4"/>
      <c r="K9622" s="5"/>
    </row>
    <row r="9623" spans="2:11" x14ac:dyDescent="0.2">
      <c r="B9623" s="4"/>
      <c r="K9623" s="5"/>
    </row>
    <row r="9624" spans="2:11" x14ac:dyDescent="0.2">
      <c r="B9624" s="4"/>
      <c r="K9624" s="5"/>
    </row>
    <row r="9625" spans="2:11" x14ac:dyDescent="0.2">
      <c r="B9625" s="4"/>
      <c r="K9625" s="5"/>
    </row>
    <row r="9626" spans="2:11" x14ac:dyDescent="0.2">
      <c r="B9626" s="4"/>
      <c r="K9626" s="5"/>
    </row>
    <row r="9627" spans="2:11" x14ac:dyDescent="0.2">
      <c r="B9627" s="4"/>
      <c r="K9627" s="5"/>
    </row>
    <row r="9628" spans="2:11" x14ac:dyDescent="0.2">
      <c r="B9628" s="4"/>
      <c r="K9628" s="5"/>
    </row>
    <row r="9629" spans="2:11" x14ac:dyDescent="0.2">
      <c r="B9629" s="4"/>
      <c r="K9629" s="5"/>
    </row>
    <row r="9630" spans="2:11" x14ac:dyDescent="0.2">
      <c r="B9630" s="4"/>
      <c r="K9630" s="5"/>
    </row>
    <row r="9631" spans="2:11" x14ac:dyDescent="0.2">
      <c r="B9631" s="4"/>
      <c r="K9631" s="5"/>
    </row>
    <row r="9632" spans="2:11" x14ac:dyDescent="0.2">
      <c r="B9632" s="4"/>
      <c r="K9632" s="5"/>
    </row>
    <row r="9633" spans="2:11" x14ac:dyDescent="0.2">
      <c r="B9633" s="4"/>
      <c r="K9633" s="5"/>
    </row>
    <row r="9634" spans="2:11" x14ac:dyDescent="0.2">
      <c r="B9634" s="4"/>
      <c r="K9634" s="5"/>
    </row>
    <row r="9635" spans="2:11" x14ac:dyDescent="0.2">
      <c r="B9635" s="4"/>
      <c r="K9635" s="5"/>
    </row>
    <row r="9636" spans="2:11" x14ac:dyDescent="0.2">
      <c r="B9636" s="4"/>
      <c r="K9636" s="5"/>
    </row>
    <row r="9637" spans="2:11" x14ac:dyDescent="0.2">
      <c r="B9637" s="4"/>
      <c r="K9637" s="5"/>
    </row>
    <row r="9638" spans="2:11" x14ac:dyDescent="0.2">
      <c r="B9638" s="4"/>
      <c r="K9638" s="5"/>
    </row>
    <row r="9639" spans="2:11" x14ac:dyDescent="0.2">
      <c r="B9639" s="4"/>
      <c r="K9639" s="5"/>
    </row>
    <row r="9640" spans="2:11" x14ac:dyDescent="0.2">
      <c r="B9640" s="4"/>
      <c r="K9640" s="5"/>
    </row>
    <row r="9641" spans="2:11" x14ac:dyDescent="0.2">
      <c r="B9641" s="4"/>
      <c r="K9641" s="5"/>
    </row>
    <row r="9642" spans="2:11" x14ac:dyDescent="0.2">
      <c r="B9642" s="4"/>
      <c r="K9642" s="5"/>
    </row>
    <row r="9643" spans="2:11" x14ac:dyDescent="0.2">
      <c r="B9643" s="4"/>
      <c r="K9643" s="5"/>
    </row>
    <row r="9644" spans="2:11" x14ac:dyDescent="0.2">
      <c r="B9644" s="4"/>
      <c r="K9644" s="5"/>
    </row>
    <row r="9645" spans="2:11" x14ac:dyDescent="0.2">
      <c r="B9645" s="4"/>
      <c r="K9645" s="5"/>
    </row>
    <row r="9646" spans="2:11" x14ac:dyDescent="0.2">
      <c r="B9646" s="4"/>
      <c r="K9646" s="5"/>
    </row>
    <row r="9647" spans="2:11" x14ac:dyDescent="0.2">
      <c r="B9647" s="4"/>
      <c r="K9647" s="5"/>
    </row>
    <row r="9648" spans="2:11" x14ac:dyDescent="0.2">
      <c r="B9648" s="4"/>
      <c r="K9648" s="5"/>
    </row>
    <row r="9649" spans="2:11" x14ac:dyDescent="0.2">
      <c r="B9649" s="4"/>
      <c r="K9649" s="5"/>
    </row>
    <row r="9650" spans="2:11" x14ac:dyDescent="0.2">
      <c r="B9650" s="4"/>
      <c r="K9650" s="5"/>
    </row>
    <row r="9651" spans="2:11" x14ac:dyDescent="0.2">
      <c r="B9651" s="4"/>
      <c r="K9651" s="5"/>
    </row>
    <row r="9652" spans="2:11" x14ac:dyDescent="0.2">
      <c r="B9652" s="4"/>
      <c r="K9652" s="5"/>
    </row>
    <row r="9653" spans="2:11" x14ac:dyDescent="0.2">
      <c r="B9653" s="4"/>
      <c r="K9653" s="5"/>
    </row>
    <row r="9654" spans="2:11" x14ac:dyDescent="0.2">
      <c r="B9654" s="4"/>
      <c r="K9654" s="5"/>
    </row>
    <row r="9655" spans="2:11" x14ac:dyDescent="0.2">
      <c r="B9655" s="4"/>
      <c r="K9655" s="5"/>
    </row>
    <row r="9656" spans="2:11" x14ac:dyDescent="0.2">
      <c r="B9656" s="4"/>
      <c r="K9656" s="5"/>
    </row>
    <row r="9657" spans="2:11" x14ac:dyDescent="0.2">
      <c r="B9657" s="4"/>
      <c r="K9657" s="5"/>
    </row>
    <row r="9658" spans="2:11" x14ac:dyDescent="0.2">
      <c r="B9658" s="4"/>
      <c r="K9658" s="5"/>
    </row>
    <row r="9659" spans="2:11" x14ac:dyDescent="0.2">
      <c r="B9659" s="4"/>
      <c r="K9659" s="5"/>
    </row>
    <row r="9660" spans="2:11" x14ac:dyDescent="0.2">
      <c r="B9660" s="4"/>
      <c r="K9660" s="5"/>
    </row>
    <row r="9661" spans="2:11" x14ac:dyDescent="0.2">
      <c r="B9661" s="4"/>
      <c r="K9661" s="5"/>
    </row>
    <row r="9662" spans="2:11" x14ac:dyDescent="0.2">
      <c r="B9662" s="4"/>
      <c r="K9662" s="5"/>
    </row>
    <row r="9663" spans="2:11" x14ac:dyDescent="0.2">
      <c r="B9663" s="4"/>
      <c r="K9663" s="5"/>
    </row>
    <row r="9664" spans="2:11" x14ac:dyDescent="0.2">
      <c r="B9664" s="4"/>
      <c r="K9664" s="5"/>
    </row>
    <row r="9665" spans="2:11" x14ac:dyDescent="0.2">
      <c r="B9665" s="4"/>
      <c r="K9665" s="5"/>
    </row>
    <row r="9666" spans="2:11" x14ac:dyDescent="0.2">
      <c r="B9666" s="4"/>
      <c r="K9666" s="5"/>
    </row>
    <row r="9667" spans="2:11" x14ac:dyDescent="0.2">
      <c r="B9667" s="4"/>
      <c r="K9667" s="5"/>
    </row>
    <row r="9668" spans="2:11" x14ac:dyDescent="0.2">
      <c r="B9668" s="4"/>
      <c r="K9668" s="5"/>
    </row>
    <row r="9669" spans="2:11" x14ac:dyDescent="0.2">
      <c r="B9669" s="4"/>
      <c r="K9669" s="5"/>
    </row>
    <row r="9670" spans="2:11" x14ac:dyDescent="0.2">
      <c r="B9670" s="4"/>
      <c r="K9670" s="5"/>
    </row>
    <row r="9671" spans="2:11" x14ac:dyDescent="0.2">
      <c r="B9671" s="4"/>
      <c r="K9671" s="5"/>
    </row>
    <row r="9672" spans="2:11" x14ac:dyDescent="0.2">
      <c r="B9672" s="4"/>
      <c r="K9672" s="5"/>
    </row>
    <row r="9673" spans="2:11" x14ac:dyDescent="0.2">
      <c r="B9673" s="4"/>
      <c r="K9673" s="5"/>
    </row>
    <row r="9674" spans="2:11" x14ac:dyDescent="0.2">
      <c r="B9674" s="4"/>
      <c r="K9674" s="5"/>
    </row>
    <row r="9675" spans="2:11" x14ac:dyDescent="0.2">
      <c r="B9675" s="4"/>
      <c r="K9675" s="5"/>
    </row>
    <row r="9676" spans="2:11" x14ac:dyDescent="0.2">
      <c r="B9676" s="4"/>
      <c r="K9676" s="5"/>
    </row>
    <row r="9677" spans="2:11" x14ac:dyDescent="0.2">
      <c r="B9677" s="4"/>
      <c r="K9677" s="5"/>
    </row>
    <row r="9678" spans="2:11" x14ac:dyDescent="0.2">
      <c r="B9678" s="4"/>
      <c r="K9678" s="5"/>
    </row>
    <row r="9679" spans="2:11" x14ac:dyDescent="0.2">
      <c r="B9679" s="4"/>
      <c r="K9679" s="5"/>
    </row>
    <row r="9680" spans="2:11" x14ac:dyDescent="0.2">
      <c r="B9680" s="4"/>
      <c r="K9680" s="5"/>
    </row>
    <row r="9681" spans="2:11" x14ac:dyDescent="0.2">
      <c r="B9681" s="4"/>
      <c r="K9681" s="5"/>
    </row>
    <row r="9682" spans="2:11" x14ac:dyDescent="0.2">
      <c r="B9682" s="4"/>
      <c r="K9682" s="5"/>
    </row>
    <row r="9683" spans="2:11" x14ac:dyDescent="0.2">
      <c r="B9683" s="4"/>
      <c r="K9683" s="5"/>
    </row>
    <row r="9684" spans="2:11" x14ac:dyDescent="0.2">
      <c r="B9684" s="4"/>
      <c r="K9684" s="5"/>
    </row>
    <row r="9685" spans="2:11" x14ac:dyDescent="0.2">
      <c r="B9685" s="4"/>
      <c r="K9685" s="5"/>
    </row>
    <row r="9686" spans="2:11" x14ac:dyDescent="0.2">
      <c r="B9686" s="4"/>
      <c r="K9686" s="5"/>
    </row>
    <row r="9687" spans="2:11" x14ac:dyDescent="0.2">
      <c r="B9687" s="4"/>
      <c r="K9687" s="5"/>
    </row>
    <row r="9688" spans="2:11" x14ac:dyDescent="0.2">
      <c r="B9688" s="4"/>
      <c r="K9688" s="5"/>
    </row>
    <row r="9689" spans="2:11" x14ac:dyDescent="0.2">
      <c r="B9689" s="4"/>
      <c r="K9689" s="5"/>
    </row>
    <row r="9690" spans="2:11" x14ac:dyDescent="0.2">
      <c r="B9690" s="4"/>
      <c r="K9690" s="5"/>
    </row>
    <row r="9691" spans="2:11" x14ac:dyDescent="0.2">
      <c r="B9691" s="4"/>
      <c r="K9691" s="5"/>
    </row>
    <row r="9692" spans="2:11" x14ac:dyDescent="0.2">
      <c r="B9692" s="4"/>
      <c r="K9692" s="5"/>
    </row>
    <row r="9693" spans="2:11" x14ac:dyDescent="0.2">
      <c r="B9693" s="4"/>
      <c r="K9693" s="5"/>
    </row>
    <row r="9694" spans="2:11" x14ac:dyDescent="0.2">
      <c r="B9694" s="4"/>
      <c r="K9694" s="5"/>
    </row>
    <row r="9695" spans="2:11" x14ac:dyDescent="0.2">
      <c r="B9695" s="4"/>
      <c r="K9695" s="5"/>
    </row>
    <row r="9696" spans="2:11" x14ac:dyDescent="0.2">
      <c r="B9696" s="4"/>
      <c r="K9696" s="5"/>
    </row>
    <row r="9697" spans="2:11" x14ac:dyDescent="0.2">
      <c r="B9697" s="4"/>
      <c r="K9697" s="5"/>
    </row>
    <row r="9698" spans="2:11" x14ac:dyDescent="0.2">
      <c r="B9698" s="4"/>
      <c r="K9698" s="5"/>
    </row>
    <row r="9699" spans="2:11" x14ac:dyDescent="0.2">
      <c r="B9699" s="4"/>
      <c r="K9699" s="5"/>
    </row>
    <row r="9700" spans="2:11" x14ac:dyDescent="0.2">
      <c r="B9700" s="4"/>
      <c r="K9700" s="5"/>
    </row>
    <row r="9701" spans="2:11" x14ac:dyDescent="0.2">
      <c r="B9701" s="4"/>
      <c r="K9701" s="5"/>
    </row>
    <row r="9702" spans="2:11" x14ac:dyDescent="0.2">
      <c r="B9702" s="4"/>
      <c r="K9702" s="5"/>
    </row>
    <row r="9703" spans="2:11" x14ac:dyDescent="0.2">
      <c r="B9703" s="4"/>
      <c r="K9703" s="5"/>
    </row>
    <row r="9704" spans="2:11" x14ac:dyDescent="0.2">
      <c r="B9704" s="4"/>
      <c r="K9704" s="5"/>
    </row>
    <row r="9705" spans="2:11" x14ac:dyDescent="0.2">
      <c r="B9705" s="4"/>
      <c r="K9705" s="5"/>
    </row>
    <row r="9706" spans="2:11" x14ac:dyDescent="0.2">
      <c r="B9706" s="4"/>
      <c r="K9706" s="5"/>
    </row>
    <row r="9707" spans="2:11" x14ac:dyDescent="0.2">
      <c r="B9707" s="4"/>
      <c r="K9707" s="5"/>
    </row>
    <row r="9708" spans="2:11" x14ac:dyDescent="0.2">
      <c r="B9708" s="4"/>
      <c r="K9708" s="5"/>
    </row>
    <row r="9709" spans="2:11" x14ac:dyDescent="0.2">
      <c r="B9709" s="4"/>
      <c r="K9709" s="5"/>
    </row>
    <row r="9710" spans="2:11" x14ac:dyDescent="0.2">
      <c r="B9710" s="4"/>
      <c r="K9710" s="5"/>
    </row>
    <row r="9711" spans="2:11" x14ac:dyDescent="0.2">
      <c r="B9711" s="4"/>
      <c r="K9711" s="5"/>
    </row>
    <row r="9712" spans="2:11" x14ac:dyDescent="0.2">
      <c r="B9712" s="4"/>
      <c r="K9712" s="5"/>
    </row>
    <row r="9713" spans="2:11" x14ac:dyDescent="0.2">
      <c r="B9713" s="4"/>
      <c r="K9713" s="5"/>
    </row>
    <row r="9714" spans="2:11" x14ac:dyDescent="0.2">
      <c r="B9714" s="4"/>
      <c r="K9714" s="5"/>
    </row>
    <row r="9715" spans="2:11" x14ac:dyDescent="0.2">
      <c r="B9715" s="4"/>
      <c r="K9715" s="5"/>
    </row>
    <row r="9716" spans="2:11" x14ac:dyDescent="0.2">
      <c r="B9716" s="4"/>
      <c r="K9716" s="5"/>
    </row>
    <row r="9717" spans="2:11" x14ac:dyDescent="0.2">
      <c r="B9717" s="4"/>
      <c r="K9717" s="5"/>
    </row>
    <row r="9718" spans="2:11" x14ac:dyDescent="0.2">
      <c r="B9718" s="4"/>
      <c r="K9718" s="5"/>
    </row>
    <row r="9719" spans="2:11" x14ac:dyDescent="0.2">
      <c r="B9719" s="4"/>
      <c r="K9719" s="5"/>
    </row>
    <row r="9720" spans="2:11" x14ac:dyDescent="0.2">
      <c r="B9720" s="4"/>
      <c r="K9720" s="5"/>
    </row>
    <row r="9721" spans="2:11" x14ac:dyDescent="0.2">
      <c r="B9721" s="4"/>
      <c r="K9721" s="5"/>
    </row>
    <row r="9722" spans="2:11" x14ac:dyDescent="0.2">
      <c r="B9722" s="4"/>
      <c r="K9722" s="5"/>
    </row>
    <row r="9723" spans="2:11" x14ac:dyDescent="0.2">
      <c r="B9723" s="4"/>
      <c r="K9723" s="5"/>
    </row>
    <row r="9724" spans="2:11" x14ac:dyDescent="0.2">
      <c r="B9724" s="4"/>
      <c r="K9724" s="5"/>
    </row>
    <row r="9725" spans="2:11" x14ac:dyDescent="0.2">
      <c r="B9725" s="4"/>
      <c r="K9725" s="5"/>
    </row>
    <row r="9726" spans="2:11" x14ac:dyDescent="0.2">
      <c r="B9726" s="4"/>
      <c r="K9726" s="5"/>
    </row>
    <row r="9727" spans="2:11" x14ac:dyDescent="0.2">
      <c r="B9727" s="4"/>
      <c r="K9727" s="5"/>
    </row>
    <row r="9728" spans="2:11" x14ac:dyDescent="0.2">
      <c r="B9728" s="4"/>
      <c r="K9728" s="5"/>
    </row>
    <row r="9729" spans="2:11" x14ac:dyDescent="0.2">
      <c r="B9729" s="4"/>
      <c r="K9729" s="5"/>
    </row>
    <row r="9730" spans="2:11" x14ac:dyDescent="0.2">
      <c r="B9730" s="4"/>
      <c r="K9730" s="5"/>
    </row>
    <row r="9731" spans="2:11" x14ac:dyDescent="0.2">
      <c r="B9731" s="4"/>
      <c r="K9731" s="5"/>
    </row>
    <row r="9732" spans="2:11" x14ac:dyDescent="0.2">
      <c r="B9732" s="4"/>
      <c r="K9732" s="5"/>
    </row>
    <row r="9733" spans="2:11" x14ac:dyDescent="0.2">
      <c r="B9733" s="4"/>
      <c r="K9733" s="5"/>
    </row>
    <row r="9734" spans="2:11" x14ac:dyDescent="0.2">
      <c r="B9734" s="4"/>
      <c r="K9734" s="5"/>
    </row>
    <row r="9735" spans="2:11" x14ac:dyDescent="0.2">
      <c r="B9735" s="4"/>
      <c r="K9735" s="5"/>
    </row>
    <row r="9736" spans="2:11" x14ac:dyDescent="0.2">
      <c r="B9736" s="4"/>
      <c r="K9736" s="5"/>
    </row>
    <row r="9737" spans="2:11" x14ac:dyDescent="0.2">
      <c r="B9737" s="4"/>
      <c r="K9737" s="5"/>
    </row>
    <row r="9738" spans="2:11" x14ac:dyDescent="0.2">
      <c r="B9738" s="4"/>
      <c r="K9738" s="5"/>
    </row>
    <row r="9739" spans="2:11" x14ac:dyDescent="0.2">
      <c r="B9739" s="4"/>
      <c r="K9739" s="5"/>
    </row>
    <row r="9740" spans="2:11" x14ac:dyDescent="0.2">
      <c r="B9740" s="4"/>
      <c r="K9740" s="5"/>
    </row>
    <row r="9741" spans="2:11" x14ac:dyDescent="0.2">
      <c r="B9741" s="4"/>
      <c r="K9741" s="5"/>
    </row>
    <row r="9742" spans="2:11" x14ac:dyDescent="0.2">
      <c r="B9742" s="4"/>
      <c r="K9742" s="5"/>
    </row>
    <row r="9743" spans="2:11" x14ac:dyDescent="0.2">
      <c r="B9743" s="4"/>
      <c r="K9743" s="5"/>
    </row>
    <row r="9744" spans="2:11" x14ac:dyDescent="0.2">
      <c r="B9744" s="4"/>
      <c r="K9744" s="5"/>
    </row>
    <row r="9745" spans="2:11" x14ac:dyDescent="0.2">
      <c r="B9745" s="4"/>
      <c r="K9745" s="5"/>
    </row>
    <row r="9746" spans="2:11" x14ac:dyDescent="0.2">
      <c r="B9746" s="4"/>
      <c r="K9746" s="5"/>
    </row>
    <row r="9747" spans="2:11" x14ac:dyDescent="0.2">
      <c r="B9747" s="4"/>
      <c r="K9747" s="5"/>
    </row>
    <row r="9748" spans="2:11" x14ac:dyDescent="0.2">
      <c r="B9748" s="4"/>
      <c r="K9748" s="5"/>
    </row>
    <row r="9749" spans="2:11" x14ac:dyDescent="0.2">
      <c r="B9749" s="4"/>
      <c r="K9749" s="5"/>
    </row>
    <row r="9750" spans="2:11" x14ac:dyDescent="0.2">
      <c r="B9750" s="4"/>
      <c r="K9750" s="5"/>
    </row>
    <row r="9751" spans="2:11" x14ac:dyDescent="0.2">
      <c r="B9751" s="4"/>
      <c r="K9751" s="5"/>
    </row>
    <row r="9752" spans="2:11" x14ac:dyDescent="0.2">
      <c r="B9752" s="4"/>
      <c r="K9752" s="5"/>
    </row>
    <row r="9753" spans="2:11" x14ac:dyDescent="0.2">
      <c r="B9753" s="4"/>
      <c r="K9753" s="5"/>
    </row>
    <row r="9754" spans="2:11" x14ac:dyDescent="0.2">
      <c r="B9754" s="4"/>
      <c r="K9754" s="5"/>
    </row>
    <row r="9755" spans="2:11" x14ac:dyDescent="0.2">
      <c r="B9755" s="4"/>
      <c r="K9755" s="5"/>
    </row>
    <row r="9756" spans="2:11" x14ac:dyDescent="0.2">
      <c r="B9756" s="4"/>
      <c r="K9756" s="5"/>
    </row>
    <row r="9757" spans="2:11" x14ac:dyDescent="0.2">
      <c r="B9757" s="4"/>
      <c r="K9757" s="5"/>
    </row>
    <row r="9758" spans="2:11" x14ac:dyDescent="0.2">
      <c r="B9758" s="4"/>
      <c r="K9758" s="5"/>
    </row>
    <row r="9759" spans="2:11" x14ac:dyDescent="0.2">
      <c r="B9759" s="4"/>
      <c r="K9759" s="5"/>
    </row>
    <row r="9760" spans="2:11" x14ac:dyDescent="0.2">
      <c r="B9760" s="4"/>
      <c r="K9760" s="5"/>
    </row>
    <row r="9761" spans="2:11" x14ac:dyDescent="0.2">
      <c r="B9761" s="4"/>
      <c r="K9761" s="5"/>
    </row>
    <row r="9762" spans="2:11" x14ac:dyDescent="0.2">
      <c r="B9762" s="4"/>
      <c r="K9762" s="5"/>
    </row>
    <row r="9763" spans="2:11" x14ac:dyDescent="0.2">
      <c r="B9763" s="4"/>
      <c r="K9763" s="5"/>
    </row>
    <row r="9764" spans="2:11" x14ac:dyDescent="0.2">
      <c r="B9764" s="4"/>
      <c r="K9764" s="5"/>
    </row>
    <row r="9765" spans="2:11" x14ac:dyDescent="0.2">
      <c r="B9765" s="4"/>
      <c r="K9765" s="5"/>
    </row>
    <row r="9766" spans="2:11" x14ac:dyDescent="0.2">
      <c r="B9766" s="4"/>
      <c r="K9766" s="5"/>
    </row>
    <row r="9767" spans="2:11" x14ac:dyDescent="0.2">
      <c r="B9767" s="4"/>
      <c r="K9767" s="5"/>
    </row>
    <row r="9768" spans="2:11" x14ac:dyDescent="0.2">
      <c r="B9768" s="4"/>
      <c r="K9768" s="5"/>
    </row>
    <row r="9769" spans="2:11" x14ac:dyDescent="0.2">
      <c r="B9769" s="4"/>
      <c r="K9769" s="5"/>
    </row>
    <row r="9770" spans="2:11" x14ac:dyDescent="0.2">
      <c r="B9770" s="4"/>
      <c r="K9770" s="5"/>
    </row>
    <row r="9771" spans="2:11" x14ac:dyDescent="0.2">
      <c r="B9771" s="4"/>
      <c r="K9771" s="5"/>
    </row>
    <row r="9772" spans="2:11" x14ac:dyDescent="0.2">
      <c r="B9772" s="4"/>
      <c r="K9772" s="5"/>
    </row>
    <row r="9773" spans="2:11" x14ac:dyDescent="0.2">
      <c r="B9773" s="4"/>
      <c r="K9773" s="5"/>
    </row>
    <row r="9774" spans="2:11" x14ac:dyDescent="0.2">
      <c r="B9774" s="4"/>
      <c r="K9774" s="5"/>
    </row>
    <row r="9775" spans="2:11" x14ac:dyDescent="0.2">
      <c r="B9775" s="4"/>
      <c r="K9775" s="5"/>
    </row>
    <row r="9776" spans="2:11" x14ac:dyDescent="0.2">
      <c r="B9776" s="4"/>
      <c r="K9776" s="5"/>
    </row>
    <row r="9777" spans="2:11" x14ac:dyDescent="0.2">
      <c r="B9777" s="4"/>
      <c r="K9777" s="5"/>
    </row>
    <row r="9778" spans="2:11" x14ac:dyDescent="0.2">
      <c r="B9778" s="4"/>
      <c r="K9778" s="5"/>
    </row>
    <row r="9779" spans="2:11" x14ac:dyDescent="0.2">
      <c r="B9779" s="4"/>
      <c r="K9779" s="5"/>
    </row>
    <row r="9780" spans="2:11" x14ac:dyDescent="0.2">
      <c r="B9780" s="4"/>
      <c r="K9780" s="5"/>
    </row>
    <row r="9781" spans="2:11" x14ac:dyDescent="0.2">
      <c r="B9781" s="4"/>
      <c r="K9781" s="5"/>
    </row>
    <row r="9782" spans="2:11" x14ac:dyDescent="0.2">
      <c r="B9782" s="4"/>
      <c r="K9782" s="5"/>
    </row>
    <row r="9783" spans="2:11" x14ac:dyDescent="0.2">
      <c r="B9783" s="4"/>
      <c r="K9783" s="5"/>
    </row>
    <row r="9784" spans="2:11" x14ac:dyDescent="0.2">
      <c r="B9784" s="4"/>
      <c r="K9784" s="5"/>
    </row>
    <row r="9785" spans="2:11" x14ac:dyDescent="0.2">
      <c r="B9785" s="4"/>
      <c r="K9785" s="5"/>
    </row>
    <row r="9786" spans="2:11" x14ac:dyDescent="0.2">
      <c r="B9786" s="4"/>
      <c r="K9786" s="5"/>
    </row>
    <row r="9787" spans="2:11" x14ac:dyDescent="0.2">
      <c r="B9787" s="4"/>
      <c r="K9787" s="5"/>
    </row>
    <row r="9788" spans="2:11" x14ac:dyDescent="0.2">
      <c r="B9788" s="4"/>
      <c r="K9788" s="5"/>
    </row>
    <row r="9789" spans="2:11" x14ac:dyDescent="0.2">
      <c r="B9789" s="4"/>
      <c r="K9789" s="5"/>
    </row>
    <row r="9790" spans="2:11" x14ac:dyDescent="0.2">
      <c r="B9790" s="4"/>
      <c r="K9790" s="5"/>
    </row>
    <row r="9791" spans="2:11" x14ac:dyDescent="0.2">
      <c r="B9791" s="4"/>
      <c r="K9791" s="5"/>
    </row>
    <row r="9792" spans="2:11" x14ac:dyDescent="0.2">
      <c r="B9792" s="4"/>
      <c r="K9792" s="5"/>
    </row>
    <row r="9793" spans="2:11" x14ac:dyDescent="0.2">
      <c r="B9793" s="4"/>
      <c r="K9793" s="5"/>
    </row>
    <row r="9794" spans="2:11" x14ac:dyDescent="0.2">
      <c r="B9794" s="4"/>
      <c r="K9794" s="5"/>
    </row>
    <row r="9795" spans="2:11" x14ac:dyDescent="0.2">
      <c r="B9795" s="4"/>
      <c r="K9795" s="5"/>
    </row>
    <row r="9796" spans="2:11" x14ac:dyDescent="0.2">
      <c r="B9796" s="4"/>
      <c r="K9796" s="5"/>
    </row>
    <row r="9797" spans="2:11" x14ac:dyDescent="0.2">
      <c r="B9797" s="4"/>
      <c r="K9797" s="5"/>
    </row>
    <row r="9798" spans="2:11" x14ac:dyDescent="0.2">
      <c r="B9798" s="4"/>
      <c r="K9798" s="5"/>
    </row>
    <row r="9799" spans="2:11" x14ac:dyDescent="0.2">
      <c r="B9799" s="4"/>
      <c r="K9799" s="5"/>
    </row>
    <row r="9800" spans="2:11" x14ac:dyDescent="0.2">
      <c r="B9800" s="4"/>
      <c r="K9800" s="5"/>
    </row>
    <row r="9801" spans="2:11" x14ac:dyDescent="0.2">
      <c r="B9801" s="4"/>
      <c r="K9801" s="5"/>
    </row>
    <row r="9802" spans="2:11" x14ac:dyDescent="0.2">
      <c r="B9802" s="4"/>
      <c r="K9802" s="5"/>
    </row>
    <row r="9803" spans="2:11" x14ac:dyDescent="0.2">
      <c r="B9803" s="4"/>
      <c r="K9803" s="5"/>
    </row>
    <row r="9804" spans="2:11" x14ac:dyDescent="0.2">
      <c r="B9804" s="4"/>
      <c r="K9804" s="5"/>
    </row>
    <row r="9805" spans="2:11" x14ac:dyDescent="0.2">
      <c r="B9805" s="4"/>
      <c r="K9805" s="5"/>
    </row>
    <row r="9806" spans="2:11" x14ac:dyDescent="0.2">
      <c r="B9806" s="4"/>
      <c r="K9806" s="5"/>
    </row>
    <row r="9807" spans="2:11" x14ac:dyDescent="0.2">
      <c r="B9807" s="4"/>
      <c r="K9807" s="5"/>
    </row>
    <row r="9808" spans="2:11" x14ac:dyDescent="0.2">
      <c r="B9808" s="4"/>
      <c r="K9808" s="5"/>
    </row>
    <row r="9809" spans="2:11" x14ac:dyDescent="0.2">
      <c r="B9809" s="4"/>
      <c r="K9809" s="5"/>
    </row>
    <row r="9810" spans="2:11" x14ac:dyDescent="0.2">
      <c r="B9810" s="4"/>
      <c r="K9810" s="5"/>
    </row>
    <row r="9811" spans="2:11" x14ac:dyDescent="0.2">
      <c r="B9811" s="4"/>
      <c r="K9811" s="5"/>
    </row>
    <row r="9812" spans="2:11" x14ac:dyDescent="0.2">
      <c r="B9812" s="4"/>
      <c r="K9812" s="5"/>
    </row>
    <row r="9813" spans="2:11" x14ac:dyDescent="0.2">
      <c r="B9813" s="4"/>
      <c r="K9813" s="5"/>
    </row>
    <row r="9814" spans="2:11" x14ac:dyDescent="0.2">
      <c r="B9814" s="4"/>
      <c r="K9814" s="5"/>
    </row>
    <row r="9815" spans="2:11" x14ac:dyDescent="0.2">
      <c r="B9815" s="4"/>
      <c r="K9815" s="5"/>
    </row>
    <row r="9816" spans="2:11" x14ac:dyDescent="0.2">
      <c r="B9816" s="4"/>
      <c r="K9816" s="5"/>
    </row>
    <row r="9817" spans="2:11" x14ac:dyDescent="0.2">
      <c r="B9817" s="4"/>
      <c r="K9817" s="5"/>
    </row>
    <row r="9818" spans="2:11" x14ac:dyDescent="0.2">
      <c r="B9818" s="4"/>
      <c r="K9818" s="5"/>
    </row>
    <row r="9819" spans="2:11" x14ac:dyDescent="0.2">
      <c r="B9819" s="4"/>
      <c r="K9819" s="5"/>
    </row>
    <row r="9820" spans="2:11" x14ac:dyDescent="0.2">
      <c r="B9820" s="4"/>
      <c r="K9820" s="5"/>
    </row>
    <row r="9821" spans="2:11" x14ac:dyDescent="0.2">
      <c r="B9821" s="4"/>
      <c r="K9821" s="5"/>
    </row>
    <row r="9822" spans="2:11" x14ac:dyDescent="0.2">
      <c r="B9822" s="4"/>
      <c r="K9822" s="5"/>
    </row>
    <row r="9823" spans="2:11" x14ac:dyDescent="0.2">
      <c r="B9823" s="4"/>
      <c r="K9823" s="5"/>
    </row>
    <row r="9824" spans="2:11" x14ac:dyDescent="0.2">
      <c r="B9824" s="4"/>
      <c r="K9824" s="5"/>
    </row>
    <row r="9825" spans="2:11" x14ac:dyDescent="0.2">
      <c r="B9825" s="4"/>
      <c r="K9825" s="5"/>
    </row>
    <row r="9826" spans="2:11" x14ac:dyDescent="0.2">
      <c r="B9826" s="4"/>
      <c r="K9826" s="5"/>
    </row>
    <row r="9827" spans="2:11" x14ac:dyDescent="0.2">
      <c r="B9827" s="4"/>
      <c r="K9827" s="5"/>
    </row>
    <row r="9828" spans="2:11" x14ac:dyDescent="0.2">
      <c r="B9828" s="4"/>
      <c r="K9828" s="5"/>
    </row>
    <row r="9829" spans="2:11" x14ac:dyDescent="0.2">
      <c r="B9829" s="4"/>
      <c r="K9829" s="5"/>
    </row>
    <row r="9830" spans="2:11" x14ac:dyDescent="0.2">
      <c r="B9830" s="4"/>
      <c r="K9830" s="5"/>
    </row>
    <row r="9831" spans="2:11" x14ac:dyDescent="0.2">
      <c r="B9831" s="4"/>
      <c r="K9831" s="5"/>
    </row>
    <row r="9832" spans="2:11" x14ac:dyDescent="0.2">
      <c r="B9832" s="4"/>
      <c r="K9832" s="5"/>
    </row>
    <row r="9833" spans="2:11" x14ac:dyDescent="0.2">
      <c r="B9833" s="4"/>
      <c r="K9833" s="5"/>
    </row>
    <row r="9834" spans="2:11" x14ac:dyDescent="0.2">
      <c r="B9834" s="4"/>
      <c r="K9834" s="5"/>
    </row>
    <row r="9835" spans="2:11" x14ac:dyDescent="0.2">
      <c r="B9835" s="4"/>
      <c r="K9835" s="5"/>
    </row>
    <row r="9836" spans="2:11" x14ac:dyDescent="0.2">
      <c r="B9836" s="4"/>
      <c r="K9836" s="5"/>
    </row>
    <row r="9837" spans="2:11" x14ac:dyDescent="0.2">
      <c r="B9837" s="4"/>
      <c r="K9837" s="5"/>
    </row>
    <row r="9838" spans="2:11" x14ac:dyDescent="0.2">
      <c r="B9838" s="4"/>
      <c r="K9838" s="5"/>
    </row>
    <row r="9839" spans="2:11" x14ac:dyDescent="0.2">
      <c r="B9839" s="4"/>
      <c r="K9839" s="5"/>
    </row>
    <row r="9840" spans="2:11" x14ac:dyDescent="0.2">
      <c r="B9840" s="4"/>
      <c r="K9840" s="5"/>
    </row>
    <row r="9841" spans="2:11" x14ac:dyDescent="0.2">
      <c r="B9841" s="4"/>
      <c r="K9841" s="5"/>
    </row>
    <row r="9842" spans="2:11" x14ac:dyDescent="0.2">
      <c r="B9842" s="4"/>
      <c r="K9842" s="5"/>
    </row>
    <row r="9843" spans="2:11" x14ac:dyDescent="0.2">
      <c r="B9843" s="4"/>
      <c r="K9843" s="5"/>
    </row>
    <row r="9844" spans="2:11" x14ac:dyDescent="0.2">
      <c r="B9844" s="4"/>
      <c r="K9844" s="5"/>
    </row>
    <row r="9845" spans="2:11" x14ac:dyDescent="0.2">
      <c r="B9845" s="4"/>
      <c r="K9845" s="5"/>
    </row>
    <row r="9846" spans="2:11" x14ac:dyDescent="0.2">
      <c r="B9846" s="4"/>
      <c r="K9846" s="5"/>
    </row>
    <row r="9847" spans="2:11" x14ac:dyDescent="0.2">
      <c r="B9847" s="4"/>
      <c r="K9847" s="5"/>
    </row>
    <row r="9848" spans="2:11" x14ac:dyDescent="0.2">
      <c r="B9848" s="4"/>
      <c r="K9848" s="5"/>
    </row>
    <row r="9849" spans="2:11" x14ac:dyDescent="0.2">
      <c r="B9849" s="4"/>
      <c r="K9849" s="5"/>
    </row>
    <row r="9850" spans="2:11" x14ac:dyDescent="0.2">
      <c r="B9850" s="4"/>
      <c r="K9850" s="5"/>
    </row>
    <row r="9851" spans="2:11" x14ac:dyDescent="0.2">
      <c r="B9851" s="4"/>
      <c r="K9851" s="5"/>
    </row>
    <row r="9852" spans="2:11" x14ac:dyDescent="0.2">
      <c r="B9852" s="4"/>
      <c r="K9852" s="5"/>
    </row>
    <row r="9853" spans="2:11" x14ac:dyDescent="0.2">
      <c r="B9853" s="4"/>
      <c r="K9853" s="5"/>
    </row>
    <row r="9854" spans="2:11" x14ac:dyDescent="0.2">
      <c r="B9854" s="4"/>
      <c r="K9854" s="5"/>
    </row>
    <row r="9855" spans="2:11" x14ac:dyDescent="0.2">
      <c r="B9855" s="4"/>
      <c r="K9855" s="5"/>
    </row>
    <row r="9856" spans="2:11" x14ac:dyDescent="0.2">
      <c r="B9856" s="4"/>
      <c r="K9856" s="5"/>
    </row>
    <row r="9857" spans="2:11" x14ac:dyDescent="0.2">
      <c r="B9857" s="4"/>
      <c r="K9857" s="5"/>
    </row>
    <row r="9858" spans="2:11" x14ac:dyDescent="0.2">
      <c r="B9858" s="4"/>
      <c r="K9858" s="5"/>
    </row>
    <row r="9859" spans="2:11" x14ac:dyDescent="0.2">
      <c r="B9859" s="4"/>
      <c r="K9859" s="5"/>
    </row>
    <row r="9860" spans="2:11" x14ac:dyDescent="0.2">
      <c r="B9860" s="4"/>
      <c r="K9860" s="5"/>
    </row>
    <row r="9861" spans="2:11" x14ac:dyDescent="0.2">
      <c r="B9861" s="4"/>
      <c r="K9861" s="5"/>
    </row>
    <row r="9862" spans="2:11" x14ac:dyDescent="0.2">
      <c r="B9862" s="4"/>
      <c r="K9862" s="5"/>
    </row>
    <row r="9863" spans="2:11" x14ac:dyDescent="0.2">
      <c r="B9863" s="4"/>
      <c r="K9863" s="5"/>
    </row>
    <row r="9864" spans="2:11" x14ac:dyDescent="0.2">
      <c r="B9864" s="4"/>
      <c r="K9864" s="5"/>
    </row>
    <row r="9865" spans="2:11" x14ac:dyDescent="0.2">
      <c r="B9865" s="4"/>
      <c r="K9865" s="5"/>
    </row>
    <row r="9866" spans="2:11" x14ac:dyDescent="0.2">
      <c r="B9866" s="4"/>
      <c r="K9866" s="5"/>
    </row>
    <row r="9867" spans="2:11" x14ac:dyDescent="0.2">
      <c r="B9867" s="4"/>
      <c r="K9867" s="5"/>
    </row>
    <row r="9868" spans="2:11" x14ac:dyDescent="0.2">
      <c r="B9868" s="4"/>
      <c r="K9868" s="5"/>
    </row>
    <row r="9869" spans="2:11" x14ac:dyDescent="0.2">
      <c r="B9869" s="4"/>
      <c r="K9869" s="5"/>
    </row>
    <row r="9870" spans="2:11" x14ac:dyDescent="0.2">
      <c r="B9870" s="4"/>
      <c r="K9870" s="5"/>
    </row>
    <row r="9871" spans="2:11" x14ac:dyDescent="0.2">
      <c r="B9871" s="4"/>
      <c r="K9871" s="5"/>
    </row>
    <row r="9872" spans="2:11" x14ac:dyDescent="0.2">
      <c r="B9872" s="4"/>
      <c r="K9872" s="5"/>
    </row>
    <row r="9873" spans="2:11" x14ac:dyDescent="0.2">
      <c r="B9873" s="4"/>
      <c r="K9873" s="5"/>
    </row>
    <row r="9874" spans="2:11" x14ac:dyDescent="0.2">
      <c r="B9874" s="4"/>
      <c r="K9874" s="5"/>
    </row>
    <row r="9875" spans="2:11" x14ac:dyDescent="0.2">
      <c r="B9875" s="4"/>
      <c r="K9875" s="5"/>
    </row>
    <row r="9876" spans="2:11" x14ac:dyDescent="0.2">
      <c r="B9876" s="4"/>
      <c r="K9876" s="5"/>
    </row>
    <row r="9877" spans="2:11" x14ac:dyDescent="0.2">
      <c r="B9877" s="4"/>
      <c r="K9877" s="5"/>
    </row>
    <row r="9878" spans="2:11" x14ac:dyDescent="0.2">
      <c r="B9878" s="4"/>
      <c r="K9878" s="5"/>
    </row>
    <row r="9879" spans="2:11" x14ac:dyDescent="0.2">
      <c r="B9879" s="4"/>
      <c r="K9879" s="5"/>
    </row>
    <row r="9880" spans="2:11" x14ac:dyDescent="0.2">
      <c r="B9880" s="4"/>
      <c r="K9880" s="5"/>
    </row>
    <row r="9881" spans="2:11" x14ac:dyDescent="0.2">
      <c r="B9881" s="4"/>
      <c r="K9881" s="5"/>
    </row>
    <row r="9882" spans="2:11" x14ac:dyDescent="0.2">
      <c r="B9882" s="4"/>
      <c r="K9882" s="5"/>
    </row>
    <row r="9883" spans="2:11" x14ac:dyDescent="0.2">
      <c r="B9883" s="4"/>
      <c r="K9883" s="5"/>
    </row>
    <row r="9884" spans="2:11" x14ac:dyDescent="0.2">
      <c r="B9884" s="4"/>
      <c r="K9884" s="5"/>
    </row>
    <row r="9885" spans="2:11" x14ac:dyDescent="0.2">
      <c r="B9885" s="4"/>
      <c r="K9885" s="5"/>
    </row>
    <row r="9886" spans="2:11" x14ac:dyDescent="0.2">
      <c r="B9886" s="4"/>
      <c r="K9886" s="5"/>
    </row>
    <row r="9887" spans="2:11" x14ac:dyDescent="0.2">
      <c r="B9887" s="4"/>
      <c r="K9887" s="5"/>
    </row>
    <row r="9888" spans="2:11" x14ac:dyDescent="0.2">
      <c r="B9888" s="4"/>
      <c r="K9888" s="5"/>
    </row>
    <row r="9889" spans="2:11" x14ac:dyDescent="0.2">
      <c r="B9889" s="4"/>
      <c r="K9889" s="5"/>
    </row>
    <row r="9890" spans="2:11" x14ac:dyDescent="0.2">
      <c r="B9890" s="4"/>
      <c r="K9890" s="5"/>
    </row>
    <row r="9891" spans="2:11" x14ac:dyDescent="0.2">
      <c r="B9891" s="4"/>
      <c r="K9891" s="5"/>
    </row>
    <row r="9892" spans="2:11" x14ac:dyDescent="0.2">
      <c r="B9892" s="4"/>
      <c r="K9892" s="5"/>
    </row>
    <row r="9893" spans="2:11" x14ac:dyDescent="0.2">
      <c r="B9893" s="4"/>
      <c r="K9893" s="5"/>
    </row>
    <row r="9894" spans="2:11" x14ac:dyDescent="0.2">
      <c r="B9894" s="4"/>
      <c r="K9894" s="5"/>
    </row>
    <row r="9895" spans="2:11" x14ac:dyDescent="0.2">
      <c r="B9895" s="4"/>
      <c r="K9895" s="5"/>
    </row>
    <row r="9896" spans="2:11" x14ac:dyDescent="0.2">
      <c r="B9896" s="4"/>
      <c r="K9896" s="5"/>
    </row>
    <row r="9897" spans="2:11" x14ac:dyDescent="0.2">
      <c r="B9897" s="4"/>
      <c r="K9897" s="5"/>
    </row>
    <row r="9898" spans="2:11" x14ac:dyDescent="0.2">
      <c r="B9898" s="4"/>
      <c r="K9898" s="5"/>
    </row>
    <row r="9899" spans="2:11" x14ac:dyDescent="0.2">
      <c r="B9899" s="4"/>
      <c r="K9899" s="5"/>
    </row>
    <row r="9900" spans="2:11" x14ac:dyDescent="0.2">
      <c r="B9900" s="4"/>
      <c r="K9900" s="5"/>
    </row>
    <row r="9901" spans="2:11" x14ac:dyDescent="0.2">
      <c r="B9901" s="4"/>
      <c r="K9901" s="5"/>
    </row>
    <row r="9902" spans="2:11" x14ac:dyDescent="0.2">
      <c r="B9902" s="4"/>
      <c r="K9902" s="5"/>
    </row>
    <row r="9903" spans="2:11" x14ac:dyDescent="0.2">
      <c r="B9903" s="4"/>
      <c r="K9903" s="5"/>
    </row>
    <row r="9904" spans="2:11" x14ac:dyDescent="0.2">
      <c r="B9904" s="4"/>
      <c r="K9904" s="5"/>
    </row>
    <row r="9905" spans="2:11" x14ac:dyDescent="0.2">
      <c r="B9905" s="4"/>
      <c r="K9905" s="5"/>
    </row>
    <row r="9906" spans="2:11" x14ac:dyDescent="0.2">
      <c r="B9906" s="4"/>
      <c r="K9906" s="5"/>
    </row>
    <row r="9907" spans="2:11" x14ac:dyDescent="0.2">
      <c r="B9907" s="4"/>
      <c r="K9907" s="5"/>
    </row>
    <row r="9908" spans="2:11" x14ac:dyDescent="0.2">
      <c r="B9908" s="4"/>
      <c r="K9908" s="5"/>
    </row>
    <row r="9909" spans="2:11" x14ac:dyDescent="0.2">
      <c r="B9909" s="4"/>
      <c r="K9909" s="5"/>
    </row>
    <row r="9910" spans="2:11" x14ac:dyDescent="0.2">
      <c r="B9910" s="4"/>
      <c r="K9910" s="5"/>
    </row>
    <row r="9911" spans="2:11" x14ac:dyDescent="0.2">
      <c r="B9911" s="4"/>
      <c r="K9911" s="5"/>
    </row>
    <row r="9912" spans="2:11" x14ac:dyDescent="0.2">
      <c r="B9912" s="4"/>
      <c r="K9912" s="5"/>
    </row>
    <row r="9913" spans="2:11" x14ac:dyDescent="0.2">
      <c r="B9913" s="4"/>
      <c r="K9913" s="5"/>
    </row>
    <row r="9914" spans="2:11" x14ac:dyDescent="0.2">
      <c r="B9914" s="4"/>
      <c r="K9914" s="5"/>
    </row>
    <row r="9915" spans="2:11" x14ac:dyDescent="0.2">
      <c r="B9915" s="4"/>
      <c r="K9915" s="5"/>
    </row>
    <row r="9916" spans="2:11" x14ac:dyDescent="0.2">
      <c r="B9916" s="4"/>
      <c r="K9916" s="5"/>
    </row>
    <row r="9917" spans="2:11" x14ac:dyDescent="0.2">
      <c r="B9917" s="4"/>
      <c r="K9917" s="5"/>
    </row>
    <row r="9918" spans="2:11" x14ac:dyDescent="0.2">
      <c r="B9918" s="4"/>
      <c r="K9918" s="5"/>
    </row>
    <row r="9919" spans="2:11" x14ac:dyDescent="0.2">
      <c r="B9919" s="4"/>
      <c r="K9919" s="5"/>
    </row>
    <row r="9920" spans="2:11" x14ac:dyDescent="0.2">
      <c r="B9920" s="4"/>
      <c r="K9920" s="5"/>
    </row>
    <row r="9921" spans="2:11" x14ac:dyDescent="0.2">
      <c r="B9921" s="4"/>
      <c r="K9921" s="5"/>
    </row>
    <row r="9922" spans="2:11" x14ac:dyDescent="0.2">
      <c r="B9922" s="4"/>
      <c r="K9922" s="5"/>
    </row>
    <row r="9923" spans="2:11" x14ac:dyDescent="0.2">
      <c r="B9923" s="4"/>
      <c r="K9923" s="5"/>
    </row>
    <row r="9924" spans="2:11" x14ac:dyDescent="0.2">
      <c r="B9924" s="4"/>
      <c r="K9924" s="5"/>
    </row>
    <row r="9925" spans="2:11" x14ac:dyDescent="0.2">
      <c r="B9925" s="4"/>
      <c r="K9925" s="5"/>
    </row>
    <row r="9926" spans="2:11" x14ac:dyDescent="0.2">
      <c r="B9926" s="4"/>
      <c r="K9926" s="5"/>
    </row>
    <row r="9927" spans="2:11" x14ac:dyDescent="0.2">
      <c r="B9927" s="4"/>
      <c r="K9927" s="5"/>
    </row>
    <row r="9928" spans="2:11" x14ac:dyDescent="0.2">
      <c r="B9928" s="4"/>
      <c r="K9928" s="5"/>
    </row>
    <row r="9929" spans="2:11" x14ac:dyDescent="0.2">
      <c r="B9929" s="4"/>
      <c r="K9929" s="5"/>
    </row>
    <row r="9930" spans="2:11" x14ac:dyDescent="0.2">
      <c r="B9930" s="4"/>
      <c r="K9930" s="5"/>
    </row>
    <row r="9931" spans="2:11" x14ac:dyDescent="0.2">
      <c r="B9931" s="4"/>
      <c r="K9931" s="5"/>
    </row>
    <row r="9932" spans="2:11" x14ac:dyDescent="0.2">
      <c r="B9932" s="4"/>
      <c r="K9932" s="5"/>
    </row>
    <row r="9933" spans="2:11" x14ac:dyDescent="0.2">
      <c r="B9933" s="4"/>
      <c r="K9933" s="5"/>
    </row>
    <row r="9934" spans="2:11" x14ac:dyDescent="0.2">
      <c r="B9934" s="4"/>
      <c r="K9934" s="5"/>
    </row>
    <row r="9935" spans="2:11" x14ac:dyDescent="0.2">
      <c r="B9935" s="4"/>
      <c r="K9935" s="5"/>
    </row>
    <row r="9936" spans="2:11" x14ac:dyDescent="0.2">
      <c r="B9936" s="4"/>
      <c r="K9936" s="5"/>
    </row>
    <row r="9937" spans="2:11" x14ac:dyDescent="0.2">
      <c r="B9937" s="4"/>
      <c r="K9937" s="5"/>
    </row>
    <row r="9938" spans="2:11" x14ac:dyDescent="0.2">
      <c r="B9938" s="4"/>
      <c r="K9938" s="5"/>
    </row>
    <row r="9939" spans="2:11" x14ac:dyDescent="0.2">
      <c r="B9939" s="4"/>
      <c r="K9939" s="5"/>
    </row>
    <row r="9940" spans="2:11" x14ac:dyDescent="0.2">
      <c r="B9940" s="4"/>
      <c r="K9940" s="5"/>
    </row>
    <row r="9941" spans="2:11" x14ac:dyDescent="0.2">
      <c r="B9941" s="4"/>
      <c r="K9941" s="5"/>
    </row>
    <row r="9942" spans="2:11" x14ac:dyDescent="0.2">
      <c r="B9942" s="4"/>
      <c r="K9942" s="5"/>
    </row>
    <row r="9943" spans="2:11" x14ac:dyDescent="0.2">
      <c r="B9943" s="4"/>
      <c r="K9943" s="5"/>
    </row>
    <row r="9944" spans="2:11" x14ac:dyDescent="0.2">
      <c r="B9944" s="4"/>
      <c r="K9944" s="5"/>
    </row>
    <row r="9945" spans="2:11" x14ac:dyDescent="0.2">
      <c r="B9945" s="4"/>
      <c r="K9945" s="5"/>
    </row>
    <row r="9946" spans="2:11" x14ac:dyDescent="0.2">
      <c r="B9946" s="4"/>
      <c r="K9946" s="5"/>
    </row>
    <row r="9947" spans="2:11" x14ac:dyDescent="0.2">
      <c r="B9947" s="4"/>
      <c r="K9947" s="5"/>
    </row>
    <row r="9948" spans="2:11" x14ac:dyDescent="0.2">
      <c r="B9948" s="4"/>
      <c r="K9948" s="5"/>
    </row>
    <row r="9949" spans="2:11" x14ac:dyDescent="0.2">
      <c r="B9949" s="4"/>
      <c r="K9949" s="5"/>
    </row>
    <row r="9950" spans="2:11" x14ac:dyDescent="0.2">
      <c r="B9950" s="4"/>
      <c r="K9950" s="5"/>
    </row>
    <row r="9951" spans="2:11" x14ac:dyDescent="0.2">
      <c r="B9951" s="4"/>
      <c r="K9951" s="5"/>
    </row>
    <row r="9952" spans="2:11" x14ac:dyDescent="0.2">
      <c r="B9952" s="4"/>
      <c r="K9952" s="5"/>
    </row>
    <row r="9953" spans="2:11" x14ac:dyDescent="0.2">
      <c r="B9953" s="4"/>
      <c r="K9953" s="5"/>
    </row>
    <row r="9954" spans="2:11" x14ac:dyDescent="0.2">
      <c r="B9954" s="4"/>
      <c r="K9954" s="5"/>
    </row>
    <row r="9955" spans="2:11" x14ac:dyDescent="0.2">
      <c r="B9955" s="4"/>
      <c r="K9955" s="5"/>
    </row>
    <row r="9956" spans="2:11" x14ac:dyDescent="0.2">
      <c r="B9956" s="4"/>
      <c r="K9956" s="5"/>
    </row>
    <row r="9957" spans="2:11" x14ac:dyDescent="0.2">
      <c r="B9957" s="4"/>
      <c r="K9957" s="5"/>
    </row>
    <row r="9958" spans="2:11" x14ac:dyDescent="0.2">
      <c r="B9958" s="4"/>
      <c r="K9958" s="5"/>
    </row>
    <row r="9959" spans="2:11" x14ac:dyDescent="0.2">
      <c r="B9959" s="4"/>
      <c r="K9959" s="5"/>
    </row>
    <row r="9960" spans="2:11" x14ac:dyDescent="0.2">
      <c r="B9960" s="4"/>
      <c r="K9960" s="5"/>
    </row>
    <row r="9961" spans="2:11" x14ac:dyDescent="0.2">
      <c r="B9961" s="4"/>
      <c r="K9961" s="5"/>
    </row>
    <row r="9962" spans="2:11" x14ac:dyDescent="0.2">
      <c r="B9962" s="4"/>
      <c r="K9962" s="5"/>
    </row>
    <row r="9963" spans="2:11" x14ac:dyDescent="0.2">
      <c r="B9963" s="4"/>
      <c r="K9963" s="5"/>
    </row>
    <row r="9964" spans="2:11" x14ac:dyDescent="0.2">
      <c r="B9964" s="4"/>
      <c r="K9964" s="5"/>
    </row>
    <row r="9965" spans="2:11" x14ac:dyDescent="0.2">
      <c r="B9965" s="4"/>
      <c r="K9965" s="5"/>
    </row>
    <row r="9966" spans="2:11" x14ac:dyDescent="0.2">
      <c r="B9966" s="4"/>
      <c r="K9966" s="5"/>
    </row>
    <row r="9967" spans="2:11" x14ac:dyDescent="0.2">
      <c r="B9967" s="4"/>
      <c r="K9967" s="5"/>
    </row>
    <row r="9968" spans="2:11" x14ac:dyDescent="0.2">
      <c r="B9968" s="4"/>
      <c r="K9968" s="5"/>
    </row>
    <row r="9969" spans="2:11" x14ac:dyDescent="0.2">
      <c r="B9969" s="4"/>
      <c r="K9969" s="5"/>
    </row>
    <row r="9970" spans="2:11" x14ac:dyDescent="0.2">
      <c r="B9970" s="4"/>
      <c r="K9970" s="5"/>
    </row>
    <row r="9971" spans="2:11" x14ac:dyDescent="0.2">
      <c r="B9971" s="4"/>
      <c r="K9971" s="5"/>
    </row>
    <row r="9972" spans="2:11" x14ac:dyDescent="0.2">
      <c r="B9972" s="4"/>
      <c r="K9972" s="5"/>
    </row>
    <row r="9973" spans="2:11" x14ac:dyDescent="0.2">
      <c r="B9973" s="4"/>
      <c r="K9973" s="5"/>
    </row>
    <row r="9974" spans="2:11" x14ac:dyDescent="0.2">
      <c r="B9974" s="4"/>
      <c r="K9974" s="5"/>
    </row>
    <row r="9975" spans="2:11" x14ac:dyDescent="0.2">
      <c r="B9975" s="4"/>
      <c r="K9975" s="5"/>
    </row>
    <row r="9976" spans="2:11" x14ac:dyDescent="0.2">
      <c r="B9976" s="4"/>
      <c r="K9976" s="5"/>
    </row>
    <row r="9977" spans="2:11" x14ac:dyDescent="0.2">
      <c r="B9977" s="4"/>
      <c r="K9977" s="5"/>
    </row>
    <row r="9978" spans="2:11" x14ac:dyDescent="0.2">
      <c r="B9978" s="4"/>
      <c r="K9978" s="5"/>
    </row>
    <row r="9979" spans="2:11" x14ac:dyDescent="0.2">
      <c r="B9979" s="4"/>
      <c r="K9979" s="5"/>
    </row>
    <row r="9980" spans="2:11" x14ac:dyDescent="0.2">
      <c r="B9980" s="4"/>
      <c r="K9980" s="5"/>
    </row>
    <row r="9981" spans="2:11" x14ac:dyDescent="0.2">
      <c r="B9981" s="4"/>
      <c r="K9981" s="5"/>
    </row>
    <row r="9982" spans="2:11" x14ac:dyDescent="0.2">
      <c r="B9982" s="4"/>
      <c r="K9982" s="5"/>
    </row>
    <row r="9983" spans="2:11" x14ac:dyDescent="0.2">
      <c r="B9983" s="4"/>
      <c r="K9983" s="5"/>
    </row>
    <row r="9984" spans="2:11" x14ac:dyDescent="0.2">
      <c r="B9984" s="4"/>
      <c r="K9984" s="5"/>
    </row>
    <row r="9985" spans="2:11" x14ac:dyDescent="0.2">
      <c r="B9985" s="4"/>
      <c r="K9985" s="5"/>
    </row>
    <row r="9986" spans="2:11" x14ac:dyDescent="0.2">
      <c r="B9986" s="4"/>
      <c r="K9986" s="5"/>
    </row>
    <row r="9987" spans="2:11" x14ac:dyDescent="0.2">
      <c r="B9987" s="4"/>
      <c r="K9987" s="5"/>
    </row>
    <row r="9988" spans="2:11" x14ac:dyDescent="0.2">
      <c r="B9988" s="4"/>
      <c r="K9988" s="5"/>
    </row>
    <row r="9989" spans="2:11" x14ac:dyDescent="0.2">
      <c r="B9989" s="4"/>
      <c r="K9989" s="5"/>
    </row>
    <row r="9990" spans="2:11" x14ac:dyDescent="0.2">
      <c r="B9990" s="4"/>
      <c r="K9990" s="5"/>
    </row>
    <row r="9991" spans="2:11" x14ac:dyDescent="0.2">
      <c r="B9991" s="4"/>
      <c r="K9991" s="5"/>
    </row>
    <row r="9992" spans="2:11" x14ac:dyDescent="0.2">
      <c r="B9992" s="4"/>
      <c r="K9992" s="5"/>
    </row>
    <row r="9993" spans="2:11" x14ac:dyDescent="0.2">
      <c r="B9993" s="4"/>
      <c r="K9993" s="5"/>
    </row>
    <row r="9994" spans="2:11" x14ac:dyDescent="0.2">
      <c r="B9994" s="4"/>
      <c r="K9994" s="5"/>
    </row>
    <row r="9995" spans="2:11" x14ac:dyDescent="0.2">
      <c r="B9995" s="4"/>
      <c r="K9995" s="5"/>
    </row>
    <row r="9996" spans="2:11" x14ac:dyDescent="0.2">
      <c r="B9996" s="4"/>
      <c r="K9996" s="5"/>
    </row>
    <row r="9997" spans="2:11" x14ac:dyDescent="0.2">
      <c r="B9997" s="4"/>
      <c r="K9997" s="5"/>
    </row>
    <row r="9998" spans="2:11" x14ac:dyDescent="0.2">
      <c r="B9998" s="4"/>
      <c r="K9998" s="5"/>
    </row>
    <row r="9999" spans="2:11" x14ac:dyDescent="0.2">
      <c r="B9999" s="4"/>
      <c r="K9999" s="5"/>
    </row>
    <row r="10000" spans="2:11" x14ac:dyDescent="0.2">
      <c r="B10000" s="4"/>
      <c r="K10000" s="5"/>
    </row>
    <row r="10001" spans="2:11" x14ac:dyDescent="0.2">
      <c r="B10001" s="4"/>
      <c r="K10001" s="5"/>
    </row>
    <row r="10002" spans="2:11" x14ac:dyDescent="0.2">
      <c r="B10002" s="4"/>
      <c r="K10002" s="5"/>
    </row>
    <row r="10003" spans="2:11" x14ac:dyDescent="0.2">
      <c r="B10003" s="4"/>
      <c r="K10003" s="5"/>
    </row>
    <row r="10004" spans="2:11" x14ac:dyDescent="0.2">
      <c r="B10004" s="4"/>
      <c r="K10004" s="5"/>
    </row>
    <row r="10005" spans="2:11" x14ac:dyDescent="0.2">
      <c r="B10005" s="4"/>
      <c r="K10005" s="5"/>
    </row>
    <row r="10006" spans="2:11" x14ac:dyDescent="0.2">
      <c r="B10006" s="4"/>
      <c r="K10006" s="5"/>
    </row>
    <row r="10007" spans="2:11" x14ac:dyDescent="0.2">
      <c r="B10007" s="4"/>
      <c r="K10007" s="5"/>
    </row>
    <row r="10008" spans="2:11" x14ac:dyDescent="0.2">
      <c r="B10008" s="4"/>
      <c r="K10008" s="5"/>
    </row>
    <row r="10009" spans="2:11" x14ac:dyDescent="0.2">
      <c r="B10009" s="4"/>
      <c r="K10009" s="5"/>
    </row>
    <row r="10010" spans="2:11" x14ac:dyDescent="0.2">
      <c r="B10010" s="4"/>
      <c r="K10010" s="5"/>
    </row>
    <row r="10011" spans="2:11" x14ac:dyDescent="0.2">
      <c r="B10011" s="4"/>
      <c r="K10011" s="5"/>
    </row>
    <row r="10012" spans="2:11" x14ac:dyDescent="0.2">
      <c r="B10012" s="4"/>
      <c r="K10012" s="5"/>
    </row>
    <row r="10013" spans="2:11" x14ac:dyDescent="0.2">
      <c r="B10013" s="4"/>
      <c r="K10013" s="5"/>
    </row>
    <row r="10014" spans="2:11" x14ac:dyDescent="0.2">
      <c r="B10014" s="4"/>
      <c r="K10014" s="5"/>
    </row>
    <row r="10015" spans="2:11" x14ac:dyDescent="0.2">
      <c r="B10015" s="4"/>
      <c r="K10015" s="5"/>
    </row>
    <row r="10016" spans="2:11" x14ac:dyDescent="0.2">
      <c r="B10016" s="4"/>
      <c r="K10016" s="5"/>
    </row>
    <row r="10017" spans="2:11" x14ac:dyDescent="0.2">
      <c r="B10017" s="4"/>
      <c r="K10017" s="5"/>
    </row>
    <row r="10018" spans="2:11" x14ac:dyDescent="0.2">
      <c r="B10018" s="4"/>
      <c r="K10018" s="5"/>
    </row>
    <row r="10019" spans="2:11" x14ac:dyDescent="0.2">
      <c r="B10019" s="4"/>
      <c r="K10019" s="5"/>
    </row>
    <row r="10020" spans="2:11" x14ac:dyDescent="0.2">
      <c r="B10020" s="4"/>
      <c r="K10020" s="5"/>
    </row>
    <row r="10021" spans="2:11" x14ac:dyDescent="0.2">
      <c r="B10021" s="4"/>
      <c r="K10021" s="5"/>
    </row>
    <row r="10022" spans="2:11" x14ac:dyDescent="0.2">
      <c r="B10022" s="4"/>
      <c r="K10022" s="5"/>
    </row>
    <row r="10023" spans="2:11" x14ac:dyDescent="0.2">
      <c r="B10023" s="4"/>
      <c r="K10023" s="5"/>
    </row>
    <row r="10024" spans="2:11" x14ac:dyDescent="0.2">
      <c r="B10024" s="4"/>
      <c r="K10024" s="5"/>
    </row>
    <row r="10025" spans="2:11" x14ac:dyDescent="0.2">
      <c r="B10025" s="4"/>
      <c r="K10025" s="5"/>
    </row>
    <row r="10026" spans="2:11" x14ac:dyDescent="0.2">
      <c r="B10026" s="4"/>
      <c r="K10026" s="5"/>
    </row>
    <row r="10027" spans="2:11" x14ac:dyDescent="0.2">
      <c r="B10027" s="4"/>
      <c r="K10027" s="5"/>
    </row>
    <row r="10028" spans="2:11" x14ac:dyDescent="0.2">
      <c r="B10028" s="4"/>
      <c r="K10028" s="5"/>
    </row>
    <row r="10029" spans="2:11" x14ac:dyDescent="0.2">
      <c r="B10029" s="4"/>
      <c r="K10029" s="5"/>
    </row>
    <row r="10030" spans="2:11" x14ac:dyDescent="0.2">
      <c r="B10030" s="4"/>
      <c r="K10030" s="5"/>
    </row>
    <row r="10031" spans="2:11" x14ac:dyDescent="0.2">
      <c r="B10031" s="4"/>
      <c r="K10031" s="5"/>
    </row>
    <row r="10032" spans="2:11" x14ac:dyDescent="0.2">
      <c r="B10032" s="4"/>
      <c r="K10032" s="5"/>
    </row>
    <row r="10033" spans="2:11" x14ac:dyDescent="0.2">
      <c r="B10033" s="4"/>
      <c r="K10033" s="5"/>
    </row>
    <row r="10034" spans="2:11" x14ac:dyDescent="0.2">
      <c r="B10034" s="4"/>
      <c r="K10034" s="5"/>
    </row>
    <row r="10035" spans="2:11" x14ac:dyDescent="0.2">
      <c r="B10035" s="4"/>
      <c r="K10035" s="5"/>
    </row>
    <row r="10036" spans="2:11" x14ac:dyDescent="0.2">
      <c r="B10036" s="4"/>
      <c r="K10036" s="5"/>
    </row>
    <row r="10037" spans="2:11" x14ac:dyDescent="0.2">
      <c r="B10037" s="4"/>
      <c r="K10037" s="5"/>
    </row>
    <row r="10038" spans="2:11" x14ac:dyDescent="0.2">
      <c r="B10038" s="4"/>
      <c r="K10038" s="5"/>
    </row>
    <row r="10039" spans="2:11" x14ac:dyDescent="0.2">
      <c r="B10039" s="4"/>
      <c r="K10039" s="5"/>
    </row>
    <row r="10040" spans="2:11" x14ac:dyDescent="0.2">
      <c r="B10040" s="4"/>
      <c r="K10040" s="5"/>
    </row>
    <row r="10041" spans="2:11" x14ac:dyDescent="0.2">
      <c r="B10041" s="4"/>
      <c r="K10041" s="5"/>
    </row>
    <row r="10042" spans="2:11" x14ac:dyDescent="0.2">
      <c r="B10042" s="4"/>
      <c r="K10042" s="5"/>
    </row>
    <row r="10043" spans="2:11" x14ac:dyDescent="0.2">
      <c r="B10043" s="4"/>
      <c r="K10043" s="5"/>
    </row>
    <row r="10044" spans="2:11" x14ac:dyDescent="0.2">
      <c r="B10044" s="4"/>
      <c r="K10044" s="5"/>
    </row>
    <row r="10045" spans="2:11" x14ac:dyDescent="0.2">
      <c r="B10045" s="4"/>
      <c r="K10045" s="5"/>
    </row>
    <row r="10046" spans="2:11" x14ac:dyDescent="0.2">
      <c r="B10046" s="4"/>
      <c r="K10046" s="5"/>
    </row>
    <row r="10047" spans="2:11" x14ac:dyDescent="0.2">
      <c r="B10047" s="4"/>
      <c r="K10047" s="5"/>
    </row>
    <row r="10048" spans="2:11" x14ac:dyDescent="0.2">
      <c r="B10048" s="4"/>
      <c r="K10048" s="5"/>
    </row>
    <row r="10049" spans="2:11" x14ac:dyDescent="0.2">
      <c r="B10049" s="4"/>
      <c r="K10049" s="5"/>
    </row>
    <row r="10050" spans="2:11" x14ac:dyDescent="0.2">
      <c r="B10050" s="4"/>
      <c r="K10050" s="5"/>
    </row>
    <row r="10051" spans="2:11" x14ac:dyDescent="0.2">
      <c r="B10051" s="4"/>
      <c r="K10051" s="5"/>
    </row>
    <row r="10052" spans="2:11" x14ac:dyDescent="0.2">
      <c r="B10052" s="4"/>
      <c r="K10052" s="5"/>
    </row>
    <row r="10053" spans="2:11" x14ac:dyDescent="0.2">
      <c r="B10053" s="4"/>
      <c r="K10053" s="5"/>
    </row>
    <row r="10054" spans="2:11" x14ac:dyDescent="0.2">
      <c r="B10054" s="4"/>
      <c r="K10054" s="5"/>
    </row>
    <row r="10055" spans="2:11" x14ac:dyDescent="0.2">
      <c r="B10055" s="4"/>
      <c r="K10055" s="5"/>
    </row>
    <row r="10056" spans="2:11" x14ac:dyDescent="0.2">
      <c r="B10056" s="4"/>
      <c r="K10056" s="5"/>
    </row>
    <row r="10057" spans="2:11" x14ac:dyDescent="0.2">
      <c r="B10057" s="4"/>
      <c r="K10057" s="5"/>
    </row>
    <row r="10058" spans="2:11" x14ac:dyDescent="0.2">
      <c r="B10058" s="4"/>
      <c r="K10058" s="5"/>
    </row>
    <row r="10059" spans="2:11" x14ac:dyDescent="0.2">
      <c r="B10059" s="4"/>
      <c r="K10059" s="5"/>
    </row>
    <row r="10060" spans="2:11" x14ac:dyDescent="0.2">
      <c r="B10060" s="4"/>
      <c r="K10060" s="5"/>
    </row>
    <row r="10061" spans="2:11" x14ac:dyDescent="0.2">
      <c r="B10061" s="4"/>
      <c r="K10061" s="5"/>
    </row>
    <row r="10062" spans="2:11" x14ac:dyDescent="0.2">
      <c r="B10062" s="4"/>
      <c r="K10062" s="5"/>
    </row>
    <row r="10063" spans="2:11" x14ac:dyDescent="0.2">
      <c r="B10063" s="4"/>
      <c r="K10063" s="5"/>
    </row>
    <row r="10064" spans="2:11" x14ac:dyDescent="0.2">
      <c r="B10064" s="4"/>
      <c r="K10064" s="5"/>
    </row>
    <row r="10065" spans="2:11" x14ac:dyDescent="0.2">
      <c r="B10065" s="4"/>
      <c r="K10065" s="5"/>
    </row>
    <row r="10066" spans="2:11" x14ac:dyDescent="0.2">
      <c r="B10066" s="4"/>
      <c r="K10066" s="5"/>
    </row>
    <row r="10067" spans="2:11" x14ac:dyDescent="0.2">
      <c r="B10067" s="4"/>
      <c r="K10067" s="5"/>
    </row>
    <row r="10068" spans="2:11" x14ac:dyDescent="0.2">
      <c r="B10068" s="4"/>
      <c r="K10068" s="5"/>
    </row>
    <row r="10069" spans="2:11" x14ac:dyDescent="0.2">
      <c r="B10069" s="4"/>
      <c r="K10069" s="5"/>
    </row>
    <row r="10070" spans="2:11" x14ac:dyDescent="0.2">
      <c r="B10070" s="4"/>
      <c r="K10070" s="5"/>
    </row>
    <row r="10071" spans="2:11" x14ac:dyDescent="0.2">
      <c r="B10071" s="4"/>
      <c r="K10071" s="5"/>
    </row>
    <row r="10072" spans="2:11" x14ac:dyDescent="0.2">
      <c r="B10072" s="4"/>
      <c r="K10072" s="5"/>
    </row>
    <row r="10073" spans="2:11" x14ac:dyDescent="0.2">
      <c r="B10073" s="4"/>
      <c r="K10073" s="5"/>
    </row>
    <row r="10074" spans="2:11" x14ac:dyDescent="0.2">
      <c r="B10074" s="4"/>
      <c r="K10074" s="5"/>
    </row>
    <row r="10075" spans="2:11" x14ac:dyDescent="0.2">
      <c r="B10075" s="4"/>
      <c r="K10075" s="5"/>
    </row>
    <row r="10076" spans="2:11" x14ac:dyDescent="0.2">
      <c r="B10076" s="4"/>
      <c r="K10076" s="5"/>
    </row>
    <row r="10077" spans="2:11" x14ac:dyDescent="0.2">
      <c r="B10077" s="4"/>
      <c r="K10077" s="5"/>
    </row>
    <row r="10078" spans="2:11" x14ac:dyDescent="0.2">
      <c r="B10078" s="4"/>
      <c r="K10078" s="5"/>
    </row>
    <row r="10079" spans="2:11" x14ac:dyDescent="0.2">
      <c r="B10079" s="4"/>
      <c r="K10079" s="5"/>
    </row>
    <row r="10080" spans="2:11" x14ac:dyDescent="0.2">
      <c r="B10080" s="4"/>
      <c r="K10080" s="5"/>
    </row>
    <row r="10081" spans="2:11" x14ac:dyDescent="0.2">
      <c r="B10081" s="4"/>
      <c r="K10081" s="5"/>
    </row>
    <row r="10082" spans="2:11" x14ac:dyDescent="0.2">
      <c r="B10082" s="4"/>
      <c r="K10082" s="5"/>
    </row>
    <row r="10083" spans="2:11" x14ac:dyDescent="0.2">
      <c r="B10083" s="4"/>
      <c r="K10083" s="5"/>
    </row>
    <row r="10084" spans="2:11" x14ac:dyDescent="0.2">
      <c r="B10084" s="4"/>
      <c r="K10084" s="5"/>
    </row>
    <row r="10085" spans="2:11" x14ac:dyDescent="0.2">
      <c r="B10085" s="4"/>
      <c r="K10085" s="5"/>
    </row>
    <row r="10086" spans="2:11" x14ac:dyDescent="0.2">
      <c r="B10086" s="4"/>
      <c r="K10086" s="5"/>
    </row>
    <row r="10087" spans="2:11" x14ac:dyDescent="0.2">
      <c r="B10087" s="4"/>
      <c r="K10087" s="5"/>
    </row>
    <row r="10088" spans="2:11" x14ac:dyDescent="0.2">
      <c r="B10088" s="4"/>
      <c r="K10088" s="5"/>
    </row>
    <row r="10089" spans="2:11" x14ac:dyDescent="0.2">
      <c r="B10089" s="4"/>
      <c r="K10089" s="5"/>
    </row>
    <row r="10090" spans="2:11" x14ac:dyDescent="0.2">
      <c r="B10090" s="4"/>
      <c r="K10090" s="5"/>
    </row>
    <row r="10091" spans="2:11" x14ac:dyDescent="0.2">
      <c r="B10091" s="4"/>
      <c r="K10091" s="5"/>
    </row>
    <row r="10092" spans="2:11" x14ac:dyDescent="0.2">
      <c r="B10092" s="4"/>
      <c r="K10092" s="5"/>
    </row>
    <row r="10093" spans="2:11" x14ac:dyDescent="0.2">
      <c r="B10093" s="4"/>
      <c r="K10093" s="5"/>
    </row>
    <row r="10094" spans="2:11" x14ac:dyDescent="0.2">
      <c r="B10094" s="4"/>
      <c r="K10094" s="5"/>
    </row>
    <row r="10095" spans="2:11" x14ac:dyDescent="0.2">
      <c r="B10095" s="4"/>
      <c r="K10095" s="5"/>
    </row>
    <row r="10096" spans="2:11" x14ac:dyDescent="0.2">
      <c r="B10096" s="4"/>
      <c r="K10096" s="5"/>
    </row>
    <row r="10097" spans="2:11" x14ac:dyDescent="0.2">
      <c r="B10097" s="4"/>
      <c r="K10097" s="5"/>
    </row>
    <row r="10098" spans="2:11" x14ac:dyDescent="0.2">
      <c r="B10098" s="4"/>
      <c r="K10098" s="5"/>
    </row>
    <row r="10099" spans="2:11" x14ac:dyDescent="0.2">
      <c r="B10099" s="4"/>
      <c r="K10099" s="5"/>
    </row>
    <row r="10100" spans="2:11" x14ac:dyDescent="0.2">
      <c r="B10100" s="4"/>
      <c r="K10100" s="5"/>
    </row>
    <row r="10101" spans="2:11" x14ac:dyDescent="0.2">
      <c r="B10101" s="4"/>
      <c r="K10101" s="5"/>
    </row>
    <row r="10102" spans="2:11" x14ac:dyDescent="0.2">
      <c r="B10102" s="4"/>
      <c r="K10102" s="5"/>
    </row>
    <row r="10103" spans="2:11" x14ac:dyDescent="0.2">
      <c r="B10103" s="4"/>
      <c r="K10103" s="5"/>
    </row>
    <row r="10104" spans="2:11" x14ac:dyDescent="0.2">
      <c r="B10104" s="4"/>
      <c r="K10104" s="5"/>
    </row>
    <row r="10105" spans="2:11" x14ac:dyDescent="0.2">
      <c r="B10105" s="4"/>
      <c r="K10105" s="5"/>
    </row>
    <row r="10106" spans="2:11" x14ac:dyDescent="0.2">
      <c r="B10106" s="4"/>
      <c r="K10106" s="5"/>
    </row>
    <row r="10107" spans="2:11" x14ac:dyDescent="0.2">
      <c r="B10107" s="4"/>
      <c r="K10107" s="5"/>
    </row>
    <row r="10108" spans="2:11" x14ac:dyDescent="0.2">
      <c r="B10108" s="4"/>
      <c r="K10108" s="5"/>
    </row>
    <row r="10109" spans="2:11" x14ac:dyDescent="0.2">
      <c r="B10109" s="4"/>
      <c r="K10109" s="5"/>
    </row>
    <row r="10110" spans="2:11" x14ac:dyDescent="0.2">
      <c r="B10110" s="4"/>
      <c r="K10110" s="5"/>
    </row>
    <row r="10111" spans="2:11" x14ac:dyDescent="0.2">
      <c r="B10111" s="4"/>
      <c r="K10111" s="5"/>
    </row>
    <row r="10112" spans="2:11" x14ac:dyDescent="0.2">
      <c r="B10112" s="4"/>
      <c r="K10112" s="5"/>
    </row>
    <row r="10113" spans="2:11" x14ac:dyDescent="0.2">
      <c r="B10113" s="4"/>
      <c r="K10113" s="5"/>
    </row>
    <row r="10114" spans="2:11" x14ac:dyDescent="0.2">
      <c r="B10114" s="4"/>
      <c r="K10114" s="5"/>
    </row>
    <row r="10115" spans="2:11" x14ac:dyDescent="0.2">
      <c r="B10115" s="4"/>
      <c r="K10115" s="5"/>
    </row>
    <row r="10116" spans="2:11" x14ac:dyDescent="0.2">
      <c r="B10116" s="4"/>
      <c r="K10116" s="5"/>
    </row>
    <row r="10117" spans="2:11" x14ac:dyDescent="0.2">
      <c r="B10117" s="4"/>
      <c r="K10117" s="5"/>
    </row>
    <row r="10118" spans="2:11" x14ac:dyDescent="0.2">
      <c r="B10118" s="4"/>
      <c r="K10118" s="5"/>
    </row>
    <row r="10119" spans="2:11" x14ac:dyDescent="0.2">
      <c r="B10119" s="4"/>
      <c r="K10119" s="5"/>
    </row>
    <row r="10120" spans="2:11" x14ac:dyDescent="0.2">
      <c r="B10120" s="4"/>
      <c r="K10120" s="5"/>
    </row>
    <row r="10121" spans="2:11" x14ac:dyDescent="0.2">
      <c r="B10121" s="4"/>
      <c r="K10121" s="5"/>
    </row>
    <row r="10122" spans="2:11" x14ac:dyDescent="0.2">
      <c r="B10122" s="4"/>
      <c r="K10122" s="5"/>
    </row>
    <row r="10123" spans="2:11" x14ac:dyDescent="0.2">
      <c r="B10123" s="4"/>
      <c r="K10123" s="5"/>
    </row>
    <row r="10124" spans="2:11" x14ac:dyDescent="0.2">
      <c r="B10124" s="4"/>
      <c r="K10124" s="5"/>
    </row>
    <row r="10125" spans="2:11" x14ac:dyDescent="0.2">
      <c r="B10125" s="4"/>
      <c r="K10125" s="5"/>
    </row>
    <row r="10126" spans="2:11" x14ac:dyDescent="0.2">
      <c r="B10126" s="4"/>
      <c r="K10126" s="5"/>
    </row>
    <row r="10127" spans="2:11" x14ac:dyDescent="0.2">
      <c r="B10127" s="4"/>
      <c r="K10127" s="5"/>
    </row>
    <row r="10128" spans="2:11" x14ac:dyDescent="0.2">
      <c r="B10128" s="4"/>
      <c r="K10128" s="5"/>
    </row>
    <row r="10129" spans="2:11" x14ac:dyDescent="0.2">
      <c r="B10129" s="4"/>
      <c r="K10129" s="5"/>
    </row>
    <row r="10130" spans="2:11" x14ac:dyDescent="0.2">
      <c r="B10130" s="4"/>
      <c r="K10130" s="5"/>
    </row>
    <row r="10131" spans="2:11" x14ac:dyDescent="0.2">
      <c r="B10131" s="4"/>
      <c r="K10131" s="5"/>
    </row>
    <row r="10132" spans="2:11" x14ac:dyDescent="0.2">
      <c r="B10132" s="4"/>
      <c r="K10132" s="5"/>
    </row>
    <row r="10133" spans="2:11" x14ac:dyDescent="0.2">
      <c r="B10133" s="4"/>
      <c r="K10133" s="5"/>
    </row>
    <row r="10134" spans="2:11" x14ac:dyDescent="0.2">
      <c r="B10134" s="4"/>
      <c r="K10134" s="5"/>
    </row>
    <row r="10135" spans="2:11" x14ac:dyDescent="0.2">
      <c r="B10135" s="4"/>
      <c r="K10135" s="5"/>
    </row>
    <row r="10136" spans="2:11" x14ac:dyDescent="0.2">
      <c r="B10136" s="4"/>
      <c r="K10136" s="5"/>
    </row>
    <row r="10137" spans="2:11" x14ac:dyDescent="0.2">
      <c r="B10137" s="4"/>
      <c r="K10137" s="5"/>
    </row>
    <row r="10138" spans="2:11" x14ac:dyDescent="0.2">
      <c r="B10138" s="4"/>
      <c r="K10138" s="5"/>
    </row>
    <row r="10139" spans="2:11" x14ac:dyDescent="0.2">
      <c r="B10139" s="4"/>
      <c r="K10139" s="5"/>
    </row>
    <row r="10140" spans="2:11" x14ac:dyDescent="0.2">
      <c r="B10140" s="4"/>
      <c r="K10140" s="5"/>
    </row>
    <row r="10141" spans="2:11" x14ac:dyDescent="0.2">
      <c r="B10141" s="4"/>
      <c r="K10141" s="5"/>
    </row>
    <row r="10142" spans="2:11" x14ac:dyDescent="0.2">
      <c r="B10142" s="4"/>
      <c r="K10142" s="5"/>
    </row>
    <row r="10143" spans="2:11" x14ac:dyDescent="0.2">
      <c r="B10143" s="4"/>
      <c r="K10143" s="5"/>
    </row>
    <row r="10144" spans="2:11" x14ac:dyDescent="0.2">
      <c r="B10144" s="4"/>
      <c r="K10144" s="5"/>
    </row>
    <row r="10145" spans="2:11" x14ac:dyDescent="0.2">
      <c r="B10145" s="4"/>
      <c r="K10145" s="5"/>
    </row>
    <row r="10146" spans="2:11" x14ac:dyDescent="0.2">
      <c r="B10146" s="4"/>
      <c r="K10146" s="5"/>
    </row>
    <row r="10147" spans="2:11" x14ac:dyDescent="0.2">
      <c r="B10147" s="4"/>
      <c r="K10147" s="5"/>
    </row>
    <row r="10148" spans="2:11" x14ac:dyDescent="0.2">
      <c r="B10148" s="4"/>
      <c r="K10148" s="5"/>
    </row>
    <row r="10149" spans="2:11" x14ac:dyDescent="0.2">
      <c r="B10149" s="4"/>
      <c r="K10149" s="5"/>
    </row>
    <row r="10150" spans="2:11" x14ac:dyDescent="0.2">
      <c r="B10150" s="4"/>
      <c r="K10150" s="5"/>
    </row>
    <row r="10151" spans="2:11" x14ac:dyDescent="0.2">
      <c r="B10151" s="4"/>
      <c r="K10151" s="5"/>
    </row>
    <row r="10152" spans="2:11" x14ac:dyDescent="0.2">
      <c r="B10152" s="4"/>
      <c r="K10152" s="5"/>
    </row>
    <row r="10153" spans="2:11" x14ac:dyDescent="0.2">
      <c r="B10153" s="4"/>
      <c r="K10153" s="5"/>
    </row>
    <row r="10154" spans="2:11" x14ac:dyDescent="0.2">
      <c r="B10154" s="4"/>
      <c r="K10154" s="5"/>
    </row>
    <row r="10155" spans="2:11" x14ac:dyDescent="0.2">
      <c r="B10155" s="4"/>
      <c r="K10155" s="5"/>
    </row>
    <row r="10156" spans="2:11" x14ac:dyDescent="0.2">
      <c r="B10156" s="4"/>
      <c r="K10156" s="5"/>
    </row>
    <row r="10157" spans="2:11" x14ac:dyDescent="0.2">
      <c r="B10157" s="4"/>
      <c r="K10157" s="5"/>
    </row>
    <row r="10158" spans="2:11" x14ac:dyDescent="0.2">
      <c r="B10158" s="4"/>
      <c r="K10158" s="5"/>
    </row>
    <row r="10159" spans="2:11" x14ac:dyDescent="0.2">
      <c r="B10159" s="4"/>
      <c r="K10159" s="5"/>
    </row>
    <row r="10160" spans="2:11" x14ac:dyDescent="0.2">
      <c r="B10160" s="4"/>
      <c r="K10160" s="5"/>
    </row>
    <row r="10161" spans="2:11" x14ac:dyDescent="0.2">
      <c r="B10161" s="4"/>
      <c r="K10161" s="5"/>
    </row>
    <row r="10162" spans="2:11" x14ac:dyDescent="0.2">
      <c r="B10162" s="4"/>
      <c r="K10162" s="5"/>
    </row>
    <row r="10163" spans="2:11" x14ac:dyDescent="0.2">
      <c r="B10163" s="4"/>
      <c r="K10163" s="5"/>
    </row>
    <row r="10164" spans="2:11" x14ac:dyDescent="0.2">
      <c r="B10164" s="4"/>
      <c r="K10164" s="5"/>
    </row>
    <row r="10165" spans="2:11" x14ac:dyDescent="0.2">
      <c r="B10165" s="4"/>
      <c r="K10165" s="5"/>
    </row>
    <row r="10166" spans="2:11" x14ac:dyDescent="0.2">
      <c r="B10166" s="4"/>
      <c r="K10166" s="5"/>
    </row>
    <row r="10167" spans="2:11" x14ac:dyDescent="0.2">
      <c r="B10167" s="4"/>
      <c r="K10167" s="5"/>
    </row>
    <row r="10168" spans="2:11" x14ac:dyDescent="0.2">
      <c r="B10168" s="4"/>
      <c r="K10168" s="5"/>
    </row>
    <row r="10169" spans="2:11" x14ac:dyDescent="0.2">
      <c r="B10169" s="4"/>
      <c r="K10169" s="5"/>
    </row>
    <row r="10170" spans="2:11" x14ac:dyDescent="0.2">
      <c r="B10170" s="4"/>
      <c r="K10170" s="5"/>
    </row>
    <row r="10171" spans="2:11" x14ac:dyDescent="0.2">
      <c r="B10171" s="4"/>
      <c r="K10171" s="5"/>
    </row>
    <row r="10172" spans="2:11" x14ac:dyDescent="0.2">
      <c r="B10172" s="4"/>
      <c r="K10172" s="5"/>
    </row>
    <row r="10173" spans="2:11" x14ac:dyDescent="0.2">
      <c r="B10173" s="4"/>
      <c r="K10173" s="5"/>
    </row>
    <row r="10174" spans="2:11" x14ac:dyDescent="0.2">
      <c r="B10174" s="4"/>
      <c r="K10174" s="5"/>
    </row>
    <row r="10175" spans="2:11" x14ac:dyDescent="0.2">
      <c r="B10175" s="4"/>
      <c r="K10175" s="5"/>
    </row>
    <row r="10176" spans="2:11" x14ac:dyDescent="0.2">
      <c r="B10176" s="4"/>
      <c r="K10176" s="5"/>
    </row>
    <row r="10177" spans="2:11" x14ac:dyDescent="0.2">
      <c r="B10177" s="4"/>
      <c r="K10177" s="5"/>
    </row>
    <row r="10178" spans="2:11" x14ac:dyDescent="0.2">
      <c r="B10178" s="4"/>
      <c r="K10178" s="5"/>
    </row>
    <row r="10179" spans="2:11" x14ac:dyDescent="0.2">
      <c r="B10179" s="4"/>
      <c r="K10179" s="5"/>
    </row>
    <row r="10180" spans="2:11" x14ac:dyDescent="0.2">
      <c r="B10180" s="4"/>
      <c r="K10180" s="5"/>
    </row>
    <row r="10181" spans="2:11" x14ac:dyDescent="0.2">
      <c r="B10181" s="4"/>
      <c r="K10181" s="5"/>
    </row>
    <row r="10182" spans="2:11" x14ac:dyDescent="0.2">
      <c r="B10182" s="4"/>
      <c r="K10182" s="5"/>
    </row>
    <row r="10183" spans="2:11" x14ac:dyDescent="0.2">
      <c r="B10183" s="4"/>
      <c r="K10183" s="5"/>
    </row>
    <row r="10184" spans="2:11" x14ac:dyDescent="0.2">
      <c r="B10184" s="4"/>
      <c r="K10184" s="5"/>
    </row>
    <row r="10185" spans="2:11" x14ac:dyDescent="0.2">
      <c r="B10185" s="4"/>
      <c r="K10185" s="5"/>
    </row>
    <row r="10186" spans="2:11" x14ac:dyDescent="0.2">
      <c r="B10186" s="4"/>
      <c r="K10186" s="5"/>
    </row>
    <row r="10187" spans="2:11" x14ac:dyDescent="0.2">
      <c r="B10187" s="4"/>
      <c r="K10187" s="5"/>
    </row>
    <row r="10188" spans="2:11" x14ac:dyDescent="0.2">
      <c r="B10188" s="4"/>
      <c r="K10188" s="5"/>
    </row>
    <row r="10189" spans="2:11" x14ac:dyDescent="0.2">
      <c r="B10189" s="4"/>
      <c r="K10189" s="5"/>
    </row>
    <row r="10190" spans="2:11" x14ac:dyDescent="0.2">
      <c r="B10190" s="4"/>
      <c r="K10190" s="5"/>
    </row>
    <row r="10191" spans="2:11" x14ac:dyDescent="0.2">
      <c r="B10191" s="4"/>
      <c r="K10191" s="5"/>
    </row>
    <row r="10192" spans="2:11" x14ac:dyDescent="0.2">
      <c r="B10192" s="4"/>
      <c r="K10192" s="5"/>
    </row>
    <row r="10193" spans="2:11" x14ac:dyDescent="0.2">
      <c r="B10193" s="4"/>
      <c r="K10193" s="5"/>
    </row>
    <row r="10194" spans="2:11" x14ac:dyDescent="0.2">
      <c r="B10194" s="4"/>
      <c r="K10194" s="5"/>
    </row>
    <row r="10195" spans="2:11" x14ac:dyDescent="0.2">
      <c r="B10195" s="4"/>
      <c r="K10195" s="5"/>
    </row>
    <row r="10196" spans="2:11" x14ac:dyDescent="0.2">
      <c r="B10196" s="4"/>
      <c r="K10196" s="5"/>
    </row>
    <row r="10197" spans="2:11" x14ac:dyDescent="0.2">
      <c r="B10197" s="4"/>
      <c r="K10197" s="5"/>
    </row>
    <row r="10198" spans="2:11" x14ac:dyDescent="0.2">
      <c r="B10198" s="4"/>
      <c r="K10198" s="5"/>
    </row>
    <row r="10199" spans="2:11" x14ac:dyDescent="0.2">
      <c r="B10199" s="4"/>
      <c r="K10199" s="5"/>
    </row>
    <row r="10200" spans="2:11" x14ac:dyDescent="0.2">
      <c r="B10200" s="4"/>
      <c r="K10200" s="5"/>
    </row>
    <row r="10201" spans="2:11" x14ac:dyDescent="0.2">
      <c r="B10201" s="4"/>
      <c r="K10201" s="5"/>
    </row>
    <row r="10202" spans="2:11" x14ac:dyDescent="0.2">
      <c r="B10202" s="4"/>
      <c r="K10202" s="5"/>
    </row>
    <row r="10203" spans="2:11" x14ac:dyDescent="0.2">
      <c r="B10203" s="4"/>
      <c r="K10203" s="5"/>
    </row>
    <row r="10204" spans="2:11" x14ac:dyDescent="0.2">
      <c r="B10204" s="4"/>
      <c r="K10204" s="5"/>
    </row>
    <row r="10205" spans="2:11" x14ac:dyDescent="0.2">
      <c r="B10205" s="4"/>
      <c r="K10205" s="5"/>
    </row>
    <row r="10206" spans="2:11" x14ac:dyDescent="0.2">
      <c r="B10206" s="4"/>
      <c r="K10206" s="5"/>
    </row>
    <row r="10207" spans="2:11" x14ac:dyDescent="0.2">
      <c r="B10207" s="4"/>
      <c r="K10207" s="5"/>
    </row>
    <row r="10208" spans="2:11" x14ac:dyDescent="0.2">
      <c r="B10208" s="4"/>
      <c r="K10208" s="5"/>
    </row>
    <row r="10209" spans="2:11" x14ac:dyDescent="0.2">
      <c r="B10209" s="4"/>
      <c r="K10209" s="5"/>
    </row>
    <row r="10210" spans="2:11" x14ac:dyDescent="0.2">
      <c r="B10210" s="4"/>
      <c r="K10210" s="5"/>
    </row>
    <row r="10211" spans="2:11" x14ac:dyDescent="0.2">
      <c r="B10211" s="4"/>
      <c r="K10211" s="5"/>
    </row>
    <row r="10212" spans="2:11" x14ac:dyDescent="0.2">
      <c r="B10212" s="4"/>
      <c r="K10212" s="5"/>
    </row>
    <row r="10213" spans="2:11" x14ac:dyDescent="0.2">
      <c r="B10213" s="4"/>
      <c r="K10213" s="5"/>
    </row>
    <row r="10214" spans="2:11" x14ac:dyDescent="0.2">
      <c r="B10214" s="4"/>
      <c r="K10214" s="5"/>
    </row>
    <row r="10215" spans="2:11" x14ac:dyDescent="0.2">
      <c r="B10215" s="4"/>
      <c r="K10215" s="5"/>
    </row>
    <row r="10216" spans="2:11" x14ac:dyDescent="0.2">
      <c r="B10216" s="4"/>
      <c r="K10216" s="5"/>
    </row>
    <row r="10217" spans="2:11" x14ac:dyDescent="0.2">
      <c r="B10217" s="4"/>
      <c r="K10217" s="5"/>
    </row>
    <row r="10218" spans="2:11" x14ac:dyDescent="0.2">
      <c r="B10218" s="4"/>
      <c r="K10218" s="5"/>
    </row>
    <row r="10219" spans="2:11" x14ac:dyDescent="0.2">
      <c r="B10219" s="4"/>
      <c r="K10219" s="5"/>
    </row>
    <row r="10220" spans="2:11" x14ac:dyDescent="0.2">
      <c r="B10220" s="4"/>
      <c r="K10220" s="5"/>
    </row>
    <row r="10221" spans="2:11" x14ac:dyDescent="0.2">
      <c r="B10221" s="4"/>
      <c r="K10221" s="5"/>
    </row>
    <row r="10222" spans="2:11" x14ac:dyDescent="0.2">
      <c r="B10222" s="4"/>
      <c r="K10222" s="5"/>
    </row>
    <row r="10223" spans="2:11" x14ac:dyDescent="0.2">
      <c r="B10223" s="4"/>
      <c r="K10223" s="5"/>
    </row>
    <row r="10224" spans="2:11" x14ac:dyDescent="0.2">
      <c r="B10224" s="4"/>
      <c r="K10224" s="5"/>
    </row>
    <row r="10225" spans="2:11" x14ac:dyDescent="0.2">
      <c r="B10225" s="4"/>
      <c r="K10225" s="5"/>
    </row>
    <row r="10226" spans="2:11" x14ac:dyDescent="0.2">
      <c r="B10226" s="4"/>
      <c r="K10226" s="5"/>
    </row>
    <row r="10227" spans="2:11" x14ac:dyDescent="0.2">
      <c r="B10227" s="4"/>
      <c r="K10227" s="5"/>
    </row>
    <row r="10228" spans="2:11" x14ac:dyDescent="0.2">
      <c r="B10228" s="4"/>
      <c r="K10228" s="5"/>
    </row>
    <row r="10229" spans="2:11" x14ac:dyDescent="0.2">
      <c r="B10229" s="4"/>
      <c r="K10229" s="5"/>
    </row>
    <row r="10230" spans="2:11" x14ac:dyDescent="0.2">
      <c r="B10230" s="4"/>
      <c r="K10230" s="5"/>
    </row>
    <row r="10231" spans="2:11" x14ac:dyDescent="0.2">
      <c r="B10231" s="4"/>
      <c r="K10231" s="5"/>
    </row>
    <row r="10232" spans="2:11" x14ac:dyDescent="0.2">
      <c r="B10232" s="4"/>
      <c r="K10232" s="5"/>
    </row>
    <row r="10233" spans="2:11" x14ac:dyDescent="0.2">
      <c r="B10233" s="4"/>
      <c r="K10233" s="5"/>
    </row>
    <row r="10234" spans="2:11" x14ac:dyDescent="0.2">
      <c r="B10234" s="4"/>
      <c r="K10234" s="5"/>
    </row>
    <row r="10235" spans="2:11" x14ac:dyDescent="0.2">
      <c r="B10235" s="4"/>
      <c r="K10235" s="5"/>
    </row>
    <row r="10236" spans="2:11" x14ac:dyDescent="0.2">
      <c r="B10236" s="4"/>
      <c r="K10236" s="5"/>
    </row>
    <row r="10237" spans="2:11" x14ac:dyDescent="0.2">
      <c r="B10237" s="4"/>
      <c r="K10237" s="5"/>
    </row>
    <row r="10238" spans="2:11" x14ac:dyDescent="0.2">
      <c r="B10238" s="4"/>
      <c r="K10238" s="5"/>
    </row>
    <row r="10239" spans="2:11" x14ac:dyDescent="0.2">
      <c r="B10239" s="4"/>
      <c r="K10239" s="5"/>
    </row>
    <row r="10240" spans="2:11" x14ac:dyDescent="0.2">
      <c r="B10240" s="4"/>
      <c r="K10240" s="5"/>
    </row>
    <row r="10241" spans="2:11" x14ac:dyDescent="0.2">
      <c r="B10241" s="4"/>
      <c r="K10241" s="5"/>
    </row>
    <row r="10242" spans="2:11" x14ac:dyDescent="0.2">
      <c r="B10242" s="4"/>
      <c r="K10242" s="5"/>
    </row>
    <row r="10243" spans="2:11" x14ac:dyDescent="0.2">
      <c r="B10243" s="4"/>
      <c r="K10243" s="5"/>
    </row>
    <row r="10244" spans="2:11" x14ac:dyDescent="0.2">
      <c r="B10244" s="4"/>
      <c r="K10244" s="5"/>
    </row>
    <row r="10245" spans="2:11" x14ac:dyDescent="0.2">
      <c r="B10245" s="4"/>
      <c r="K10245" s="5"/>
    </row>
    <row r="10246" spans="2:11" x14ac:dyDescent="0.2">
      <c r="B10246" s="4"/>
      <c r="K10246" s="5"/>
    </row>
    <row r="10247" spans="2:11" x14ac:dyDescent="0.2">
      <c r="B10247" s="4"/>
      <c r="K10247" s="5"/>
    </row>
    <row r="10248" spans="2:11" x14ac:dyDescent="0.2">
      <c r="B10248" s="4"/>
      <c r="K10248" s="5"/>
    </row>
    <row r="10249" spans="2:11" x14ac:dyDescent="0.2">
      <c r="B10249" s="4"/>
      <c r="K10249" s="5"/>
    </row>
    <row r="10250" spans="2:11" x14ac:dyDescent="0.2">
      <c r="B10250" s="4"/>
      <c r="K10250" s="5"/>
    </row>
    <row r="10251" spans="2:11" x14ac:dyDescent="0.2">
      <c r="B10251" s="4"/>
      <c r="K10251" s="5"/>
    </row>
    <row r="10252" spans="2:11" x14ac:dyDescent="0.2">
      <c r="B10252" s="4"/>
      <c r="K10252" s="5"/>
    </row>
    <row r="10253" spans="2:11" x14ac:dyDescent="0.2">
      <c r="B10253" s="4"/>
      <c r="K10253" s="5"/>
    </row>
    <row r="10254" spans="2:11" x14ac:dyDescent="0.2">
      <c r="B10254" s="4"/>
      <c r="K10254" s="5"/>
    </row>
    <row r="10255" spans="2:11" x14ac:dyDescent="0.2">
      <c r="B10255" s="4"/>
      <c r="K10255" s="5"/>
    </row>
    <row r="10256" spans="2:11" x14ac:dyDescent="0.2">
      <c r="B10256" s="4"/>
      <c r="K10256" s="5"/>
    </row>
    <row r="10257" spans="2:11" x14ac:dyDescent="0.2">
      <c r="B10257" s="4"/>
      <c r="K10257" s="5"/>
    </row>
    <row r="10258" spans="2:11" x14ac:dyDescent="0.2">
      <c r="B10258" s="4"/>
      <c r="K10258" s="5"/>
    </row>
    <row r="10259" spans="2:11" x14ac:dyDescent="0.2">
      <c r="B10259" s="4"/>
      <c r="K10259" s="5"/>
    </row>
    <row r="10260" spans="2:11" x14ac:dyDescent="0.2">
      <c r="B10260" s="4"/>
      <c r="K10260" s="5"/>
    </row>
    <row r="10261" spans="2:11" x14ac:dyDescent="0.2">
      <c r="B10261" s="4"/>
      <c r="K10261" s="5"/>
    </row>
    <row r="10262" spans="2:11" x14ac:dyDescent="0.2">
      <c r="B10262" s="4"/>
      <c r="K10262" s="5"/>
    </row>
    <row r="10263" spans="2:11" x14ac:dyDescent="0.2">
      <c r="B10263" s="4"/>
      <c r="K10263" s="5"/>
    </row>
    <row r="10264" spans="2:11" x14ac:dyDescent="0.2">
      <c r="B10264" s="4"/>
      <c r="K10264" s="5"/>
    </row>
    <row r="10265" spans="2:11" x14ac:dyDescent="0.2">
      <c r="B10265" s="4"/>
      <c r="K10265" s="5"/>
    </row>
    <row r="10266" spans="2:11" x14ac:dyDescent="0.2">
      <c r="B10266" s="4"/>
      <c r="K10266" s="5"/>
    </row>
    <row r="10267" spans="2:11" x14ac:dyDescent="0.2">
      <c r="B10267" s="4"/>
      <c r="K10267" s="5"/>
    </row>
    <row r="10268" spans="2:11" x14ac:dyDescent="0.2">
      <c r="B10268" s="4"/>
      <c r="K10268" s="5"/>
    </row>
    <row r="10269" spans="2:11" x14ac:dyDescent="0.2">
      <c r="B10269" s="4"/>
      <c r="K10269" s="5"/>
    </row>
    <row r="10270" spans="2:11" x14ac:dyDescent="0.2">
      <c r="B10270" s="4"/>
      <c r="K10270" s="5"/>
    </row>
    <row r="10271" spans="2:11" x14ac:dyDescent="0.2">
      <c r="B10271" s="4"/>
      <c r="K10271" s="5"/>
    </row>
    <row r="10272" spans="2:11" x14ac:dyDescent="0.2">
      <c r="B10272" s="4"/>
      <c r="K10272" s="5"/>
    </row>
    <row r="10273" spans="2:11" x14ac:dyDescent="0.2">
      <c r="B10273" s="4"/>
      <c r="K10273" s="5"/>
    </row>
    <row r="10274" spans="2:11" x14ac:dyDescent="0.2">
      <c r="B10274" s="4"/>
      <c r="K10274" s="5"/>
    </row>
    <row r="10275" spans="2:11" x14ac:dyDescent="0.2">
      <c r="B10275" s="4"/>
      <c r="K10275" s="5"/>
    </row>
    <row r="10276" spans="2:11" x14ac:dyDescent="0.2">
      <c r="B10276" s="4"/>
      <c r="K10276" s="5"/>
    </row>
    <row r="10277" spans="2:11" x14ac:dyDescent="0.2">
      <c r="B10277" s="4"/>
      <c r="K10277" s="5"/>
    </row>
    <row r="10278" spans="2:11" x14ac:dyDescent="0.2">
      <c r="B10278" s="4"/>
      <c r="K10278" s="5"/>
    </row>
    <row r="10279" spans="2:11" x14ac:dyDescent="0.2">
      <c r="B10279" s="4"/>
      <c r="K10279" s="5"/>
    </row>
    <row r="10280" spans="2:11" x14ac:dyDescent="0.2">
      <c r="B10280" s="4"/>
      <c r="K10280" s="5"/>
    </row>
    <row r="10281" spans="2:11" x14ac:dyDescent="0.2">
      <c r="B10281" s="4"/>
      <c r="K10281" s="5"/>
    </row>
    <row r="10282" spans="2:11" x14ac:dyDescent="0.2">
      <c r="B10282" s="4"/>
      <c r="K10282" s="5"/>
    </row>
    <row r="10283" spans="2:11" x14ac:dyDescent="0.2">
      <c r="B10283" s="4"/>
      <c r="K10283" s="5"/>
    </row>
    <row r="10284" spans="2:11" x14ac:dyDescent="0.2">
      <c r="B10284" s="4"/>
      <c r="K10284" s="5"/>
    </row>
    <row r="10285" spans="2:11" x14ac:dyDescent="0.2">
      <c r="B10285" s="4"/>
      <c r="K10285" s="5"/>
    </row>
    <row r="10286" spans="2:11" x14ac:dyDescent="0.2">
      <c r="B10286" s="4"/>
      <c r="K10286" s="5"/>
    </row>
    <row r="10287" spans="2:11" x14ac:dyDescent="0.2">
      <c r="B10287" s="4"/>
      <c r="K10287" s="5"/>
    </row>
    <row r="10288" spans="2:11" x14ac:dyDescent="0.2">
      <c r="B10288" s="4"/>
      <c r="K10288" s="5"/>
    </row>
    <row r="10289" spans="2:11" x14ac:dyDescent="0.2">
      <c r="B10289" s="4"/>
      <c r="K10289" s="5"/>
    </row>
    <row r="10290" spans="2:11" x14ac:dyDescent="0.2">
      <c r="B10290" s="4"/>
      <c r="K10290" s="5"/>
    </row>
    <row r="10291" spans="2:11" x14ac:dyDescent="0.2">
      <c r="B10291" s="4"/>
      <c r="K10291" s="5"/>
    </row>
    <row r="10292" spans="2:11" x14ac:dyDescent="0.2">
      <c r="B10292" s="4"/>
      <c r="K10292" s="5"/>
    </row>
    <row r="10293" spans="2:11" x14ac:dyDescent="0.2">
      <c r="B10293" s="4"/>
      <c r="K10293" s="5"/>
    </row>
    <row r="10294" spans="2:11" x14ac:dyDescent="0.2">
      <c r="B10294" s="4"/>
      <c r="K10294" s="5"/>
    </row>
    <row r="10295" spans="2:11" x14ac:dyDescent="0.2">
      <c r="B10295" s="4"/>
      <c r="K10295" s="5"/>
    </row>
    <row r="10296" spans="2:11" x14ac:dyDescent="0.2">
      <c r="B10296" s="4"/>
      <c r="K10296" s="5"/>
    </row>
    <row r="10297" spans="2:11" x14ac:dyDescent="0.2">
      <c r="B10297" s="4"/>
      <c r="K10297" s="5"/>
    </row>
    <row r="10298" spans="2:11" x14ac:dyDescent="0.2">
      <c r="B10298" s="4"/>
      <c r="K10298" s="5"/>
    </row>
    <row r="10299" spans="2:11" x14ac:dyDescent="0.2">
      <c r="B10299" s="4"/>
      <c r="K10299" s="5"/>
    </row>
    <row r="10300" spans="2:11" x14ac:dyDescent="0.2">
      <c r="B10300" s="4"/>
      <c r="K10300" s="5"/>
    </row>
    <row r="10301" spans="2:11" x14ac:dyDescent="0.2">
      <c r="B10301" s="4"/>
      <c r="K10301" s="5"/>
    </row>
    <row r="10302" spans="2:11" x14ac:dyDescent="0.2">
      <c r="B10302" s="4"/>
      <c r="K10302" s="5"/>
    </row>
    <row r="10303" spans="2:11" x14ac:dyDescent="0.2">
      <c r="B10303" s="4"/>
      <c r="K10303" s="5"/>
    </row>
    <row r="10304" spans="2:11" x14ac:dyDescent="0.2">
      <c r="B10304" s="4"/>
      <c r="K10304" s="5"/>
    </row>
    <row r="10305" spans="2:11" x14ac:dyDescent="0.2">
      <c r="B10305" s="4"/>
      <c r="K10305" s="5"/>
    </row>
    <row r="10306" spans="2:11" x14ac:dyDescent="0.2">
      <c r="B10306" s="4"/>
      <c r="K10306" s="5"/>
    </row>
    <row r="10307" spans="2:11" x14ac:dyDescent="0.2">
      <c r="B10307" s="4"/>
      <c r="K10307" s="5"/>
    </row>
    <row r="10308" spans="2:11" x14ac:dyDescent="0.2">
      <c r="B10308" s="4"/>
      <c r="K10308" s="5"/>
    </row>
    <row r="10309" spans="2:11" x14ac:dyDescent="0.2">
      <c r="B10309" s="4"/>
      <c r="K10309" s="5"/>
    </row>
    <row r="10310" spans="2:11" x14ac:dyDescent="0.2">
      <c r="B10310" s="4"/>
      <c r="K10310" s="5"/>
    </row>
    <row r="10311" spans="2:11" x14ac:dyDescent="0.2">
      <c r="B10311" s="4"/>
      <c r="K10311" s="5"/>
    </row>
    <row r="10312" spans="2:11" x14ac:dyDescent="0.2">
      <c r="B10312" s="4"/>
      <c r="K10312" s="5"/>
    </row>
    <row r="10313" spans="2:11" x14ac:dyDescent="0.2">
      <c r="B10313" s="4"/>
      <c r="K10313" s="5"/>
    </row>
    <row r="10314" spans="2:11" x14ac:dyDescent="0.2">
      <c r="B10314" s="4"/>
      <c r="K10314" s="5"/>
    </row>
    <row r="10315" spans="2:11" x14ac:dyDescent="0.2">
      <c r="B10315" s="4"/>
      <c r="K10315" s="5"/>
    </row>
    <row r="10316" spans="2:11" x14ac:dyDescent="0.2">
      <c r="B10316" s="4"/>
      <c r="K10316" s="5"/>
    </row>
    <row r="10317" spans="2:11" x14ac:dyDescent="0.2">
      <c r="B10317" s="4"/>
      <c r="K10317" s="5"/>
    </row>
    <row r="10318" spans="2:11" x14ac:dyDescent="0.2">
      <c r="B10318" s="4"/>
      <c r="K10318" s="5"/>
    </row>
    <row r="10319" spans="2:11" x14ac:dyDescent="0.2">
      <c r="B10319" s="4"/>
      <c r="K10319" s="5"/>
    </row>
    <row r="10320" spans="2:11" x14ac:dyDescent="0.2">
      <c r="B10320" s="4"/>
      <c r="K10320" s="5"/>
    </row>
    <row r="10321" spans="2:11" x14ac:dyDescent="0.2">
      <c r="B10321" s="4"/>
      <c r="K10321" s="5"/>
    </row>
    <row r="10322" spans="2:11" x14ac:dyDescent="0.2">
      <c r="B10322" s="4"/>
      <c r="K10322" s="5"/>
    </row>
    <row r="10323" spans="2:11" x14ac:dyDescent="0.2">
      <c r="B10323" s="4"/>
      <c r="K10323" s="5"/>
    </row>
    <row r="10324" spans="2:11" x14ac:dyDescent="0.2">
      <c r="B10324" s="4"/>
      <c r="K10324" s="5"/>
    </row>
    <row r="10325" spans="2:11" x14ac:dyDescent="0.2">
      <c r="B10325" s="4"/>
      <c r="K10325" s="5"/>
    </row>
    <row r="10326" spans="2:11" x14ac:dyDescent="0.2">
      <c r="B10326" s="4"/>
      <c r="K10326" s="5"/>
    </row>
    <row r="10327" spans="2:11" x14ac:dyDescent="0.2">
      <c r="B10327" s="4"/>
      <c r="K10327" s="5"/>
    </row>
    <row r="10328" spans="2:11" x14ac:dyDescent="0.2">
      <c r="B10328" s="4"/>
      <c r="K10328" s="5"/>
    </row>
    <row r="10329" spans="2:11" x14ac:dyDescent="0.2">
      <c r="B10329" s="4"/>
      <c r="K10329" s="5"/>
    </row>
    <row r="10330" spans="2:11" x14ac:dyDescent="0.2">
      <c r="B10330" s="4"/>
      <c r="K10330" s="5"/>
    </row>
    <row r="10331" spans="2:11" x14ac:dyDescent="0.2">
      <c r="B10331" s="4"/>
      <c r="K10331" s="5"/>
    </row>
    <row r="10332" spans="2:11" x14ac:dyDescent="0.2">
      <c r="B10332" s="4"/>
      <c r="K10332" s="5"/>
    </row>
    <row r="10333" spans="2:11" x14ac:dyDescent="0.2">
      <c r="B10333" s="4"/>
      <c r="K10333" s="5"/>
    </row>
    <row r="10334" spans="2:11" x14ac:dyDescent="0.2">
      <c r="B10334" s="4"/>
      <c r="K10334" s="5"/>
    </row>
    <row r="10335" spans="2:11" x14ac:dyDescent="0.2">
      <c r="B10335" s="4"/>
      <c r="K10335" s="5"/>
    </row>
    <row r="10336" spans="2:11" x14ac:dyDescent="0.2">
      <c r="B10336" s="4"/>
      <c r="K10336" s="5"/>
    </row>
    <row r="10337" spans="2:11" x14ac:dyDescent="0.2">
      <c r="B10337" s="4"/>
      <c r="K10337" s="5"/>
    </row>
    <row r="10338" spans="2:11" x14ac:dyDescent="0.2">
      <c r="B10338" s="4"/>
      <c r="K10338" s="5"/>
    </row>
    <row r="10339" spans="2:11" x14ac:dyDescent="0.2">
      <c r="B10339" s="4"/>
      <c r="K10339" s="5"/>
    </row>
    <row r="10340" spans="2:11" x14ac:dyDescent="0.2">
      <c r="B10340" s="4"/>
      <c r="K10340" s="5"/>
    </row>
    <row r="10341" spans="2:11" x14ac:dyDescent="0.2">
      <c r="B10341" s="4"/>
      <c r="K10341" s="5"/>
    </row>
    <row r="10342" spans="2:11" x14ac:dyDescent="0.2">
      <c r="B10342" s="4"/>
      <c r="K10342" s="5"/>
    </row>
    <row r="10343" spans="2:11" x14ac:dyDescent="0.2">
      <c r="B10343" s="4"/>
      <c r="K10343" s="5"/>
    </row>
    <row r="10344" spans="2:11" x14ac:dyDescent="0.2">
      <c r="B10344" s="4"/>
      <c r="K10344" s="5"/>
    </row>
    <row r="10345" spans="2:11" x14ac:dyDescent="0.2">
      <c r="B10345" s="4"/>
      <c r="K10345" s="5"/>
    </row>
    <row r="10346" spans="2:11" x14ac:dyDescent="0.2">
      <c r="B10346" s="4"/>
      <c r="K10346" s="5"/>
    </row>
    <row r="10347" spans="2:11" x14ac:dyDescent="0.2">
      <c r="B10347" s="4"/>
      <c r="K10347" s="5"/>
    </row>
    <row r="10348" spans="2:11" x14ac:dyDescent="0.2">
      <c r="B10348" s="4"/>
      <c r="K10348" s="5"/>
    </row>
    <row r="10349" spans="2:11" x14ac:dyDescent="0.2">
      <c r="B10349" s="4"/>
      <c r="K10349" s="5"/>
    </row>
    <row r="10350" spans="2:11" x14ac:dyDescent="0.2">
      <c r="B10350" s="4"/>
      <c r="K10350" s="5"/>
    </row>
    <row r="10351" spans="2:11" x14ac:dyDescent="0.2">
      <c r="B10351" s="4"/>
      <c r="K10351" s="5"/>
    </row>
    <row r="10352" spans="2:11" x14ac:dyDescent="0.2">
      <c r="B10352" s="4"/>
      <c r="K10352" s="5"/>
    </row>
    <row r="10353" spans="2:11" x14ac:dyDescent="0.2">
      <c r="B10353" s="4"/>
      <c r="K10353" s="5"/>
    </row>
    <row r="10354" spans="2:11" x14ac:dyDescent="0.2">
      <c r="B10354" s="4"/>
      <c r="K10354" s="5"/>
    </row>
    <row r="10355" spans="2:11" x14ac:dyDescent="0.2">
      <c r="B10355" s="4"/>
      <c r="K10355" s="5"/>
    </row>
    <row r="10356" spans="2:11" x14ac:dyDescent="0.2">
      <c r="B10356" s="4"/>
      <c r="K10356" s="5"/>
    </row>
    <row r="10357" spans="2:11" x14ac:dyDescent="0.2">
      <c r="B10357" s="4"/>
      <c r="K10357" s="5"/>
    </row>
    <row r="10358" spans="2:11" x14ac:dyDescent="0.2">
      <c r="B10358" s="4"/>
      <c r="K10358" s="5"/>
    </row>
    <row r="10359" spans="2:11" x14ac:dyDescent="0.2">
      <c r="B10359" s="4"/>
      <c r="K10359" s="5"/>
    </row>
    <row r="10360" spans="2:11" x14ac:dyDescent="0.2">
      <c r="B10360" s="4"/>
      <c r="K10360" s="5"/>
    </row>
    <row r="10361" spans="2:11" x14ac:dyDescent="0.2">
      <c r="B10361" s="4"/>
      <c r="K10361" s="5"/>
    </row>
    <row r="10362" spans="2:11" x14ac:dyDescent="0.2">
      <c r="B10362" s="4"/>
      <c r="K10362" s="5"/>
    </row>
    <row r="10363" spans="2:11" x14ac:dyDescent="0.2">
      <c r="B10363" s="4"/>
      <c r="K10363" s="5"/>
    </row>
    <row r="10364" spans="2:11" x14ac:dyDescent="0.2">
      <c r="B10364" s="4"/>
      <c r="K10364" s="5"/>
    </row>
    <row r="10365" spans="2:11" x14ac:dyDescent="0.2">
      <c r="B10365" s="4"/>
      <c r="K10365" s="5"/>
    </row>
    <row r="10366" spans="2:11" x14ac:dyDescent="0.2">
      <c r="B10366" s="4"/>
      <c r="K10366" s="5"/>
    </row>
    <row r="10367" spans="2:11" x14ac:dyDescent="0.2">
      <c r="B10367" s="4"/>
      <c r="K10367" s="5"/>
    </row>
    <row r="10368" spans="2:11" x14ac:dyDescent="0.2">
      <c r="B10368" s="4"/>
      <c r="K10368" s="5"/>
    </row>
    <row r="10369" spans="2:11" x14ac:dyDescent="0.2">
      <c r="B10369" s="4"/>
      <c r="K10369" s="5"/>
    </row>
    <row r="10370" spans="2:11" x14ac:dyDescent="0.2">
      <c r="B10370" s="4"/>
      <c r="K10370" s="5"/>
    </row>
    <row r="10371" spans="2:11" x14ac:dyDescent="0.2">
      <c r="B10371" s="4"/>
      <c r="K10371" s="5"/>
    </row>
    <row r="10372" spans="2:11" x14ac:dyDescent="0.2">
      <c r="B10372" s="4"/>
      <c r="K10372" s="5"/>
    </row>
    <row r="10373" spans="2:11" x14ac:dyDescent="0.2">
      <c r="B10373" s="4"/>
      <c r="K10373" s="5"/>
    </row>
    <row r="10374" spans="2:11" x14ac:dyDescent="0.2">
      <c r="B10374" s="4"/>
      <c r="K10374" s="5"/>
    </row>
    <row r="10375" spans="2:11" x14ac:dyDescent="0.2">
      <c r="B10375" s="4"/>
      <c r="K10375" s="5"/>
    </row>
    <row r="10376" spans="2:11" x14ac:dyDescent="0.2">
      <c r="B10376" s="4"/>
      <c r="K10376" s="5"/>
    </row>
    <row r="10377" spans="2:11" x14ac:dyDescent="0.2">
      <c r="B10377" s="4"/>
      <c r="K10377" s="5"/>
    </row>
    <row r="10378" spans="2:11" x14ac:dyDescent="0.2">
      <c r="B10378" s="4"/>
      <c r="K10378" s="5"/>
    </row>
    <row r="10379" spans="2:11" x14ac:dyDescent="0.2">
      <c r="B10379" s="4"/>
      <c r="K10379" s="5"/>
    </row>
    <row r="10380" spans="2:11" x14ac:dyDescent="0.2">
      <c r="B10380" s="4"/>
      <c r="K10380" s="5"/>
    </row>
    <row r="10381" spans="2:11" x14ac:dyDescent="0.2">
      <c r="B10381" s="4"/>
      <c r="K10381" s="5"/>
    </row>
    <row r="10382" spans="2:11" x14ac:dyDescent="0.2">
      <c r="B10382" s="4"/>
      <c r="K10382" s="5"/>
    </row>
    <row r="10383" spans="2:11" x14ac:dyDescent="0.2">
      <c r="B10383" s="4"/>
      <c r="K10383" s="5"/>
    </row>
    <row r="10384" spans="2:11" x14ac:dyDescent="0.2">
      <c r="B10384" s="4"/>
      <c r="K10384" s="5"/>
    </row>
    <row r="10385" spans="2:11" x14ac:dyDescent="0.2">
      <c r="B10385" s="4"/>
      <c r="K10385" s="5"/>
    </row>
    <row r="10386" spans="2:11" x14ac:dyDescent="0.2">
      <c r="B10386" s="4"/>
      <c r="K10386" s="5"/>
    </row>
    <row r="10387" spans="2:11" x14ac:dyDescent="0.2">
      <c r="B10387" s="4"/>
      <c r="K10387" s="5"/>
    </row>
    <row r="10388" spans="2:11" x14ac:dyDescent="0.2">
      <c r="B10388" s="4"/>
      <c r="K10388" s="5"/>
    </row>
    <row r="10389" spans="2:11" x14ac:dyDescent="0.2">
      <c r="B10389" s="4"/>
      <c r="K10389" s="5"/>
    </row>
    <row r="10390" spans="2:11" x14ac:dyDescent="0.2">
      <c r="B10390" s="4"/>
      <c r="K10390" s="5"/>
    </row>
    <row r="10391" spans="2:11" x14ac:dyDescent="0.2">
      <c r="B10391" s="4"/>
      <c r="K10391" s="5"/>
    </row>
    <row r="10392" spans="2:11" x14ac:dyDescent="0.2">
      <c r="B10392" s="4"/>
      <c r="K10392" s="5"/>
    </row>
    <row r="10393" spans="2:11" x14ac:dyDescent="0.2">
      <c r="B10393" s="4"/>
      <c r="K10393" s="5"/>
    </row>
    <row r="10394" spans="2:11" x14ac:dyDescent="0.2">
      <c r="B10394" s="4"/>
      <c r="K10394" s="5"/>
    </row>
    <row r="10395" spans="2:11" x14ac:dyDescent="0.2">
      <c r="B10395" s="4"/>
      <c r="K10395" s="5"/>
    </row>
    <row r="10396" spans="2:11" x14ac:dyDescent="0.2">
      <c r="B10396" s="4"/>
      <c r="K10396" s="5"/>
    </row>
    <row r="10397" spans="2:11" x14ac:dyDescent="0.2">
      <c r="B10397" s="4"/>
      <c r="K10397" s="5"/>
    </row>
    <row r="10398" spans="2:11" x14ac:dyDescent="0.2">
      <c r="B10398" s="4"/>
      <c r="K10398" s="5"/>
    </row>
    <row r="10399" spans="2:11" x14ac:dyDescent="0.2">
      <c r="B10399" s="4"/>
      <c r="K10399" s="5"/>
    </row>
    <row r="10400" spans="2:11" x14ac:dyDescent="0.2">
      <c r="B10400" s="4"/>
      <c r="K10400" s="5"/>
    </row>
    <row r="10401" spans="2:11" x14ac:dyDescent="0.2">
      <c r="B10401" s="4"/>
      <c r="K10401" s="5"/>
    </row>
    <row r="10402" spans="2:11" x14ac:dyDescent="0.2">
      <c r="B10402" s="4"/>
      <c r="K10402" s="5"/>
    </row>
    <row r="10403" spans="2:11" x14ac:dyDescent="0.2">
      <c r="B10403" s="4"/>
      <c r="K10403" s="5"/>
    </row>
    <row r="10404" spans="2:11" x14ac:dyDescent="0.2">
      <c r="B10404" s="4"/>
      <c r="K10404" s="5"/>
    </row>
    <row r="10405" spans="2:11" x14ac:dyDescent="0.2">
      <c r="B10405" s="4"/>
      <c r="K10405" s="5"/>
    </row>
    <row r="10406" spans="2:11" x14ac:dyDescent="0.2">
      <c r="B10406" s="4"/>
      <c r="K10406" s="5"/>
    </row>
    <row r="10407" spans="2:11" x14ac:dyDescent="0.2">
      <c r="B10407" s="4"/>
      <c r="K10407" s="5"/>
    </row>
    <row r="10408" spans="2:11" x14ac:dyDescent="0.2">
      <c r="B10408" s="4"/>
      <c r="K10408" s="5"/>
    </row>
    <row r="10409" spans="2:11" x14ac:dyDescent="0.2">
      <c r="B10409" s="4"/>
      <c r="K10409" s="5"/>
    </row>
    <row r="10410" spans="2:11" x14ac:dyDescent="0.2">
      <c r="B10410" s="4"/>
      <c r="K10410" s="5"/>
    </row>
    <row r="10411" spans="2:11" x14ac:dyDescent="0.2">
      <c r="B10411" s="4"/>
      <c r="K10411" s="5"/>
    </row>
    <row r="10412" spans="2:11" x14ac:dyDescent="0.2">
      <c r="B10412" s="4"/>
      <c r="K10412" s="5"/>
    </row>
    <row r="10413" spans="2:11" x14ac:dyDescent="0.2">
      <c r="B10413" s="4"/>
      <c r="K10413" s="5"/>
    </row>
    <row r="10414" spans="2:11" x14ac:dyDescent="0.2">
      <c r="B10414" s="4"/>
      <c r="K10414" s="5"/>
    </row>
    <row r="10415" spans="2:11" x14ac:dyDescent="0.2">
      <c r="B10415" s="4"/>
      <c r="K10415" s="5"/>
    </row>
    <row r="10416" spans="2:11" x14ac:dyDescent="0.2">
      <c r="B10416" s="4"/>
      <c r="K10416" s="5"/>
    </row>
    <row r="10417" spans="2:11" x14ac:dyDescent="0.2">
      <c r="B10417" s="4"/>
      <c r="K10417" s="5"/>
    </row>
    <row r="10418" spans="2:11" x14ac:dyDescent="0.2">
      <c r="B10418" s="4"/>
      <c r="K10418" s="5"/>
    </row>
    <row r="10419" spans="2:11" x14ac:dyDescent="0.2">
      <c r="B10419" s="4"/>
      <c r="K10419" s="5"/>
    </row>
    <row r="10420" spans="2:11" x14ac:dyDescent="0.2">
      <c r="B10420" s="4"/>
      <c r="K10420" s="5"/>
    </row>
    <row r="10421" spans="2:11" x14ac:dyDescent="0.2">
      <c r="B10421" s="4"/>
      <c r="K10421" s="5"/>
    </row>
    <row r="10422" spans="2:11" x14ac:dyDescent="0.2">
      <c r="B10422" s="4"/>
      <c r="K10422" s="5"/>
    </row>
    <row r="10423" spans="2:11" x14ac:dyDescent="0.2">
      <c r="B10423" s="4"/>
      <c r="K10423" s="5"/>
    </row>
    <row r="10424" spans="2:11" x14ac:dyDescent="0.2">
      <c r="B10424" s="4"/>
      <c r="K10424" s="5"/>
    </row>
    <row r="10425" spans="2:11" x14ac:dyDescent="0.2">
      <c r="B10425" s="4"/>
      <c r="K10425" s="5"/>
    </row>
    <row r="10426" spans="2:11" x14ac:dyDescent="0.2">
      <c r="B10426" s="4"/>
      <c r="K10426" s="5"/>
    </row>
    <row r="10427" spans="2:11" x14ac:dyDescent="0.2">
      <c r="B10427" s="4"/>
      <c r="K10427" s="5"/>
    </row>
    <row r="10428" spans="2:11" x14ac:dyDescent="0.2">
      <c r="B10428" s="4"/>
      <c r="K10428" s="5"/>
    </row>
    <row r="10429" spans="2:11" x14ac:dyDescent="0.2">
      <c r="B10429" s="4"/>
      <c r="K10429" s="5"/>
    </row>
    <row r="10430" spans="2:11" x14ac:dyDescent="0.2">
      <c r="B10430" s="4"/>
      <c r="K10430" s="5"/>
    </row>
    <row r="10431" spans="2:11" x14ac:dyDescent="0.2">
      <c r="B10431" s="4"/>
      <c r="K10431" s="5"/>
    </row>
    <row r="10432" spans="2:11" x14ac:dyDescent="0.2">
      <c r="B10432" s="4"/>
      <c r="K10432" s="5"/>
    </row>
    <row r="10433" spans="2:11" x14ac:dyDescent="0.2">
      <c r="B10433" s="4"/>
      <c r="K10433" s="5"/>
    </row>
    <row r="10434" spans="2:11" x14ac:dyDescent="0.2">
      <c r="B10434" s="4"/>
      <c r="K10434" s="5"/>
    </row>
    <row r="10435" spans="2:11" x14ac:dyDescent="0.2">
      <c r="B10435" s="4"/>
      <c r="K10435" s="5"/>
    </row>
    <row r="10436" spans="2:11" x14ac:dyDescent="0.2">
      <c r="B10436" s="4"/>
      <c r="K10436" s="5"/>
    </row>
    <row r="10437" spans="2:11" x14ac:dyDescent="0.2">
      <c r="B10437" s="4"/>
      <c r="K10437" s="5"/>
    </row>
    <row r="10438" spans="2:11" x14ac:dyDescent="0.2">
      <c r="B10438" s="4"/>
      <c r="K10438" s="5"/>
    </row>
    <row r="10439" spans="2:11" x14ac:dyDescent="0.2">
      <c r="B10439" s="4"/>
      <c r="K10439" s="5"/>
    </row>
    <row r="10440" spans="2:11" x14ac:dyDescent="0.2">
      <c r="B10440" s="4"/>
      <c r="K10440" s="5"/>
    </row>
    <row r="10441" spans="2:11" x14ac:dyDescent="0.2">
      <c r="B10441" s="4"/>
      <c r="K10441" s="5"/>
    </row>
    <row r="10442" spans="2:11" x14ac:dyDescent="0.2">
      <c r="B10442" s="4"/>
      <c r="K10442" s="5"/>
    </row>
    <row r="10443" spans="2:11" x14ac:dyDescent="0.2">
      <c r="B10443" s="4"/>
      <c r="K10443" s="5"/>
    </row>
    <row r="10444" spans="2:11" x14ac:dyDescent="0.2">
      <c r="B10444" s="4"/>
      <c r="K10444" s="5"/>
    </row>
    <row r="10445" spans="2:11" x14ac:dyDescent="0.2">
      <c r="B10445" s="4"/>
      <c r="K10445" s="5"/>
    </row>
    <row r="10446" spans="2:11" x14ac:dyDescent="0.2">
      <c r="B10446" s="4"/>
      <c r="K10446" s="5"/>
    </row>
    <row r="10447" spans="2:11" x14ac:dyDescent="0.2">
      <c r="B10447" s="4"/>
      <c r="K10447" s="5"/>
    </row>
    <row r="10448" spans="2:11" x14ac:dyDescent="0.2">
      <c r="B10448" s="4"/>
      <c r="K10448" s="5"/>
    </row>
    <row r="10449" spans="2:11" x14ac:dyDescent="0.2">
      <c r="B10449" s="4"/>
      <c r="K10449" s="5"/>
    </row>
    <row r="10450" spans="2:11" x14ac:dyDescent="0.2">
      <c r="B10450" s="4"/>
      <c r="K10450" s="5"/>
    </row>
    <row r="10451" spans="2:11" x14ac:dyDescent="0.2">
      <c r="B10451" s="4"/>
      <c r="K10451" s="5"/>
    </row>
    <row r="10452" spans="2:11" x14ac:dyDescent="0.2">
      <c r="B10452" s="4"/>
      <c r="K10452" s="5"/>
    </row>
    <row r="10453" spans="2:11" x14ac:dyDescent="0.2">
      <c r="B10453" s="4"/>
      <c r="K10453" s="5"/>
    </row>
    <row r="10454" spans="2:11" x14ac:dyDescent="0.2">
      <c r="B10454" s="4"/>
      <c r="K10454" s="5"/>
    </row>
    <row r="10455" spans="2:11" x14ac:dyDescent="0.2">
      <c r="B10455" s="4"/>
      <c r="K10455" s="5"/>
    </row>
    <row r="10456" spans="2:11" x14ac:dyDescent="0.2">
      <c r="B10456" s="4"/>
      <c r="K10456" s="5"/>
    </row>
    <row r="10457" spans="2:11" x14ac:dyDescent="0.2">
      <c r="B10457" s="4"/>
      <c r="K10457" s="5"/>
    </row>
    <row r="10458" spans="2:11" x14ac:dyDescent="0.2">
      <c r="B10458" s="4"/>
      <c r="K10458" s="5"/>
    </row>
    <row r="10459" spans="2:11" x14ac:dyDescent="0.2">
      <c r="B10459" s="4"/>
      <c r="K10459" s="5"/>
    </row>
    <row r="10460" spans="2:11" x14ac:dyDescent="0.2">
      <c r="B10460" s="4"/>
      <c r="K10460" s="5"/>
    </row>
    <row r="10461" spans="2:11" x14ac:dyDescent="0.2">
      <c r="B10461" s="4"/>
      <c r="K10461" s="5"/>
    </row>
    <row r="10462" spans="2:11" x14ac:dyDescent="0.2">
      <c r="B10462" s="4"/>
      <c r="K10462" s="5"/>
    </row>
    <row r="10463" spans="2:11" x14ac:dyDescent="0.2">
      <c r="B10463" s="4"/>
      <c r="K10463" s="5"/>
    </row>
    <row r="10464" spans="2:11" x14ac:dyDescent="0.2">
      <c r="B10464" s="4"/>
      <c r="K10464" s="5"/>
    </row>
    <row r="10465" spans="2:11" x14ac:dyDescent="0.2">
      <c r="B10465" s="4"/>
      <c r="K10465" s="5"/>
    </row>
    <row r="10466" spans="2:11" x14ac:dyDescent="0.2">
      <c r="B10466" s="4"/>
      <c r="K10466" s="5"/>
    </row>
    <row r="10467" spans="2:11" x14ac:dyDescent="0.2">
      <c r="B10467" s="4"/>
      <c r="K10467" s="5"/>
    </row>
    <row r="10468" spans="2:11" x14ac:dyDescent="0.2">
      <c r="B10468" s="4"/>
      <c r="K10468" s="5"/>
    </row>
    <row r="10469" spans="2:11" x14ac:dyDescent="0.2">
      <c r="B10469" s="4"/>
      <c r="K10469" s="5"/>
    </row>
    <row r="10470" spans="2:11" x14ac:dyDescent="0.2">
      <c r="B10470" s="4"/>
      <c r="K10470" s="5"/>
    </row>
    <row r="10471" spans="2:11" x14ac:dyDescent="0.2">
      <c r="B10471" s="4"/>
      <c r="K10471" s="5"/>
    </row>
    <row r="10472" spans="2:11" x14ac:dyDescent="0.2">
      <c r="B10472" s="4"/>
      <c r="K10472" s="5"/>
    </row>
    <row r="10473" spans="2:11" x14ac:dyDescent="0.2">
      <c r="B10473" s="4"/>
      <c r="K10473" s="5"/>
    </row>
    <row r="10474" spans="2:11" x14ac:dyDescent="0.2">
      <c r="B10474" s="4"/>
      <c r="K10474" s="5"/>
    </row>
    <row r="10475" spans="2:11" x14ac:dyDescent="0.2">
      <c r="B10475" s="4"/>
      <c r="K10475" s="5"/>
    </row>
    <row r="10476" spans="2:11" x14ac:dyDescent="0.2">
      <c r="B10476" s="4"/>
      <c r="K10476" s="5"/>
    </row>
    <row r="10477" spans="2:11" x14ac:dyDescent="0.2">
      <c r="B10477" s="4"/>
      <c r="K10477" s="5"/>
    </row>
    <row r="10478" spans="2:11" x14ac:dyDescent="0.2">
      <c r="B10478" s="4"/>
      <c r="K10478" s="5"/>
    </row>
    <row r="10479" spans="2:11" x14ac:dyDescent="0.2">
      <c r="B10479" s="4"/>
      <c r="K10479" s="5"/>
    </row>
    <row r="10480" spans="2:11" x14ac:dyDescent="0.2">
      <c r="B10480" s="4"/>
      <c r="K10480" s="5"/>
    </row>
    <row r="10481" spans="2:11" x14ac:dyDescent="0.2">
      <c r="B10481" s="4"/>
      <c r="K10481" s="5"/>
    </row>
    <row r="10482" spans="2:11" x14ac:dyDescent="0.2">
      <c r="B10482" s="4"/>
      <c r="K10482" s="5"/>
    </row>
    <row r="10483" spans="2:11" x14ac:dyDescent="0.2">
      <c r="B10483" s="4"/>
      <c r="K10483" s="5"/>
    </row>
    <row r="10484" spans="2:11" x14ac:dyDescent="0.2">
      <c r="B10484" s="4"/>
      <c r="K10484" s="5"/>
    </row>
    <row r="10485" spans="2:11" x14ac:dyDescent="0.2">
      <c r="B10485" s="4"/>
      <c r="K10485" s="5"/>
    </row>
    <row r="10486" spans="2:11" x14ac:dyDescent="0.2">
      <c r="B10486" s="4"/>
      <c r="K10486" s="5"/>
    </row>
    <row r="10487" spans="2:11" x14ac:dyDescent="0.2">
      <c r="B10487" s="4"/>
      <c r="K10487" s="5"/>
    </row>
    <row r="10488" spans="2:11" x14ac:dyDescent="0.2">
      <c r="B10488" s="4"/>
      <c r="K10488" s="5"/>
    </row>
    <row r="10489" spans="2:11" x14ac:dyDescent="0.2">
      <c r="B10489" s="4"/>
      <c r="K10489" s="5"/>
    </row>
    <row r="10490" spans="2:11" x14ac:dyDescent="0.2">
      <c r="B10490" s="4"/>
      <c r="K10490" s="5"/>
    </row>
    <row r="10491" spans="2:11" x14ac:dyDescent="0.2">
      <c r="B10491" s="4"/>
      <c r="K10491" s="5"/>
    </row>
    <row r="10492" spans="2:11" x14ac:dyDescent="0.2">
      <c r="B10492" s="4"/>
      <c r="K10492" s="5"/>
    </row>
    <row r="10493" spans="2:11" x14ac:dyDescent="0.2">
      <c r="B10493" s="4"/>
      <c r="K10493" s="5"/>
    </row>
    <row r="10494" spans="2:11" x14ac:dyDescent="0.2">
      <c r="B10494" s="4"/>
      <c r="K10494" s="5"/>
    </row>
    <row r="10495" spans="2:11" x14ac:dyDescent="0.2">
      <c r="B10495" s="4"/>
      <c r="K10495" s="5"/>
    </row>
    <row r="10496" spans="2:11" x14ac:dyDescent="0.2">
      <c r="B10496" s="4"/>
      <c r="K10496" s="5"/>
    </row>
    <row r="10497" spans="2:11" x14ac:dyDescent="0.2">
      <c r="B10497" s="4"/>
      <c r="K10497" s="5"/>
    </row>
    <row r="10498" spans="2:11" x14ac:dyDescent="0.2">
      <c r="B10498" s="4"/>
      <c r="K10498" s="5"/>
    </row>
    <row r="10499" spans="2:11" x14ac:dyDescent="0.2">
      <c r="B10499" s="4"/>
      <c r="K10499" s="5"/>
    </row>
    <row r="10500" spans="2:11" x14ac:dyDescent="0.2">
      <c r="B10500" s="4"/>
      <c r="K10500" s="5"/>
    </row>
    <row r="10501" spans="2:11" x14ac:dyDescent="0.2">
      <c r="B10501" s="4"/>
      <c r="K10501" s="5"/>
    </row>
    <row r="10502" spans="2:11" x14ac:dyDescent="0.2">
      <c r="B10502" s="4"/>
      <c r="K10502" s="5"/>
    </row>
    <row r="10503" spans="2:11" x14ac:dyDescent="0.2">
      <c r="B10503" s="4"/>
      <c r="K10503" s="5"/>
    </row>
    <row r="10504" spans="2:11" x14ac:dyDescent="0.2">
      <c r="B10504" s="4"/>
      <c r="K10504" s="5"/>
    </row>
    <row r="10505" spans="2:11" x14ac:dyDescent="0.2">
      <c r="B10505" s="4"/>
      <c r="K10505" s="5"/>
    </row>
    <row r="10506" spans="2:11" x14ac:dyDescent="0.2">
      <c r="B10506" s="4"/>
      <c r="K10506" s="5"/>
    </row>
    <row r="10507" spans="2:11" x14ac:dyDescent="0.2">
      <c r="B10507" s="4"/>
      <c r="K10507" s="5"/>
    </row>
    <row r="10508" spans="2:11" x14ac:dyDescent="0.2">
      <c r="B10508" s="4"/>
      <c r="K10508" s="5"/>
    </row>
    <row r="10509" spans="2:11" x14ac:dyDescent="0.2">
      <c r="B10509" s="4"/>
      <c r="K10509" s="5"/>
    </row>
    <row r="10510" spans="2:11" x14ac:dyDescent="0.2">
      <c r="B10510" s="4"/>
      <c r="K10510" s="5"/>
    </row>
    <row r="10511" spans="2:11" x14ac:dyDescent="0.2">
      <c r="B10511" s="4"/>
      <c r="K10511" s="5"/>
    </row>
    <row r="10512" spans="2:11" x14ac:dyDescent="0.2">
      <c r="B10512" s="4"/>
      <c r="K10512" s="5"/>
    </row>
    <row r="10513" spans="2:11" x14ac:dyDescent="0.2">
      <c r="B10513" s="4"/>
      <c r="K10513" s="5"/>
    </row>
    <row r="10514" spans="2:11" x14ac:dyDescent="0.2">
      <c r="B10514" s="4"/>
      <c r="K10514" s="5"/>
    </row>
    <row r="10515" spans="2:11" x14ac:dyDescent="0.2">
      <c r="B10515" s="4"/>
      <c r="K10515" s="5"/>
    </row>
    <row r="10516" spans="2:11" x14ac:dyDescent="0.2">
      <c r="B10516" s="4"/>
      <c r="K10516" s="5"/>
    </row>
    <row r="10517" spans="2:11" x14ac:dyDescent="0.2">
      <c r="B10517" s="4"/>
      <c r="K10517" s="5"/>
    </row>
    <row r="10518" spans="2:11" x14ac:dyDescent="0.2">
      <c r="B10518" s="4"/>
      <c r="K10518" s="5"/>
    </row>
    <row r="10519" spans="2:11" x14ac:dyDescent="0.2">
      <c r="B10519" s="4"/>
      <c r="K10519" s="5"/>
    </row>
    <row r="10520" spans="2:11" x14ac:dyDescent="0.2">
      <c r="B10520" s="4"/>
      <c r="K10520" s="5"/>
    </row>
    <row r="10521" spans="2:11" x14ac:dyDescent="0.2">
      <c r="B10521" s="4"/>
      <c r="K10521" s="5"/>
    </row>
    <row r="10522" spans="2:11" x14ac:dyDescent="0.2">
      <c r="B10522" s="4"/>
      <c r="K10522" s="5"/>
    </row>
    <row r="10523" spans="2:11" x14ac:dyDescent="0.2">
      <c r="B10523" s="4"/>
      <c r="K10523" s="5"/>
    </row>
    <row r="10524" spans="2:11" x14ac:dyDescent="0.2">
      <c r="B10524" s="4"/>
      <c r="K10524" s="5"/>
    </row>
    <row r="10525" spans="2:11" x14ac:dyDescent="0.2">
      <c r="B10525" s="4"/>
      <c r="K10525" s="5"/>
    </row>
    <row r="10526" spans="2:11" x14ac:dyDescent="0.2">
      <c r="B10526" s="4"/>
      <c r="K10526" s="5"/>
    </row>
    <row r="10527" spans="2:11" x14ac:dyDescent="0.2">
      <c r="B10527" s="4"/>
      <c r="K10527" s="5"/>
    </row>
    <row r="10528" spans="2:11" x14ac:dyDescent="0.2">
      <c r="B10528" s="4"/>
      <c r="K10528" s="5"/>
    </row>
    <row r="10529" spans="2:11" x14ac:dyDescent="0.2">
      <c r="B10529" s="4"/>
      <c r="K10529" s="5"/>
    </row>
    <row r="10530" spans="2:11" x14ac:dyDescent="0.2">
      <c r="B10530" s="4"/>
      <c r="K10530" s="5"/>
    </row>
    <row r="10531" spans="2:11" x14ac:dyDescent="0.2">
      <c r="B10531" s="4"/>
      <c r="K10531" s="5"/>
    </row>
    <row r="10532" spans="2:11" x14ac:dyDescent="0.2">
      <c r="B10532" s="4"/>
      <c r="K10532" s="5"/>
    </row>
    <row r="10533" spans="2:11" x14ac:dyDescent="0.2">
      <c r="B10533" s="4"/>
      <c r="K10533" s="5"/>
    </row>
    <row r="10534" spans="2:11" x14ac:dyDescent="0.2">
      <c r="B10534" s="4"/>
      <c r="K10534" s="5"/>
    </row>
    <row r="10535" spans="2:11" x14ac:dyDescent="0.2">
      <c r="B10535" s="4"/>
      <c r="K10535" s="5"/>
    </row>
    <row r="10536" spans="2:11" x14ac:dyDescent="0.2">
      <c r="B10536" s="4"/>
      <c r="K10536" s="5"/>
    </row>
    <row r="10537" spans="2:11" x14ac:dyDescent="0.2">
      <c r="B10537" s="4"/>
      <c r="K10537" s="5"/>
    </row>
    <row r="10538" spans="2:11" x14ac:dyDescent="0.2">
      <c r="B10538" s="4"/>
      <c r="K10538" s="5"/>
    </row>
    <row r="10539" spans="2:11" x14ac:dyDescent="0.2">
      <c r="B10539" s="4"/>
      <c r="K10539" s="5"/>
    </row>
    <row r="10540" spans="2:11" x14ac:dyDescent="0.2">
      <c r="B10540" s="4"/>
      <c r="K10540" s="5"/>
    </row>
    <row r="10541" spans="2:11" x14ac:dyDescent="0.2">
      <c r="B10541" s="4"/>
      <c r="K10541" s="5"/>
    </row>
    <row r="10542" spans="2:11" x14ac:dyDescent="0.2">
      <c r="B10542" s="4"/>
      <c r="K10542" s="5"/>
    </row>
    <row r="10543" spans="2:11" x14ac:dyDescent="0.2">
      <c r="B10543" s="4"/>
      <c r="K10543" s="5"/>
    </row>
    <row r="10544" spans="2:11" x14ac:dyDescent="0.2">
      <c r="B10544" s="4"/>
      <c r="K10544" s="5"/>
    </row>
    <row r="10545" spans="2:11" x14ac:dyDescent="0.2">
      <c r="B10545" s="4"/>
      <c r="K10545" s="5"/>
    </row>
    <row r="10546" spans="2:11" x14ac:dyDescent="0.2">
      <c r="B10546" s="4"/>
      <c r="K10546" s="5"/>
    </row>
    <row r="10547" spans="2:11" x14ac:dyDescent="0.2">
      <c r="B10547" s="4"/>
      <c r="K10547" s="5"/>
    </row>
    <row r="10548" spans="2:11" x14ac:dyDescent="0.2">
      <c r="B10548" s="4"/>
      <c r="K10548" s="5"/>
    </row>
    <row r="10549" spans="2:11" x14ac:dyDescent="0.2">
      <c r="B10549" s="4"/>
      <c r="K10549" s="5"/>
    </row>
    <row r="10550" spans="2:11" x14ac:dyDescent="0.2">
      <c r="B10550" s="4"/>
      <c r="K10550" s="5"/>
    </row>
    <row r="10551" spans="2:11" x14ac:dyDescent="0.2">
      <c r="B10551" s="4"/>
      <c r="K10551" s="5"/>
    </row>
    <row r="10552" spans="2:11" x14ac:dyDescent="0.2">
      <c r="B10552" s="4"/>
      <c r="K10552" s="5"/>
    </row>
    <row r="10553" spans="2:11" x14ac:dyDescent="0.2">
      <c r="B10553" s="4"/>
      <c r="K10553" s="5"/>
    </row>
    <row r="10554" spans="2:11" x14ac:dyDescent="0.2">
      <c r="B10554" s="4"/>
      <c r="K10554" s="5"/>
    </row>
    <row r="10555" spans="2:11" x14ac:dyDescent="0.2">
      <c r="B10555" s="4"/>
      <c r="K10555" s="5"/>
    </row>
    <row r="10556" spans="2:11" x14ac:dyDescent="0.2">
      <c r="B10556" s="4"/>
      <c r="K10556" s="5"/>
    </row>
    <row r="10557" spans="2:11" x14ac:dyDescent="0.2">
      <c r="B10557" s="4"/>
      <c r="K10557" s="5"/>
    </row>
    <row r="10558" spans="2:11" x14ac:dyDescent="0.2">
      <c r="B10558" s="4"/>
      <c r="K10558" s="5"/>
    </row>
    <row r="10559" spans="2:11" x14ac:dyDescent="0.2">
      <c r="B10559" s="4"/>
      <c r="K10559" s="5"/>
    </row>
    <row r="10560" spans="2:11" x14ac:dyDescent="0.2">
      <c r="B10560" s="4"/>
      <c r="K10560" s="5"/>
    </row>
    <row r="10561" spans="2:11" x14ac:dyDescent="0.2">
      <c r="B10561" s="4"/>
      <c r="K10561" s="5"/>
    </row>
    <row r="10562" spans="2:11" x14ac:dyDescent="0.2">
      <c r="B10562" s="4"/>
      <c r="K10562" s="5"/>
    </row>
    <row r="10563" spans="2:11" x14ac:dyDescent="0.2">
      <c r="B10563" s="4"/>
      <c r="K10563" s="5"/>
    </row>
    <row r="10564" spans="2:11" x14ac:dyDescent="0.2">
      <c r="B10564" s="4"/>
      <c r="K10564" s="5"/>
    </row>
    <row r="10565" spans="2:11" x14ac:dyDescent="0.2">
      <c r="B10565" s="4"/>
      <c r="K10565" s="5"/>
    </row>
    <row r="10566" spans="2:11" x14ac:dyDescent="0.2">
      <c r="B10566" s="4"/>
      <c r="K10566" s="5"/>
    </row>
    <row r="10567" spans="2:11" x14ac:dyDescent="0.2">
      <c r="B10567" s="4"/>
      <c r="K10567" s="5"/>
    </row>
    <row r="10568" spans="2:11" x14ac:dyDescent="0.2">
      <c r="B10568" s="4"/>
      <c r="K10568" s="5"/>
    </row>
    <row r="10569" spans="2:11" x14ac:dyDescent="0.2">
      <c r="B10569" s="4"/>
      <c r="K10569" s="5"/>
    </row>
    <row r="10570" spans="2:11" x14ac:dyDescent="0.2">
      <c r="B10570" s="4"/>
      <c r="K10570" s="5"/>
    </row>
    <row r="10571" spans="2:11" x14ac:dyDescent="0.2">
      <c r="B10571" s="4"/>
      <c r="K10571" s="5"/>
    </row>
    <row r="10572" spans="2:11" x14ac:dyDescent="0.2">
      <c r="B10572" s="4"/>
      <c r="K10572" s="5"/>
    </row>
    <row r="10573" spans="2:11" x14ac:dyDescent="0.2">
      <c r="B10573" s="4"/>
      <c r="K10573" s="5"/>
    </row>
    <row r="10574" spans="2:11" x14ac:dyDescent="0.2">
      <c r="B10574" s="4"/>
      <c r="K10574" s="5"/>
    </row>
    <row r="10575" spans="2:11" x14ac:dyDescent="0.2">
      <c r="B10575" s="4"/>
      <c r="K10575" s="5"/>
    </row>
    <row r="10576" spans="2:11" x14ac:dyDescent="0.2">
      <c r="B10576" s="4"/>
      <c r="K10576" s="5"/>
    </row>
    <row r="10577" spans="2:11" x14ac:dyDescent="0.2">
      <c r="B10577" s="4"/>
      <c r="K10577" s="5"/>
    </row>
    <row r="10578" spans="2:11" x14ac:dyDescent="0.2">
      <c r="B10578" s="4"/>
      <c r="K10578" s="5"/>
    </row>
    <row r="10579" spans="2:11" x14ac:dyDescent="0.2">
      <c r="B10579" s="4"/>
      <c r="K10579" s="5"/>
    </row>
    <row r="10580" spans="2:11" x14ac:dyDescent="0.2">
      <c r="B10580" s="4"/>
      <c r="K10580" s="5"/>
    </row>
    <row r="10581" spans="2:11" x14ac:dyDescent="0.2">
      <c r="B10581" s="4"/>
      <c r="K10581" s="5"/>
    </row>
    <row r="10582" spans="2:11" x14ac:dyDescent="0.2">
      <c r="B10582" s="4"/>
      <c r="K10582" s="5"/>
    </row>
    <row r="10583" spans="2:11" x14ac:dyDescent="0.2">
      <c r="B10583" s="4"/>
      <c r="K10583" s="5"/>
    </row>
    <row r="10584" spans="2:11" x14ac:dyDescent="0.2">
      <c r="B10584" s="4"/>
      <c r="K10584" s="5"/>
    </row>
    <row r="10585" spans="2:11" x14ac:dyDescent="0.2">
      <c r="B10585" s="4"/>
      <c r="K10585" s="5"/>
    </row>
    <row r="10586" spans="2:11" x14ac:dyDescent="0.2">
      <c r="B10586" s="4"/>
      <c r="K10586" s="5"/>
    </row>
    <row r="10587" spans="2:11" x14ac:dyDescent="0.2">
      <c r="B10587" s="4"/>
      <c r="K10587" s="5"/>
    </row>
    <row r="10588" spans="2:11" x14ac:dyDescent="0.2">
      <c r="B10588" s="4"/>
      <c r="K10588" s="5"/>
    </row>
    <row r="10589" spans="2:11" x14ac:dyDescent="0.2">
      <c r="B10589" s="4"/>
      <c r="K10589" s="5"/>
    </row>
    <row r="10590" spans="2:11" x14ac:dyDescent="0.2">
      <c r="B10590" s="4"/>
      <c r="K10590" s="5"/>
    </row>
    <row r="10591" spans="2:11" x14ac:dyDescent="0.2">
      <c r="B10591" s="4"/>
      <c r="K10591" s="5"/>
    </row>
    <row r="10592" spans="2:11" x14ac:dyDescent="0.2">
      <c r="B10592" s="4"/>
      <c r="K10592" s="5"/>
    </row>
    <row r="10593" spans="2:11" x14ac:dyDescent="0.2">
      <c r="B10593" s="4"/>
      <c r="K10593" s="5"/>
    </row>
    <row r="10594" spans="2:11" x14ac:dyDescent="0.2">
      <c r="B10594" s="4"/>
      <c r="K10594" s="5"/>
    </row>
    <row r="10595" spans="2:11" x14ac:dyDescent="0.2">
      <c r="B10595" s="4"/>
      <c r="K10595" s="5"/>
    </row>
    <row r="10596" spans="2:11" x14ac:dyDescent="0.2">
      <c r="B10596" s="4"/>
      <c r="K10596" s="5"/>
    </row>
    <row r="10597" spans="2:11" x14ac:dyDescent="0.2">
      <c r="B10597" s="4"/>
      <c r="K10597" s="5"/>
    </row>
    <row r="10598" spans="2:11" x14ac:dyDescent="0.2">
      <c r="B10598" s="4"/>
      <c r="K10598" s="5"/>
    </row>
    <row r="10599" spans="2:11" x14ac:dyDescent="0.2">
      <c r="B10599" s="4"/>
      <c r="K10599" s="5"/>
    </row>
    <row r="10600" spans="2:11" x14ac:dyDescent="0.2">
      <c r="B10600" s="4"/>
      <c r="K10600" s="5"/>
    </row>
    <row r="10601" spans="2:11" x14ac:dyDescent="0.2">
      <c r="B10601" s="4"/>
      <c r="K10601" s="5"/>
    </row>
    <row r="10602" spans="2:11" x14ac:dyDescent="0.2">
      <c r="B10602" s="4"/>
      <c r="K10602" s="5"/>
    </row>
    <row r="10603" spans="2:11" x14ac:dyDescent="0.2">
      <c r="B10603" s="4"/>
      <c r="K10603" s="5"/>
    </row>
    <row r="10604" spans="2:11" x14ac:dyDescent="0.2">
      <c r="B10604" s="4"/>
      <c r="K10604" s="5"/>
    </row>
    <row r="10605" spans="2:11" x14ac:dyDescent="0.2">
      <c r="B10605" s="4"/>
      <c r="K10605" s="5"/>
    </row>
    <row r="10606" spans="2:11" x14ac:dyDescent="0.2">
      <c r="B10606" s="4"/>
      <c r="K10606" s="5"/>
    </row>
    <row r="10607" spans="2:11" x14ac:dyDescent="0.2">
      <c r="B10607" s="4"/>
      <c r="K10607" s="5"/>
    </row>
    <row r="10608" spans="2:11" x14ac:dyDescent="0.2">
      <c r="B10608" s="4"/>
      <c r="K10608" s="5"/>
    </row>
    <row r="10609" spans="2:11" x14ac:dyDescent="0.2">
      <c r="B10609" s="4"/>
      <c r="K10609" s="5"/>
    </row>
    <row r="10610" spans="2:11" x14ac:dyDescent="0.2">
      <c r="B10610" s="4"/>
      <c r="K10610" s="5"/>
    </row>
    <row r="10611" spans="2:11" x14ac:dyDescent="0.2">
      <c r="B10611" s="4"/>
      <c r="K10611" s="5"/>
    </row>
    <row r="10612" spans="2:11" x14ac:dyDescent="0.2">
      <c r="B10612" s="4"/>
      <c r="K10612" s="5"/>
    </row>
    <row r="10613" spans="2:11" x14ac:dyDescent="0.2">
      <c r="B10613" s="4"/>
      <c r="K10613" s="5"/>
    </row>
    <row r="10614" spans="2:11" x14ac:dyDescent="0.2">
      <c r="B10614" s="4"/>
      <c r="K10614" s="5"/>
    </row>
    <row r="10615" spans="2:11" x14ac:dyDescent="0.2">
      <c r="B10615" s="4"/>
      <c r="K10615" s="5"/>
    </row>
    <row r="10616" spans="2:11" x14ac:dyDescent="0.2">
      <c r="B10616" s="4"/>
      <c r="K10616" s="5"/>
    </row>
    <row r="10617" spans="2:11" x14ac:dyDescent="0.2">
      <c r="B10617" s="4"/>
      <c r="K10617" s="5"/>
    </row>
    <row r="10618" spans="2:11" x14ac:dyDescent="0.2">
      <c r="B10618" s="4"/>
      <c r="K10618" s="5"/>
    </row>
    <row r="10619" spans="2:11" x14ac:dyDescent="0.2">
      <c r="B10619" s="4"/>
      <c r="K10619" s="5"/>
    </row>
    <row r="10620" spans="2:11" x14ac:dyDescent="0.2">
      <c r="B10620" s="4"/>
      <c r="K10620" s="5"/>
    </row>
    <row r="10621" spans="2:11" x14ac:dyDescent="0.2">
      <c r="B10621" s="4"/>
      <c r="K10621" s="5"/>
    </row>
    <row r="10622" spans="2:11" x14ac:dyDescent="0.2">
      <c r="B10622" s="4"/>
      <c r="K10622" s="5"/>
    </row>
    <row r="10623" spans="2:11" x14ac:dyDescent="0.2">
      <c r="B10623" s="4"/>
      <c r="K10623" s="5"/>
    </row>
    <row r="10624" spans="2:11" x14ac:dyDescent="0.2">
      <c r="B10624" s="4"/>
      <c r="K10624" s="5"/>
    </row>
    <row r="10625" spans="2:11" x14ac:dyDescent="0.2">
      <c r="B10625" s="4"/>
      <c r="K10625" s="5"/>
    </row>
    <row r="10626" spans="2:11" x14ac:dyDescent="0.2">
      <c r="B10626" s="4"/>
      <c r="K10626" s="5"/>
    </row>
    <row r="10627" spans="2:11" x14ac:dyDescent="0.2">
      <c r="B10627" s="4"/>
      <c r="K10627" s="5"/>
    </row>
    <row r="10628" spans="2:11" x14ac:dyDescent="0.2">
      <c r="B10628" s="4"/>
      <c r="K10628" s="5"/>
    </row>
    <row r="10629" spans="2:11" x14ac:dyDescent="0.2">
      <c r="B10629" s="4"/>
      <c r="K10629" s="5"/>
    </row>
    <row r="10630" spans="2:11" x14ac:dyDescent="0.2">
      <c r="B10630" s="4"/>
      <c r="K10630" s="5"/>
    </row>
    <row r="10631" spans="2:11" x14ac:dyDescent="0.2">
      <c r="B10631" s="4"/>
      <c r="K10631" s="5"/>
    </row>
    <row r="10632" spans="2:11" x14ac:dyDescent="0.2">
      <c r="B10632" s="4"/>
      <c r="K10632" s="5"/>
    </row>
    <row r="10633" spans="2:11" x14ac:dyDescent="0.2">
      <c r="B10633" s="4"/>
      <c r="K10633" s="5"/>
    </row>
    <row r="10634" spans="2:11" x14ac:dyDescent="0.2">
      <c r="B10634" s="4"/>
      <c r="K10634" s="5"/>
    </row>
    <row r="10635" spans="2:11" x14ac:dyDescent="0.2">
      <c r="B10635" s="4"/>
      <c r="K10635" s="5"/>
    </row>
    <row r="10636" spans="2:11" x14ac:dyDescent="0.2">
      <c r="B10636" s="4"/>
      <c r="K10636" s="5"/>
    </row>
    <row r="10637" spans="2:11" x14ac:dyDescent="0.2">
      <c r="B10637" s="4"/>
      <c r="K10637" s="5"/>
    </row>
    <row r="10638" spans="2:11" x14ac:dyDescent="0.2">
      <c r="B10638" s="4"/>
      <c r="K10638" s="5"/>
    </row>
    <row r="10639" spans="2:11" x14ac:dyDescent="0.2">
      <c r="B10639" s="4"/>
      <c r="K10639" s="5"/>
    </row>
    <row r="10640" spans="2:11" x14ac:dyDescent="0.2">
      <c r="B10640" s="4"/>
      <c r="K10640" s="5"/>
    </row>
    <row r="10641" spans="2:11" x14ac:dyDescent="0.2">
      <c r="B10641" s="4"/>
      <c r="K10641" s="5"/>
    </row>
    <row r="10642" spans="2:11" x14ac:dyDescent="0.2">
      <c r="B10642" s="4"/>
      <c r="K10642" s="5"/>
    </row>
    <row r="10643" spans="2:11" x14ac:dyDescent="0.2">
      <c r="B10643" s="4"/>
      <c r="K10643" s="5"/>
    </row>
    <row r="10644" spans="2:11" x14ac:dyDescent="0.2">
      <c r="B10644" s="4"/>
      <c r="K10644" s="5"/>
    </row>
    <row r="10645" spans="2:11" x14ac:dyDescent="0.2">
      <c r="B10645" s="4"/>
      <c r="K10645" s="5"/>
    </row>
    <row r="10646" spans="2:11" x14ac:dyDescent="0.2">
      <c r="B10646" s="4"/>
      <c r="K10646" s="5"/>
    </row>
    <row r="10647" spans="2:11" x14ac:dyDescent="0.2">
      <c r="B10647" s="4"/>
      <c r="K10647" s="5"/>
    </row>
    <row r="10648" spans="2:11" x14ac:dyDescent="0.2">
      <c r="B10648" s="4"/>
      <c r="K10648" s="5"/>
    </row>
    <row r="10649" spans="2:11" x14ac:dyDescent="0.2">
      <c r="B10649" s="4"/>
      <c r="K10649" s="5"/>
    </row>
    <row r="10650" spans="2:11" x14ac:dyDescent="0.2">
      <c r="B10650" s="4"/>
      <c r="K10650" s="5"/>
    </row>
    <row r="10651" spans="2:11" x14ac:dyDescent="0.2">
      <c r="B10651" s="4"/>
      <c r="K10651" s="5"/>
    </row>
    <row r="10652" spans="2:11" x14ac:dyDescent="0.2">
      <c r="B10652" s="4"/>
      <c r="K10652" s="5"/>
    </row>
    <row r="10653" spans="2:11" x14ac:dyDescent="0.2">
      <c r="B10653" s="4"/>
      <c r="K10653" s="5"/>
    </row>
    <row r="10654" spans="2:11" x14ac:dyDescent="0.2">
      <c r="B10654" s="4"/>
      <c r="K10654" s="5"/>
    </row>
    <row r="10655" spans="2:11" x14ac:dyDescent="0.2">
      <c r="B10655" s="4"/>
      <c r="K10655" s="5"/>
    </row>
    <row r="10656" spans="2:11" x14ac:dyDescent="0.2">
      <c r="B10656" s="4"/>
      <c r="K10656" s="5"/>
    </row>
    <row r="10657" spans="2:11" x14ac:dyDescent="0.2">
      <c r="B10657" s="4"/>
      <c r="K10657" s="5"/>
    </row>
    <row r="10658" spans="2:11" x14ac:dyDescent="0.2">
      <c r="B10658" s="4"/>
      <c r="K10658" s="5"/>
    </row>
    <row r="10659" spans="2:11" x14ac:dyDescent="0.2">
      <c r="B10659" s="4"/>
      <c r="K10659" s="5"/>
    </row>
    <row r="10660" spans="2:11" x14ac:dyDescent="0.2">
      <c r="B10660" s="4"/>
      <c r="K10660" s="5"/>
    </row>
    <row r="10661" spans="2:11" x14ac:dyDescent="0.2">
      <c r="B10661" s="4"/>
      <c r="K10661" s="5"/>
    </row>
    <row r="10662" spans="2:11" x14ac:dyDescent="0.2">
      <c r="B10662" s="4"/>
      <c r="K10662" s="5"/>
    </row>
    <row r="10663" spans="2:11" x14ac:dyDescent="0.2">
      <c r="B10663" s="4"/>
      <c r="K10663" s="5"/>
    </row>
    <row r="10664" spans="2:11" x14ac:dyDescent="0.2">
      <c r="B10664" s="4"/>
      <c r="K10664" s="5"/>
    </row>
    <row r="10665" spans="2:11" x14ac:dyDescent="0.2">
      <c r="B10665" s="4"/>
      <c r="K10665" s="5"/>
    </row>
    <row r="10666" spans="2:11" x14ac:dyDescent="0.2">
      <c r="B10666" s="4"/>
      <c r="K10666" s="5"/>
    </row>
    <row r="10667" spans="2:11" x14ac:dyDescent="0.2">
      <c r="B10667" s="4"/>
      <c r="K10667" s="5"/>
    </row>
    <row r="10668" spans="2:11" x14ac:dyDescent="0.2">
      <c r="B10668" s="4"/>
      <c r="K10668" s="5"/>
    </row>
    <row r="10669" spans="2:11" x14ac:dyDescent="0.2">
      <c r="B10669" s="4"/>
      <c r="K10669" s="5"/>
    </row>
    <row r="10670" spans="2:11" x14ac:dyDescent="0.2">
      <c r="B10670" s="4"/>
      <c r="K10670" s="5"/>
    </row>
    <row r="10671" spans="2:11" x14ac:dyDescent="0.2">
      <c r="B10671" s="4"/>
      <c r="K10671" s="5"/>
    </row>
    <row r="10672" spans="2:11" x14ac:dyDescent="0.2">
      <c r="B10672" s="4"/>
      <c r="K10672" s="5"/>
    </row>
    <row r="10673" spans="2:11" x14ac:dyDescent="0.2">
      <c r="B10673" s="4"/>
      <c r="K10673" s="5"/>
    </row>
    <row r="10674" spans="2:11" x14ac:dyDescent="0.2">
      <c r="B10674" s="4"/>
      <c r="K10674" s="5"/>
    </row>
    <row r="10675" spans="2:11" x14ac:dyDescent="0.2">
      <c r="B10675" s="4"/>
      <c r="K10675" s="5"/>
    </row>
    <row r="10676" spans="2:11" x14ac:dyDescent="0.2">
      <c r="B10676" s="4"/>
      <c r="K10676" s="5"/>
    </row>
    <row r="10677" spans="2:11" x14ac:dyDescent="0.2">
      <c r="B10677" s="4"/>
      <c r="K10677" s="5"/>
    </row>
    <row r="10678" spans="2:11" x14ac:dyDescent="0.2">
      <c r="B10678" s="4"/>
      <c r="K10678" s="5"/>
    </row>
    <row r="10679" spans="2:11" x14ac:dyDescent="0.2">
      <c r="B10679" s="4"/>
      <c r="K10679" s="5"/>
    </row>
    <row r="10680" spans="2:11" x14ac:dyDescent="0.2">
      <c r="B10680" s="4"/>
      <c r="K10680" s="5"/>
    </row>
    <row r="10681" spans="2:11" x14ac:dyDescent="0.2">
      <c r="B10681" s="4"/>
      <c r="K10681" s="5"/>
    </row>
    <row r="10682" spans="2:11" x14ac:dyDescent="0.2">
      <c r="B10682" s="4"/>
      <c r="K10682" s="5"/>
    </row>
    <row r="10683" spans="2:11" x14ac:dyDescent="0.2">
      <c r="B10683" s="4"/>
      <c r="K10683" s="5"/>
    </row>
    <row r="10684" spans="2:11" x14ac:dyDescent="0.2">
      <c r="B10684" s="4"/>
      <c r="K10684" s="5"/>
    </row>
    <row r="10685" spans="2:11" x14ac:dyDescent="0.2">
      <c r="B10685" s="4"/>
      <c r="K10685" s="5"/>
    </row>
    <row r="10686" spans="2:11" x14ac:dyDescent="0.2">
      <c r="B10686" s="4"/>
      <c r="K10686" s="5"/>
    </row>
    <row r="10687" spans="2:11" x14ac:dyDescent="0.2">
      <c r="B10687" s="4"/>
      <c r="K10687" s="5"/>
    </row>
    <row r="10688" spans="2:11" x14ac:dyDescent="0.2">
      <c r="B10688" s="4"/>
      <c r="K10688" s="5"/>
    </row>
    <row r="10689" spans="2:11" x14ac:dyDescent="0.2">
      <c r="B10689" s="4"/>
      <c r="K10689" s="5"/>
    </row>
    <row r="10690" spans="2:11" x14ac:dyDescent="0.2">
      <c r="B10690" s="4"/>
      <c r="K10690" s="5"/>
    </row>
    <row r="10691" spans="2:11" x14ac:dyDescent="0.2">
      <c r="B10691" s="4"/>
      <c r="K10691" s="5"/>
    </row>
    <row r="10692" spans="2:11" x14ac:dyDescent="0.2">
      <c r="B10692" s="4"/>
      <c r="K10692" s="5"/>
    </row>
    <row r="10693" spans="2:11" x14ac:dyDescent="0.2">
      <c r="B10693" s="4"/>
      <c r="K10693" s="5"/>
    </row>
    <row r="10694" spans="2:11" x14ac:dyDescent="0.2">
      <c r="B10694" s="4"/>
      <c r="K10694" s="5"/>
    </row>
    <row r="10695" spans="2:11" x14ac:dyDescent="0.2">
      <c r="B10695" s="4"/>
      <c r="K10695" s="5"/>
    </row>
    <row r="10696" spans="2:11" x14ac:dyDescent="0.2">
      <c r="B10696" s="4"/>
      <c r="K10696" s="5"/>
    </row>
    <row r="10697" spans="2:11" x14ac:dyDescent="0.2">
      <c r="B10697" s="4"/>
      <c r="K10697" s="5"/>
    </row>
    <row r="10698" spans="2:11" x14ac:dyDescent="0.2">
      <c r="B10698" s="4"/>
      <c r="K10698" s="5"/>
    </row>
    <row r="10699" spans="2:11" x14ac:dyDescent="0.2">
      <c r="B10699" s="4"/>
      <c r="K10699" s="5"/>
    </row>
    <row r="10700" spans="2:11" x14ac:dyDescent="0.2">
      <c r="B10700" s="4"/>
      <c r="K10700" s="5"/>
    </row>
    <row r="10701" spans="2:11" x14ac:dyDescent="0.2">
      <c r="B10701" s="4"/>
      <c r="K10701" s="5"/>
    </row>
    <row r="10702" spans="2:11" x14ac:dyDescent="0.2">
      <c r="B10702" s="4"/>
      <c r="K10702" s="5"/>
    </row>
    <row r="10703" spans="2:11" x14ac:dyDescent="0.2">
      <c r="B10703" s="4"/>
      <c r="K10703" s="5"/>
    </row>
    <row r="10704" spans="2:11" x14ac:dyDescent="0.2">
      <c r="B10704" s="4"/>
      <c r="K10704" s="5"/>
    </row>
    <row r="10705" spans="2:11" x14ac:dyDescent="0.2">
      <c r="B10705" s="4"/>
      <c r="K10705" s="5"/>
    </row>
    <row r="10706" spans="2:11" x14ac:dyDescent="0.2">
      <c r="B10706" s="4"/>
      <c r="K10706" s="5"/>
    </row>
    <row r="10707" spans="2:11" x14ac:dyDescent="0.2">
      <c r="B10707" s="4"/>
      <c r="K10707" s="5"/>
    </row>
    <row r="10708" spans="2:11" x14ac:dyDescent="0.2">
      <c r="B10708" s="4"/>
      <c r="K10708" s="5"/>
    </row>
    <row r="10709" spans="2:11" x14ac:dyDescent="0.2">
      <c r="B10709" s="4"/>
      <c r="K10709" s="5"/>
    </row>
    <row r="10710" spans="2:11" x14ac:dyDescent="0.2">
      <c r="B10710" s="4"/>
      <c r="K10710" s="5"/>
    </row>
    <row r="10711" spans="2:11" x14ac:dyDescent="0.2">
      <c r="B10711" s="4"/>
      <c r="K10711" s="5"/>
    </row>
    <row r="10712" spans="2:11" x14ac:dyDescent="0.2">
      <c r="B10712" s="4"/>
      <c r="K10712" s="5"/>
    </row>
    <row r="10713" spans="2:11" x14ac:dyDescent="0.2">
      <c r="B10713" s="4"/>
      <c r="K10713" s="5"/>
    </row>
    <row r="10714" spans="2:11" x14ac:dyDescent="0.2">
      <c r="B10714" s="4"/>
      <c r="K10714" s="5"/>
    </row>
    <row r="10715" spans="2:11" x14ac:dyDescent="0.2">
      <c r="B10715" s="4"/>
      <c r="K10715" s="5"/>
    </row>
    <row r="10716" spans="2:11" x14ac:dyDescent="0.2">
      <c r="B10716" s="4"/>
      <c r="K10716" s="5"/>
    </row>
    <row r="10717" spans="2:11" x14ac:dyDescent="0.2">
      <c r="B10717" s="4"/>
      <c r="K10717" s="5"/>
    </row>
    <row r="10718" spans="2:11" x14ac:dyDescent="0.2">
      <c r="B10718" s="4"/>
      <c r="K10718" s="5"/>
    </row>
    <row r="10719" spans="2:11" x14ac:dyDescent="0.2">
      <c r="B10719" s="4"/>
      <c r="K10719" s="5"/>
    </row>
    <row r="10720" spans="2:11" x14ac:dyDescent="0.2">
      <c r="B10720" s="4"/>
      <c r="K10720" s="5"/>
    </row>
    <row r="10721" spans="2:11" x14ac:dyDescent="0.2">
      <c r="B10721" s="4"/>
      <c r="K10721" s="5"/>
    </row>
    <row r="10722" spans="2:11" x14ac:dyDescent="0.2">
      <c r="B10722" s="4"/>
      <c r="K10722" s="5"/>
    </row>
    <row r="10723" spans="2:11" x14ac:dyDescent="0.2">
      <c r="B10723" s="4"/>
      <c r="K10723" s="5"/>
    </row>
    <row r="10724" spans="2:11" x14ac:dyDescent="0.2">
      <c r="B10724" s="4"/>
      <c r="K10724" s="5"/>
    </row>
    <row r="10725" spans="2:11" x14ac:dyDescent="0.2">
      <c r="B10725" s="4"/>
      <c r="K10725" s="5"/>
    </row>
    <row r="10726" spans="2:11" x14ac:dyDescent="0.2">
      <c r="B10726" s="4"/>
      <c r="K10726" s="5"/>
    </row>
    <row r="10727" spans="2:11" x14ac:dyDescent="0.2">
      <c r="B10727" s="4"/>
      <c r="K10727" s="5"/>
    </row>
    <row r="10728" spans="2:11" x14ac:dyDescent="0.2">
      <c r="B10728" s="4"/>
      <c r="K10728" s="5"/>
    </row>
    <row r="10729" spans="2:11" x14ac:dyDescent="0.2">
      <c r="B10729" s="4"/>
      <c r="K10729" s="5"/>
    </row>
    <row r="10730" spans="2:11" x14ac:dyDescent="0.2">
      <c r="B10730" s="4"/>
      <c r="K10730" s="5"/>
    </row>
    <row r="10731" spans="2:11" x14ac:dyDescent="0.2">
      <c r="B10731" s="4"/>
      <c r="K10731" s="5"/>
    </row>
    <row r="10732" spans="2:11" x14ac:dyDescent="0.2">
      <c r="B10732" s="4"/>
      <c r="K10732" s="5"/>
    </row>
    <row r="10733" spans="2:11" x14ac:dyDescent="0.2">
      <c r="B10733" s="4"/>
      <c r="K10733" s="5"/>
    </row>
    <row r="10734" spans="2:11" x14ac:dyDescent="0.2">
      <c r="B10734" s="4"/>
      <c r="K10734" s="5"/>
    </row>
    <row r="10735" spans="2:11" x14ac:dyDescent="0.2">
      <c r="B10735" s="4"/>
      <c r="K10735" s="5"/>
    </row>
    <row r="10736" spans="2:11" x14ac:dyDescent="0.2">
      <c r="B10736" s="4"/>
      <c r="K10736" s="5"/>
    </row>
    <row r="10737" spans="2:11" x14ac:dyDescent="0.2">
      <c r="B10737" s="4"/>
      <c r="K10737" s="5"/>
    </row>
    <row r="10738" spans="2:11" x14ac:dyDescent="0.2">
      <c r="B10738" s="4"/>
      <c r="K10738" s="5"/>
    </row>
    <row r="10739" spans="2:11" x14ac:dyDescent="0.2">
      <c r="B10739" s="4"/>
      <c r="K10739" s="5"/>
    </row>
    <row r="10740" spans="2:11" x14ac:dyDescent="0.2">
      <c r="B10740" s="4"/>
      <c r="K10740" s="5"/>
    </row>
    <row r="10741" spans="2:11" x14ac:dyDescent="0.2">
      <c r="B10741" s="4"/>
      <c r="K10741" s="5"/>
    </row>
    <row r="10742" spans="2:11" x14ac:dyDescent="0.2">
      <c r="B10742" s="4"/>
      <c r="K10742" s="5"/>
    </row>
    <row r="10743" spans="2:11" x14ac:dyDescent="0.2">
      <c r="B10743" s="4"/>
      <c r="K10743" s="5"/>
    </row>
    <row r="10744" spans="2:11" x14ac:dyDescent="0.2">
      <c r="B10744" s="4"/>
      <c r="K10744" s="5"/>
    </row>
    <row r="10745" spans="2:11" x14ac:dyDescent="0.2">
      <c r="B10745" s="4"/>
      <c r="K10745" s="5"/>
    </row>
    <row r="10746" spans="2:11" x14ac:dyDescent="0.2">
      <c r="B10746" s="4"/>
      <c r="K10746" s="5"/>
    </row>
    <row r="10747" spans="2:11" x14ac:dyDescent="0.2">
      <c r="B10747" s="4"/>
      <c r="K10747" s="5"/>
    </row>
    <row r="10748" spans="2:11" x14ac:dyDescent="0.2">
      <c r="B10748" s="4"/>
      <c r="K10748" s="5"/>
    </row>
    <row r="10749" spans="2:11" x14ac:dyDescent="0.2">
      <c r="B10749" s="4"/>
      <c r="K10749" s="5"/>
    </row>
    <row r="10750" spans="2:11" x14ac:dyDescent="0.2">
      <c r="B10750" s="4"/>
      <c r="K10750" s="5"/>
    </row>
    <row r="10751" spans="2:11" x14ac:dyDescent="0.2">
      <c r="B10751" s="4"/>
      <c r="K10751" s="5"/>
    </row>
    <row r="10752" spans="2:11" x14ac:dyDescent="0.2">
      <c r="B10752" s="4"/>
      <c r="K10752" s="5"/>
    </row>
    <row r="10753" spans="2:11" x14ac:dyDescent="0.2">
      <c r="B10753" s="4"/>
      <c r="K10753" s="5"/>
    </row>
    <row r="10754" spans="2:11" x14ac:dyDescent="0.2">
      <c r="B10754" s="4"/>
      <c r="K10754" s="5"/>
    </row>
    <row r="10755" spans="2:11" x14ac:dyDescent="0.2">
      <c r="B10755" s="4"/>
      <c r="K10755" s="5"/>
    </row>
    <row r="10756" spans="2:11" x14ac:dyDescent="0.2">
      <c r="B10756" s="4"/>
      <c r="K10756" s="5"/>
    </row>
    <row r="10757" spans="2:11" x14ac:dyDescent="0.2">
      <c r="B10757" s="4"/>
      <c r="K10757" s="5"/>
    </row>
    <row r="10758" spans="2:11" x14ac:dyDescent="0.2">
      <c r="B10758" s="4"/>
      <c r="K10758" s="5"/>
    </row>
    <row r="10759" spans="2:11" x14ac:dyDescent="0.2">
      <c r="B10759" s="4"/>
      <c r="K10759" s="5"/>
    </row>
    <row r="10760" spans="2:11" x14ac:dyDescent="0.2">
      <c r="B10760" s="4"/>
      <c r="K10760" s="5"/>
    </row>
    <row r="10761" spans="2:11" x14ac:dyDescent="0.2">
      <c r="B10761" s="4"/>
      <c r="K10761" s="5"/>
    </row>
    <row r="10762" spans="2:11" x14ac:dyDescent="0.2">
      <c r="B10762" s="4"/>
      <c r="K10762" s="5"/>
    </row>
    <row r="10763" spans="2:11" x14ac:dyDescent="0.2">
      <c r="B10763" s="4"/>
      <c r="K10763" s="5"/>
    </row>
    <row r="10764" spans="2:11" x14ac:dyDescent="0.2">
      <c r="B10764" s="4"/>
      <c r="K10764" s="5"/>
    </row>
    <row r="10765" spans="2:11" x14ac:dyDescent="0.2">
      <c r="B10765" s="4"/>
      <c r="K10765" s="5"/>
    </row>
    <row r="10766" spans="2:11" x14ac:dyDescent="0.2">
      <c r="B10766" s="4"/>
      <c r="K10766" s="5"/>
    </row>
    <row r="10767" spans="2:11" x14ac:dyDescent="0.2">
      <c r="B10767" s="4"/>
      <c r="K10767" s="5"/>
    </row>
    <row r="10768" spans="2:11" x14ac:dyDescent="0.2">
      <c r="B10768" s="4"/>
      <c r="K10768" s="5"/>
    </row>
    <row r="10769" spans="2:11" x14ac:dyDescent="0.2">
      <c r="B10769" s="4"/>
      <c r="K10769" s="5"/>
    </row>
    <row r="10770" spans="2:11" x14ac:dyDescent="0.2">
      <c r="B10770" s="4"/>
      <c r="K10770" s="5"/>
    </row>
    <row r="10771" spans="2:11" x14ac:dyDescent="0.2">
      <c r="B10771" s="4"/>
      <c r="K10771" s="5"/>
    </row>
    <row r="10772" spans="2:11" x14ac:dyDescent="0.2">
      <c r="B10772" s="4"/>
      <c r="K10772" s="5"/>
    </row>
    <row r="10773" spans="2:11" x14ac:dyDescent="0.2">
      <c r="B10773" s="4"/>
      <c r="K10773" s="5"/>
    </row>
    <row r="10774" spans="2:11" x14ac:dyDescent="0.2">
      <c r="B10774" s="4"/>
      <c r="K10774" s="5"/>
    </row>
    <row r="10775" spans="2:11" x14ac:dyDescent="0.2">
      <c r="B10775" s="4"/>
      <c r="K10775" s="5"/>
    </row>
    <row r="10776" spans="2:11" x14ac:dyDescent="0.2">
      <c r="B10776" s="4"/>
      <c r="K10776" s="5"/>
    </row>
    <row r="10777" spans="2:11" x14ac:dyDescent="0.2">
      <c r="B10777" s="4"/>
      <c r="K10777" s="5"/>
    </row>
    <row r="10778" spans="2:11" x14ac:dyDescent="0.2">
      <c r="B10778" s="4"/>
      <c r="K10778" s="5"/>
    </row>
    <row r="10779" spans="2:11" x14ac:dyDescent="0.2">
      <c r="B10779" s="4"/>
      <c r="K10779" s="5"/>
    </row>
    <row r="10780" spans="2:11" x14ac:dyDescent="0.2">
      <c r="B10780" s="4"/>
      <c r="K10780" s="5"/>
    </row>
    <row r="10781" spans="2:11" x14ac:dyDescent="0.2">
      <c r="B10781" s="4"/>
      <c r="K10781" s="5"/>
    </row>
    <row r="10782" spans="2:11" x14ac:dyDescent="0.2">
      <c r="B10782" s="4"/>
      <c r="K10782" s="5"/>
    </row>
    <row r="10783" spans="2:11" x14ac:dyDescent="0.2">
      <c r="B10783" s="4"/>
      <c r="K10783" s="5"/>
    </row>
    <row r="10784" spans="2:11" x14ac:dyDescent="0.2">
      <c r="B10784" s="4"/>
      <c r="K10784" s="5"/>
    </row>
    <row r="10785" spans="2:11" x14ac:dyDescent="0.2">
      <c r="B10785" s="4"/>
      <c r="K10785" s="5"/>
    </row>
    <row r="10786" spans="2:11" x14ac:dyDescent="0.2">
      <c r="B10786" s="4"/>
      <c r="K10786" s="5"/>
    </row>
    <row r="10787" spans="2:11" x14ac:dyDescent="0.2">
      <c r="B10787" s="4"/>
      <c r="K10787" s="5"/>
    </row>
    <row r="10788" spans="2:11" x14ac:dyDescent="0.2">
      <c r="B10788" s="4"/>
      <c r="K10788" s="5"/>
    </row>
    <row r="10789" spans="2:11" x14ac:dyDescent="0.2">
      <c r="B10789" s="4"/>
      <c r="K10789" s="5"/>
    </row>
    <row r="10790" spans="2:11" x14ac:dyDescent="0.2">
      <c r="B10790" s="4"/>
      <c r="K10790" s="5"/>
    </row>
    <row r="10791" spans="2:11" x14ac:dyDescent="0.2">
      <c r="B10791" s="4"/>
      <c r="K10791" s="5"/>
    </row>
    <row r="10792" spans="2:11" x14ac:dyDescent="0.2">
      <c r="B10792" s="4"/>
      <c r="K10792" s="5"/>
    </row>
    <row r="10793" spans="2:11" x14ac:dyDescent="0.2">
      <c r="B10793" s="4"/>
      <c r="K10793" s="5"/>
    </row>
    <row r="10794" spans="2:11" x14ac:dyDescent="0.2">
      <c r="B10794" s="4"/>
      <c r="K10794" s="5"/>
    </row>
    <row r="10795" spans="2:11" x14ac:dyDescent="0.2">
      <c r="B10795" s="4"/>
      <c r="K10795" s="5"/>
    </row>
    <row r="10796" spans="2:11" x14ac:dyDescent="0.2">
      <c r="B10796" s="4"/>
      <c r="K10796" s="5"/>
    </row>
    <row r="10797" spans="2:11" x14ac:dyDescent="0.2">
      <c r="B10797" s="4"/>
      <c r="K10797" s="5"/>
    </row>
    <row r="10798" spans="2:11" x14ac:dyDescent="0.2">
      <c r="B10798" s="4"/>
      <c r="K10798" s="5"/>
    </row>
    <row r="10799" spans="2:11" x14ac:dyDescent="0.2">
      <c r="B10799" s="4"/>
      <c r="K10799" s="5"/>
    </row>
    <row r="10800" spans="2:11" x14ac:dyDescent="0.2">
      <c r="B10800" s="4"/>
      <c r="K10800" s="5"/>
    </row>
    <row r="10801" spans="2:11" x14ac:dyDescent="0.2">
      <c r="B10801" s="4"/>
      <c r="K10801" s="5"/>
    </row>
    <row r="10802" spans="2:11" x14ac:dyDescent="0.2">
      <c r="B10802" s="4"/>
      <c r="K10802" s="5"/>
    </row>
    <row r="10803" spans="2:11" x14ac:dyDescent="0.2">
      <c r="B10803" s="4"/>
      <c r="K10803" s="5"/>
    </row>
    <row r="10804" spans="2:11" x14ac:dyDescent="0.2">
      <c r="B10804" s="4"/>
      <c r="K10804" s="5"/>
    </row>
    <row r="10805" spans="2:11" x14ac:dyDescent="0.2">
      <c r="B10805" s="4"/>
      <c r="K10805" s="5"/>
    </row>
    <row r="10806" spans="2:11" x14ac:dyDescent="0.2">
      <c r="B10806" s="4"/>
      <c r="K10806" s="5"/>
    </row>
    <row r="10807" spans="2:11" x14ac:dyDescent="0.2">
      <c r="B10807" s="4"/>
      <c r="K10807" s="5"/>
    </row>
    <row r="10808" spans="2:11" x14ac:dyDescent="0.2">
      <c r="B10808" s="4"/>
      <c r="K10808" s="5"/>
    </row>
    <row r="10809" spans="2:11" x14ac:dyDescent="0.2">
      <c r="B10809" s="4"/>
      <c r="K10809" s="5"/>
    </row>
    <row r="10810" spans="2:11" x14ac:dyDescent="0.2">
      <c r="B10810" s="4"/>
      <c r="K10810" s="5"/>
    </row>
    <row r="10811" spans="2:11" x14ac:dyDescent="0.2">
      <c r="B10811" s="4"/>
      <c r="K10811" s="5"/>
    </row>
    <row r="10812" spans="2:11" x14ac:dyDescent="0.2">
      <c r="B10812" s="4"/>
      <c r="K10812" s="5"/>
    </row>
    <row r="10813" spans="2:11" x14ac:dyDescent="0.2">
      <c r="B10813" s="4"/>
      <c r="K10813" s="5"/>
    </row>
    <row r="10814" spans="2:11" x14ac:dyDescent="0.2">
      <c r="B10814" s="4"/>
      <c r="K10814" s="5"/>
    </row>
    <row r="10815" spans="2:11" x14ac:dyDescent="0.2">
      <c r="B10815" s="4"/>
      <c r="K10815" s="5"/>
    </row>
    <row r="10816" spans="2:11" x14ac:dyDescent="0.2">
      <c r="B10816" s="4"/>
      <c r="K10816" s="5"/>
    </row>
    <row r="10817" spans="2:11" x14ac:dyDescent="0.2">
      <c r="B10817" s="4"/>
      <c r="K10817" s="5"/>
    </row>
    <row r="10818" spans="2:11" x14ac:dyDescent="0.2">
      <c r="B10818" s="4"/>
      <c r="K10818" s="5"/>
    </row>
    <row r="10819" spans="2:11" x14ac:dyDescent="0.2">
      <c r="B10819" s="4"/>
      <c r="K10819" s="5"/>
    </row>
    <row r="10820" spans="2:11" x14ac:dyDescent="0.2">
      <c r="B10820" s="4"/>
      <c r="K10820" s="5"/>
    </row>
    <row r="10821" spans="2:11" x14ac:dyDescent="0.2">
      <c r="B10821" s="4"/>
      <c r="K10821" s="5"/>
    </row>
    <row r="10822" spans="2:11" x14ac:dyDescent="0.2">
      <c r="B10822" s="4"/>
      <c r="K10822" s="5"/>
    </row>
    <row r="10823" spans="2:11" x14ac:dyDescent="0.2">
      <c r="B10823" s="4"/>
      <c r="K10823" s="5"/>
    </row>
    <row r="10824" spans="2:11" x14ac:dyDescent="0.2">
      <c r="B10824" s="4"/>
      <c r="K10824" s="5"/>
    </row>
    <row r="10825" spans="2:11" x14ac:dyDescent="0.2">
      <c r="B10825" s="4"/>
      <c r="K10825" s="5"/>
    </row>
    <row r="10826" spans="2:11" x14ac:dyDescent="0.2">
      <c r="B10826" s="4"/>
      <c r="K10826" s="5"/>
    </row>
    <row r="10827" spans="2:11" x14ac:dyDescent="0.2">
      <c r="B10827" s="4"/>
      <c r="K10827" s="5"/>
    </row>
    <row r="10828" spans="2:11" x14ac:dyDescent="0.2">
      <c r="B10828" s="4"/>
      <c r="K10828" s="5"/>
    </row>
    <row r="10829" spans="2:11" x14ac:dyDescent="0.2">
      <c r="B10829" s="4"/>
      <c r="K10829" s="5"/>
    </row>
    <row r="10830" spans="2:11" x14ac:dyDescent="0.2">
      <c r="B10830" s="4"/>
      <c r="K10830" s="5"/>
    </row>
    <row r="10831" spans="2:11" x14ac:dyDescent="0.2">
      <c r="B10831" s="4"/>
      <c r="K10831" s="5"/>
    </row>
    <row r="10832" spans="2:11" x14ac:dyDescent="0.2">
      <c r="B10832" s="4"/>
      <c r="K10832" s="5"/>
    </row>
    <row r="10833" spans="2:11" x14ac:dyDescent="0.2">
      <c r="B10833" s="4"/>
      <c r="K10833" s="5"/>
    </row>
    <row r="10834" spans="2:11" x14ac:dyDescent="0.2">
      <c r="B10834" s="4"/>
      <c r="K10834" s="5"/>
    </row>
    <row r="10835" spans="2:11" x14ac:dyDescent="0.2">
      <c r="B10835" s="4"/>
      <c r="K10835" s="5"/>
    </row>
    <row r="10836" spans="2:11" x14ac:dyDescent="0.2">
      <c r="B10836" s="4"/>
      <c r="K10836" s="5"/>
    </row>
    <row r="10837" spans="2:11" x14ac:dyDescent="0.2">
      <c r="B10837" s="4"/>
      <c r="K10837" s="5"/>
    </row>
    <row r="10838" spans="2:11" x14ac:dyDescent="0.2">
      <c r="B10838" s="4"/>
      <c r="K10838" s="5"/>
    </row>
    <row r="10839" spans="2:11" x14ac:dyDescent="0.2">
      <c r="B10839" s="4"/>
      <c r="K10839" s="5"/>
    </row>
    <row r="10840" spans="2:11" x14ac:dyDescent="0.2">
      <c r="B10840" s="4"/>
      <c r="K10840" s="5"/>
    </row>
    <row r="10841" spans="2:11" x14ac:dyDescent="0.2">
      <c r="B10841" s="4"/>
      <c r="K10841" s="5"/>
    </row>
    <row r="10842" spans="2:11" x14ac:dyDescent="0.2">
      <c r="B10842" s="4"/>
      <c r="K10842" s="5"/>
    </row>
    <row r="10843" spans="2:11" x14ac:dyDescent="0.2">
      <c r="B10843" s="4"/>
      <c r="K10843" s="5"/>
    </row>
    <row r="10844" spans="2:11" x14ac:dyDescent="0.2">
      <c r="B10844" s="4"/>
      <c r="K10844" s="5"/>
    </row>
    <row r="10845" spans="2:11" x14ac:dyDescent="0.2">
      <c r="B10845" s="4"/>
      <c r="K10845" s="5"/>
    </row>
    <row r="10846" spans="2:11" x14ac:dyDescent="0.2">
      <c r="B10846" s="4"/>
      <c r="K10846" s="5"/>
    </row>
    <row r="10847" spans="2:11" x14ac:dyDescent="0.2">
      <c r="B10847" s="4"/>
      <c r="K10847" s="5"/>
    </row>
    <row r="10848" spans="2:11" x14ac:dyDescent="0.2">
      <c r="B10848" s="4"/>
      <c r="K10848" s="5"/>
    </row>
    <row r="10849" spans="2:11" x14ac:dyDescent="0.2">
      <c r="B10849" s="4"/>
      <c r="K10849" s="5"/>
    </row>
    <row r="10850" spans="2:11" x14ac:dyDescent="0.2">
      <c r="B10850" s="4"/>
      <c r="K10850" s="5"/>
    </row>
    <row r="10851" spans="2:11" x14ac:dyDescent="0.2">
      <c r="B10851" s="4"/>
      <c r="K10851" s="5"/>
    </row>
    <row r="10852" spans="2:11" x14ac:dyDescent="0.2">
      <c r="B10852" s="4"/>
      <c r="K10852" s="5"/>
    </row>
    <row r="10853" spans="2:11" x14ac:dyDescent="0.2">
      <c r="B10853" s="4"/>
      <c r="K10853" s="5"/>
    </row>
    <row r="10854" spans="2:11" x14ac:dyDescent="0.2">
      <c r="B10854" s="4"/>
      <c r="K10854" s="5"/>
    </row>
    <row r="10855" spans="2:11" x14ac:dyDescent="0.2">
      <c r="B10855" s="4"/>
      <c r="K10855" s="5"/>
    </row>
    <row r="10856" spans="2:11" x14ac:dyDescent="0.2">
      <c r="B10856" s="4"/>
      <c r="K10856" s="5"/>
    </row>
    <row r="10857" spans="2:11" x14ac:dyDescent="0.2">
      <c r="B10857" s="4"/>
      <c r="K10857" s="5"/>
    </row>
    <row r="10858" spans="2:11" x14ac:dyDescent="0.2">
      <c r="B10858" s="4"/>
      <c r="K10858" s="5"/>
    </row>
    <row r="10859" spans="2:11" x14ac:dyDescent="0.2">
      <c r="B10859" s="4"/>
      <c r="K10859" s="5"/>
    </row>
    <row r="10860" spans="2:11" x14ac:dyDescent="0.2">
      <c r="B10860" s="4"/>
      <c r="K10860" s="5"/>
    </row>
    <row r="10861" spans="2:11" x14ac:dyDescent="0.2">
      <c r="B10861" s="4"/>
      <c r="K10861" s="5"/>
    </row>
    <row r="10862" spans="2:11" x14ac:dyDescent="0.2">
      <c r="B10862" s="4"/>
      <c r="K10862" s="5"/>
    </row>
    <row r="10863" spans="2:11" x14ac:dyDescent="0.2">
      <c r="B10863" s="4"/>
      <c r="K10863" s="5"/>
    </row>
    <row r="10864" spans="2:11" x14ac:dyDescent="0.2">
      <c r="B10864" s="4"/>
      <c r="K10864" s="5"/>
    </row>
    <row r="10865" spans="2:11" x14ac:dyDescent="0.2">
      <c r="B10865" s="4"/>
      <c r="K10865" s="5"/>
    </row>
    <row r="10866" spans="2:11" x14ac:dyDescent="0.2">
      <c r="B10866" s="4"/>
      <c r="K10866" s="5"/>
    </row>
    <row r="10867" spans="2:11" x14ac:dyDescent="0.2">
      <c r="B10867" s="4"/>
      <c r="K10867" s="5"/>
    </row>
    <row r="10868" spans="2:11" x14ac:dyDescent="0.2">
      <c r="B10868" s="4"/>
      <c r="K10868" s="5"/>
    </row>
    <row r="10869" spans="2:11" x14ac:dyDescent="0.2">
      <c r="B10869" s="4"/>
      <c r="K10869" s="5"/>
    </row>
    <row r="10870" spans="2:11" x14ac:dyDescent="0.2">
      <c r="B10870" s="4"/>
      <c r="K10870" s="5"/>
    </row>
    <row r="10871" spans="2:11" x14ac:dyDescent="0.2">
      <c r="B10871" s="4"/>
      <c r="K10871" s="5"/>
    </row>
    <row r="10872" spans="2:11" x14ac:dyDescent="0.2">
      <c r="B10872" s="4"/>
      <c r="K10872" s="5"/>
    </row>
    <row r="10873" spans="2:11" x14ac:dyDescent="0.2">
      <c r="B10873" s="4"/>
      <c r="K10873" s="5"/>
    </row>
    <row r="10874" spans="2:11" x14ac:dyDescent="0.2">
      <c r="B10874" s="4"/>
      <c r="K10874" s="5"/>
    </row>
    <row r="10875" spans="2:11" x14ac:dyDescent="0.2">
      <c r="B10875" s="4"/>
      <c r="K10875" s="5"/>
    </row>
    <row r="10876" spans="2:11" x14ac:dyDescent="0.2">
      <c r="B10876" s="4"/>
      <c r="K10876" s="5"/>
    </row>
    <row r="10877" spans="2:11" x14ac:dyDescent="0.2">
      <c r="B10877" s="4"/>
      <c r="K10877" s="5"/>
    </row>
    <row r="10878" spans="2:11" x14ac:dyDescent="0.2">
      <c r="B10878" s="4"/>
      <c r="K10878" s="5"/>
    </row>
    <row r="10879" spans="2:11" x14ac:dyDescent="0.2">
      <c r="B10879" s="4"/>
      <c r="K10879" s="5"/>
    </row>
    <row r="10880" spans="2:11" x14ac:dyDescent="0.2">
      <c r="B10880" s="4"/>
      <c r="K10880" s="5"/>
    </row>
    <row r="10881" spans="2:11" x14ac:dyDescent="0.2">
      <c r="B10881" s="4"/>
      <c r="K10881" s="5"/>
    </row>
    <row r="10882" spans="2:11" x14ac:dyDescent="0.2">
      <c r="B10882" s="4"/>
      <c r="K10882" s="5"/>
    </row>
    <row r="10883" spans="2:11" x14ac:dyDescent="0.2">
      <c r="B10883" s="4"/>
      <c r="K10883" s="5"/>
    </row>
    <row r="10884" spans="2:11" x14ac:dyDescent="0.2">
      <c r="B10884" s="4"/>
      <c r="K10884" s="5"/>
    </row>
    <row r="10885" spans="2:11" x14ac:dyDescent="0.2">
      <c r="B10885" s="4"/>
      <c r="K10885" s="5"/>
    </row>
    <row r="10886" spans="2:11" x14ac:dyDescent="0.2">
      <c r="B10886" s="4"/>
      <c r="K10886" s="5"/>
    </row>
    <row r="10887" spans="2:11" x14ac:dyDescent="0.2">
      <c r="B10887" s="4"/>
      <c r="K10887" s="5"/>
    </row>
    <row r="10888" spans="2:11" x14ac:dyDescent="0.2">
      <c r="B10888" s="4"/>
      <c r="K10888" s="5"/>
    </row>
    <row r="10889" spans="2:11" x14ac:dyDescent="0.2">
      <c r="B10889" s="4"/>
      <c r="K10889" s="5"/>
    </row>
    <row r="10890" spans="2:11" x14ac:dyDescent="0.2">
      <c r="B10890" s="4"/>
      <c r="K10890" s="5"/>
    </row>
    <row r="10891" spans="2:11" x14ac:dyDescent="0.2">
      <c r="B10891" s="4"/>
      <c r="K10891" s="5"/>
    </row>
    <row r="10892" spans="2:11" x14ac:dyDescent="0.2">
      <c r="B10892" s="4"/>
      <c r="K10892" s="5"/>
    </row>
    <row r="10893" spans="2:11" x14ac:dyDescent="0.2">
      <c r="B10893" s="4"/>
      <c r="K10893" s="5"/>
    </row>
    <row r="10894" spans="2:11" x14ac:dyDescent="0.2">
      <c r="B10894" s="4"/>
      <c r="K10894" s="5"/>
    </row>
    <row r="10895" spans="2:11" x14ac:dyDescent="0.2">
      <c r="B10895" s="4"/>
      <c r="K10895" s="5"/>
    </row>
    <row r="10896" spans="2:11" x14ac:dyDescent="0.2">
      <c r="B10896" s="4"/>
      <c r="K10896" s="5"/>
    </row>
    <row r="10897" spans="2:11" x14ac:dyDescent="0.2">
      <c r="B10897" s="4"/>
      <c r="K10897" s="5"/>
    </row>
    <row r="10898" spans="2:11" x14ac:dyDescent="0.2">
      <c r="B10898" s="4"/>
      <c r="K10898" s="5"/>
    </row>
    <row r="10899" spans="2:11" x14ac:dyDescent="0.2">
      <c r="B10899" s="4"/>
      <c r="K10899" s="5"/>
    </row>
    <row r="10900" spans="2:11" x14ac:dyDescent="0.2">
      <c r="B10900" s="4"/>
      <c r="K10900" s="5"/>
    </row>
    <row r="10901" spans="2:11" x14ac:dyDescent="0.2">
      <c r="B10901" s="4"/>
      <c r="K10901" s="5"/>
    </row>
    <row r="10902" spans="2:11" x14ac:dyDescent="0.2">
      <c r="B10902" s="4"/>
      <c r="K10902" s="5"/>
    </row>
    <row r="10903" spans="2:11" x14ac:dyDescent="0.2">
      <c r="B10903" s="4"/>
      <c r="K10903" s="5"/>
    </row>
    <row r="10904" spans="2:11" x14ac:dyDescent="0.2">
      <c r="B10904" s="4"/>
      <c r="K10904" s="5"/>
    </row>
    <row r="10905" spans="2:11" x14ac:dyDescent="0.2">
      <c r="B10905" s="4"/>
      <c r="K10905" s="5"/>
    </row>
    <row r="10906" spans="2:11" x14ac:dyDescent="0.2">
      <c r="B10906" s="4"/>
      <c r="K10906" s="5"/>
    </row>
    <row r="10907" spans="2:11" x14ac:dyDescent="0.2">
      <c r="B10907" s="4"/>
      <c r="K10907" s="5"/>
    </row>
    <row r="10908" spans="2:11" x14ac:dyDescent="0.2">
      <c r="B10908" s="4"/>
      <c r="K10908" s="5"/>
    </row>
    <row r="10909" spans="2:11" x14ac:dyDescent="0.2">
      <c r="B10909" s="4"/>
      <c r="K10909" s="5"/>
    </row>
    <row r="10910" spans="2:11" x14ac:dyDescent="0.2">
      <c r="B10910" s="4"/>
      <c r="K10910" s="5"/>
    </row>
    <row r="10911" spans="2:11" x14ac:dyDescent="0.2">
      <c r="B10911" s="4"/>
      <c r="K10911" s="5"/>
    </row>
    <row r="10912" spans="2:11" x14ac:dyDescent="0.2">
      <c r="B10912" s="4"/>
      <c r="K10912" s="5"/>
    </row>
    <row r="10913" spans="2:11" x14ac:dyDescent="0.2">
      <c r="B10913" s="4"/>
      <c r="K10913" s="5"/>
    </row>
    <row r="10914" spans="2:11" x14ac:dyDescent="0.2">
      <c r="B10914" s="4"/>
      <c r="K10914" s="5"/>
    </row>
    <row r="10915" spans="2:11" x14ac:dyDescent="0.2">
      <c r="B10915" s="4"/>
      <c r="K10915" s="5"/>
    </row>
    <row r="10916" spans="2:11" x14ac:dyDescent="0.2">
      <c r="B10916" s="4"/>
      <c r="K10916" s="5"/>
    </row>
    <row r="10917" spans="2:11" x14ac:dyDescent="0.2">
      <c r="B10917" s="4"/>
      <c r="K10917" s="5"/>
    </row>
    <row r="10918" spans="2:11" x14ac:dyDescent="0.2">
      <c r="B10918" s="4"/>
      <c r="K10918" s="5"/>
    </row>
    <row r="10919" spans="2:11" x14ac:dyDescent="0.2">
      <c r="B10919" s="4"/>
      <c r="K10919" s="5"/>
    </row>
    <row r="10920" spans="2:11" x14ac:dyDescent="0.2">
      <c r="B10920" s="4"/>
      <c r="K10920" s="5"/>
    </row>
    <row r="10921" spans="2:11" x14ac:dyDescent="0.2">
      <c r="B10921" s="4"/>
      <c r="K10921" s="5"/>
    </row>
    <row r="10922" spans="2:11" x14ac:dyDescent="0.2">
      <c r="B10922" s="4"/>
      <c r="K10922" s="5"/>
    </row>
    <row r="10923" spans="2:11" x14ac:dyDescent="0.2">
      <c r="B10923" s="4"/>
      <c r="K10923" s="5"/>
    </row>
    <row r="10924" spans="2:11" x14ac:dyDescent="0.2">
      <c r="B10924" s="4"/>
      <c r="K10924" s="5"/>
    </row>
    <row r="10925" spans="2:11" x14ac:dyDescent="0.2">
      <c r="B10925" s="4"/>
      <c r="K10925" s="5"/>
    </row>
    <row r="10926" spans="2:11" x14ac:dyDescent="0.2">
      <c r="B10926" s="4"/>
      <c r="K10926" s="5"/>
    </row>
    <row r="10927" spans="2:11" x14ac:dyDescent="0.2">
      <c r="B10927" s="4"/>
      <c r="K10927" s="5"/>
    </row>
    <row r="10928" spans="2:11" x14ac:dyDescent="0.2">
      <c r="B10928" s="4"/>
      <c r="K10928" s="5"/>
    </row>
    <row r="10929" spans="2:11" x14ac:dyDescent="0.2">
      <c r="B10929" s="4"/>
      <c r="K10929" s="5"/>
    </row>
    <row r="10930" spans="2:11" x14ac:dyDescent="0.2">
      <c r="B10930" s="4"/>
      <c r="K10930" s="5"/>
    </row>
    <row r="10931" spans="2:11" x14ac:dyDescent="0.2">
      <c r="B10931" s="4"/>
      <c r="K10931" s="5"/>
    </row>
    <row r="10932" spans="2:11" x14ac:dyDescent="0.2">
      <c r="B10932" s="4"/>
      <c r="K10932" s="5"/>
    </row>
    <row r="10933" spans="2:11" x14ac:dyDescent="0.2">
      <c r="B10933" s="4"/>
      <c r="K10933" s="5"/>
    </row>
    <row r="10934" spans="2:11" x14ac:dyDescent="0.2">
      <c r="B10934" s="4"/>
      <c r="K10934" s="5"/>
    </row>
    <row r="10935" spans="2:11" x14ac:dyDescent="0.2">
      <c r="B10935" s="4"/>
      <c r="K10935" s="5"/>
    </row>
    <row r="10936" spans="2:11" x14ac:dyDescent="0.2">
      <c r="B10936" s="4"/>
      <c r="K10936" s="5"/>
    </row>
    <row r="10937" spans="2:11" x14ac:dyDescent="0.2">
      <c r="B10937" s="4"/>
      <c r="K10937" s="5"/>
    </row>
    <row r="10938" spans="2:11" x14ac:dyDescent="0.2">
      <c r="B10938" s="4"/>
      <c r="K10938" s="5"/>
    </row>
    <row r="10939" spans="2:11" x14ac:dyDescent="0.2">
      <c r="B10939" s="4"/>
      <c r="K10939" s="5"/>
    </row>
    <row r="10940" spans="2:11" x14ac:dyDescent="0.2">
      <c r="B10940" s="4"/>
      <c r="K10940" s="5"/>
    </row>
    <row r="10941" spans="2:11" x14ac:dyDescent="0.2">
      <c r="B10941" s="4"/>
      <c r="K10941" s="5"/>
    </row>
    <row r="10942" spans="2:11" x14ac:dyDescent="0.2">
      <c r="B10942" s="4"/>
      <c r="K10942" s="5"/>
    </row>
    <row r="10943" spans="2:11" x14ac:dyDescent="0.2">
      <c r="B10943" s="4"/>
      <c r="K10943" s="5"/>
    </row>
    <row r="10944" spans="2:11" x14ac:dyDescent="0.2">
      <c r="B10944" s="4"/>
      <c r="K10944" s="5"/>
    </row>
    <row r="10945" spans="2:11" x14ac:dyDescent="0.2">
      <c r="B10945" s="4"/>
      <c r="K10945" s="5"/>
    </row>
    <row r="10946" spans="2:11" x14ac:dyDescent="0.2">
      <c r="B10946" s="4"/>
      <c r="K10946" s="5"/>
    </row>
    <row r="10947" spans="2:11" x14ac:dyDescent="0.2">
      <c r="B10947" s="4"/>
      <c r="K10947" s="5"/>
    </row>
    <row r="10948" spans="2:11" x14ac:dyDescent="0.2">
      <c r="B10948" s="4"/>
      <c r="K10948" s="5"/>
    </row>
    <row r="10949" spans="2:11" x14ac:dyDescent="0.2">
      <c r="B10949" s="4"/>
      <c r="K10949" s="5"/>
    </row>
    <row r="10950" spans="2:11" x14ac:dyDescent="0.2">
      <c r="B10950" s="4"/>
      <c r="K10950" s="5"/>
    </row>
    <row r="10951" spans="2:11" x14ac:dyDescent="0.2">
      <c r="B10951" s="4"/>
      <c r="K10951" s="5"/>
    </row>
    <row r="10952" spans="2:11" x14ac:dyDescent="0.2">
      <c r="B10952" s="4"/>
      <c r="K10952" s="5"/>
    </row>
    <row r="10953" spans="2:11" x14ac:dyDescent="0.2">
      <c r="B10953" s="4"/>
      <c r="K10953" s="5"/>
    </row>
    <row r="10954" spans="2:11" x14ac:dyDescent="0.2">
      <c r="B10954" s="4"/>
      <c r="K10954" s="5"/>
    </row>
    <row r="10955" spans="2:11" x14ac:dyDescent="0.2">
      <c r="B10955" s="4"/>
      <c r="K10955" s="5"/>
    </row>
    <row r="10956" spans="2:11" x14ac:dyDescent="0.2">
      <c r="B10956" s="4"/>
      <c r="K10956" s="5"/>
    </row>
    <row r="10957" spans="2:11" x14ac:dyDescent="0.2">
      <c r="B10957" s="4"/>
      <c r="K10957" s="5"/>
    </row>
    <row r="10958" spans="2:11" x14ac:dyDescent="0.2">
      <c r="B10958" s="4"/>
      <c r="K10958" s="5"/>
    </row>
    <row r="10959" spans="2:11" x14ac:dyDescent="0.2">
      <c r="B10959" s="4"/>
      <c r="K10959" s="5"/>
    </row>
    <row r="10960" spans="2:11" x14ac:dyDescent="0.2">
      <c r="B10960" s="4"/>
      <c r="K10960" s="5"/>
    </row>
    <row r="10961" spans="2:11" x14ac:dyDescent="0.2">
      <c r="B10961" s="4"/>
      <c r="K10961" s="5"/>
    </row>
    <row r="10962" spans="2:11" x14ac:dyDescent="0.2">
      <c r="B10962" s="4"/>
      <c r="K10962" s="5"/>
    </row>
    <row r="10963" spans="2:11" x14ac:dyDescent="0.2">
      <c r="B10963" s="4"/>
      <c r="K10963" s="5"/>
    </row>
    <row r="10964" spans="2:11" x14ac:dyDescent="0.2">
      <c r="B10964" s="4"/>
      <c r="K10964" s="5"/>
    </row>
    <row r="10965" spans="2:11" x14ac:dyDescent="0.2">
      <c r="B10965" s="4"/>
      <c r="K10965" s="5"/>
    </row>
    <row r="10966" spans="2:11" x14ac:dyDescent="0.2">
      <c r="B10966" s="4"/>
      <c r="K10966" s="5"/>
    </row>
    <row r="10967" spans="2:11" x14ac:dyDescent="0.2">
      <c r="B10967" s="4"/>
      <c r="K10967" s="5"/>
    </row>
    <row r="10968" spans="2:11" x14ac:dyDescent="0.2">
      <c r="B10968" s="4"/>
      <c r="K10968" s="5"/>
    </row>
    <row r="10969" spans="2:11" x14ac:dyDescent="0.2">
      <c r="B10969" s="4"/>
      <c r="K10969" s="5"/>
    </row>
    <row r="10970" spans="2:11" x14ac:dyDescent="0.2">
      <c r="B10970" s="4"/>
      <c r="K10970" s="5"/>
    </row>
    <row r="10971" spans="2:11" x14ac:dyDescent="0.2">
      <c r="B10971" s="4"/>
      <c r="K10971" s="5"/>
    </row>
    <row r="10972" spans="2:11" x14ac:dyDescent="0.2">
      <c r="B10972" s="4"/>
      <c r="K10972" s="5"/>
    </row>
    <row r="10973" spans="2:11" x14ac:dyDescent="0.2">
      <c r="B10973" s="4"/>
      <c r="K10973" s="5"/>
    </row>
    <row r="10974" spans="2:11" x14ac:dyDescent="0.2">
      <c r="B10974" s="4"/>
      <c r="K10974" s="5"/>
    </row>
    <row r="10975" spans="2:11" x14ac:dyDescent="0.2">
      <c r="B10975" s="4"/>
      <c r="K10975" s="5"/>
    </row>
    <row r="10976" spans="2:11" x14ac:dyDescent="0.2">
      <c r="B10976" s="4"/>
      <c r="K10976" s="5"/>
    </row>
    <row r="10977" spans="2:11" x14ac:dyDescent="0.2">
      <c r="B10977" s="4"/>
      <c r="K10977" s="5"/>
    </row>
    <row r="10978" spans="2:11" x14ac:dyDescent="0.2">
      <c r="B10978" s="4"/>
      <c r="K10978" s="5"/>
    </row>
    <row r="10979" spans="2:11" x14ac:dyDescent="0.2">
      <c r="B10979" s="4"/>
      <c r="K10979" s="5"/>
    </row>
    <row r="10980" spans="2:11" x14ac:dyDescent="0.2">
      <c r="B10980" s="4"/>
      <c r="K10980" s="5"/>
    </row>
    <row r="10981" spans="2:11" x14ac:dyDescent="0.2">
      <c r="B10981" s="4"/>
      <c r="K10981" s="5"/>
    </row>
    <row r="10982" spans="2:11" x14ac:dyDescent="0.2">
      <c r="B10982" s="4"/>
      <c r="K10982" s="5"/>
    </row>
    <row r="10983" spans="2:11" x14ac:dyDescent="0.2">
      <c r="B10983" s="4"/>
      <c r="K10983" s="5"/>
    </row>
    <row r="10984" spans="2:11" x14ac:dyDescent="0.2">
      <c r="B10984" s="4"/>
      <c r="K10984" s="5"/>
    </row>
    <row r="10985" spans="2:11" x14ac:dyDescent="0.2">
      <c r="B10985" s="4"/>
      <c r="K10985" s="5"/>
    </row>
    <row r="10986" spans="2:11" x14ac:dyDescent="0.2">
      <c r="B10986" s="4"/>
      <c r="K10986" s="5"/>
    </row>
    <row r="10987" spans="2:11" x14ac:dyDescent="0.2">
      <c r="B10987" s="4"/>
      <c r="K10987" s="5"/>
    </row>
    <row r="10988" spans="2:11" x14ac:dyDescent="0.2">
      <c r="B10988" s="4"/>
      <c r="K10988" s="5"/>
    </row>
    <row r="10989" spans="2:11" x14ac:dyDescent="0.2">
      <c r="B10989" s="4"/>
      <c r="K10989" s="5"/>
    </row>
    <row r="10990" spans="2:11" x14ac:dyDescent="0.2">
      <c r="B10990" s="4"/>
      <c r="K10990" s="5"/>
    </row>
    <row r="10991" spans="2:11" x14ac:dyDescent="0.2">
      <c r="B10991" s="4"/>
      <c r="K10991" s="5"/>
    </row>
    <row r="10992" spans="2:11" x14ac:dyDescent="0.2">
      <c r="B10992" s="4"/>
      <c r="K10992" s="5"/>
    </row>
    <row r="10993" spans="2:11" x14ac:dyDescent="0.2">
      <c r="B10993" s="4"/>
      <c r="K10993" s="5"/>
    </row>
    <row r="10994" spans="2:11" x14ac:dyDescent="0.2">
      <c r="B10994" s="4"/>
      <c r="K10994" s="5"/>
    </row>
    <row r="10995" spans="2:11" x14ac:dyDescent="0.2">
      <c r="B10995" s="4"/>
      <c r="K10995" s="5"/>
    </row>
    <row r="10996" spans="2:11" x14ac:dyDescent="0.2">
      <c r="B10996" s="4"/>
      <c r="K10996" s="5"/>
    </row>
    <row r="10997" spans="2:11" x14ac:dyDescent="0.2">
      <c r="B10997" s="4"/>
      <c r="K10997" s="5"/>
    </row>
    <row r="10998" spans="2:11" x14ac:dyDescent="0.2">
      <c r="B10998" s="4"/>
      <c r="K10998" s="5"/>
    </row>
    <row r="10999" spans="2:11" x14ac:dyDescent="0.2">
      <c r="B10999" s="4"/>
      <c r="K10999" s="5"/>
    </row>
    <row r="11000" spans="2:11" x14ac:dyDescent="0.2">
      <c r="B11000" s="4"/>
      <c r="K11000" s="5"/>
    </row>
    <row r="11001" spans="2:11" x14ac:dyDescent="0.2">
      <c r="B11001" s="4"/>
      <c r="K11001" s="5"/>
    </row>
    <row r="11002" spans="2:11" x14ac:dyDescent="0.2">
      <c r="B11002" s="4"/>
      <c r="K11002" s="5"/>
    </row>
    <row r="11003" spans="2:11" x14ac:dyDescent="0.2">
      <c r="B11003" s="4"/>
      <c r="K11003" s="5"/>
    </row>
    <row r="11004" spans="2:11" x14ac:dyDescent="0.2">
      <c r="B11004" s="4"/>
      <c r="K11004" s="5"/>
    </row>
    <row r="11005" spans="2:11" x14ac:dyDescent="0.2">
      <c r="B11005" s="4"/>
      <c r="K11005" s="5"/>
    </row>
    <row r="11006" spans="2:11" x14ac:dyDescent="0.2">
      <c r="B11006" s="4"/>
      <c r="K11006" s="5"/>
    </row>
    <row r="11007" spans="2:11" x14ac:dyDescent="0.2">
      <c r="B11007" s="4"/>
      <c r="K11007" s="5"/>
    </row>
    <row r="11008" spans="2:11" x14ac:dyDescent="0.2">
      <c r="B11008" s="4"/>
      <c r="K11008" s="5"/>
    </row>
    <row r="11009" spans="2:11" x14ac:dyDescent="0.2">
      <c r="B11009" s="4"/>
      <c r="K11009" s="5"/>
    </row>
    <row r="11010" spans="2:11" x14ac:dyDescent="0.2">
      <c r="B11010" s="4"/>
      <c r="K11010" s="5"/>
    </row>
    <row r="11011" spans="2:11" x14ac:dyDescent="0.2">
      <c r="B11011" s="4"/>
      <c r="K11011" s="5"/>
    </row>
    <row r="11012" spans="2:11" x14ac:dyDescent="0.2">
      <c r="B11012" s="4"/>
      <c r="K11012" s="5"/>
    </row>
    <row r="11013" spans="2:11" x14ac:dyDescent="0.2">
      <c r="B11013" s="4"/>
      <c r="K11013" s="5"/>
    </row>
    <row r="11014" spans="2:11" x14ac:dyDescent="0.2">
      <c r="B11014" s="4"/>
      <c r="K11014" s="5"/>
    </row>
    <row r="11015" spans="2:11" x14ac:dyDescent="0.2">
      <c r="B11015" s="4"/>
      <c r="K11015" s="5"/>
    </row>
    <row r="11016" spans="2:11" x14ac:dyDescent="0.2">
      <c r="B11016" s="4"/>
      <c r="K11016" s="5"/>
    </row>
    <row r="11017" spans="2:11" x14ac:dyDescent="0.2">
      <c r="B11017" s="4"/>
      <c r="K11017" s="5"/>
    </row>
    <row r="11018" spans="2:11" x14ac:dyDescent="0.2">
      <c r="B11018" s="4"/>
      <c r="K11018" s="5"/>
    </row>
    <row r="11019" spans="2:11" x14ac:dyDescent="0.2">
      <c r="B11019" s="4"/>
      <c r="K11019" s="5"/>
    </row>
    <row r="11020" spans="2:11" x14ac:dyDescent="0.2">
      <c r="B11020" s="4"/>
      <c r="K11020" s="5"/>
    </row>
    <row r="11021" spans="2:11" x14ac:dyDescent="0.2">
      <c r="B11021" s="4"/>
      <c r="K11021" s="5"/>
    </row>
    <row r="11022" spans="2:11" x14ac:dyDescent="0.2">
      <c r="B11022" s="4"/>
      <c r="K11022" s="5"/>
    </row>
    <row r="11023" spans="2:11" x14ac:dyDescent="0.2">
      <c r="B11023" s="4"/>
      <c r="K11023" s="5"/>
    </row>
    <row r="11024" spans="2:11" x14ac:dyDescent="0.2">
      <c r="B11024" s="4"/>
      <c r="K11024" s="5"/>
    </row>
    <row r="11025" spans="2:11" x14ac:dyDescent="0.2">
      <c r="B11025" s="4"/>
      <c r="K11025" s="5"/>
    </row>
    <row r="11026" spans="2:11" x14ac:dyDescent="0.2">
      <c r="B11026" s="4"/>
      <c r="K11026" s="5"/>
    </row>
    <row r="11027" spans="2:11" x14ac:dyDescent="0.2">
      <c r="B11027" s="4"/>
      <c r="K11027" s="5"/>
    </row>
    <row r="11028" spans="2:11" x14ac:dyDescent="0.2">
      <c r="B11028" s="4"/>
      <c r="K11028" s="5"/>
    </row>
    <row r="11029" spans="2:11" x14ac:dyDescent="0.2">
      <c r="B11029" s="4"/>
      <c r="K11029" s="5"/>
    </row>
    <row r="11030" spans="2:11" x14ac:dyDescent="0.2">
      <c r="B11030" s="4"/>
      <c r="K11030" s="5"/>
    </row>
    <row r="11031" spans="2:11" x14ac:dyDescent="0.2">
      <c r="B11031" s="4"/>
      <c r="K11031" s="5"/>
    </row>
    <row r="11032" spans="2:11" x14ac:dyDescent="0.2">
      <c r="B11032" s="4"/>
      <c r="K11032" s="5"/>
    </row>
    <row r="11033" spans="2:11" x14ac:dyDescent="0.2">
      <c r="B11033" s="4"/>
      <c r="K11033" s="5"/>
    </row>
    <row r="11034" spans="2:11" x14ac:dyDescent="0.2">
      <c r="B11034" s="4"/>
      <c r="K11034" s="5"/>
    </row>
    <row r="11035" spans="2:11" x14ac:dyDescent="0.2">
      <c r="B11035" s="4"/>
      <c r="K11035" s="5"/>
    </row>
    <row r="11036" spans="2:11" x14ac:dyDescent="0.2">
      <c r="B11036" s="4"/>
      <c r="K11036" s="5"/>
    </row>
    <row r="11037" spans="2:11" x14ac:dyDescent="0.2">
      <c r="B11037" s="4"/>
      <c r="K11037" s="5"/>
    </row>
    <row r="11038" spans="2:11" x14ac:dyDescent="0.2">
      <c r="B11038" s="4"/>
      <c r="K11038" s="5"/>
    </row>
    <row r="11039" spans="2:11" x14ac:dyDescent="0.2">
      <c r="B11039" s="4"/>
      <c r="K11039" s="5"/>
    </row>
    <row r="11040" spans="2:11" x14ac:dyDescent="0.2">
      <c r="B11040" s="4"/>
      <c r="K11040" s="5"/>
    </row>
    <row r="11041" spans="2:11" x14ac:dyDescent="0.2">
      <c r="B11041" s="4"/>
      <c r="K11041" s="5"/>
    </row>
    <row r="11042" spans="2:11" x14ac:dyDescent="0.2">
      <c r="B11042" s="4"/>
      <c r="K11042" s="5"/>
    </row>
    <row r="11043" spans="2:11" x14ac:dyDescent="0.2">
      <c r="B11043" s="4"/>
      <c r="K11043" s="5"/>
    </row>
    <row r="11044" spans="2:11" x14ac:dyDescent="0.2">
      <c r="B11044" s="4"/>
      <c r="K11044" s="5"/>
    </row>
    <row r="11045" spans="2:11" x14ac:dyDescent="0.2">
      <c r="B11045" s="4"/>
      <c r="K11045" s="5"/>
    </row>
    <row r="11046" spans="2:11" x14ac:dyDescent="0.2">
      <c r="B11046" s="4"/>
      <c r="K11046" s="5"/>
    </row>
    <row r="11047" spans="2:11" x14ac:dyDescent="0.2">
      <c r="B11047" s="4"/>
      <c r="K11047" s="5"/>
    </row>
    <row r="11048" spans="2:11" x14ac:dyDescent="0.2">
      <c r="B11048" s="4"/>
      <c r="K11048" s="5"/>
    </row>
    <row r="11049" spans="2:11" x14ac:dyDescent="0.2">
      <c r="B11049" s="4"/>
      <c r="K11049" s="5"/>
    </row>
    <row r="11050" spans="2:11" x14ac:dyDescent="0.2">
      <c r="B11050" s="4"/>
      <c r="K11050" s="5"/>
    </row>
    <row r="11051" spans="2:11" x14ac:dyDescent="0.2">
      <c r="B11051" s="4"/>
      <c r="K11051" s="5"/>
    </row>
    <row r="11052" spans="2:11" x14ac:dyDescent="0.2">
      <c r="B11052" s="4"/>
      <c r="K11052" s="5"/>
    </row>
    <row r="11053" spans="2:11" x14ac:dyDescent="0.2">
      <c r="B11053" s="4"/>
      <c r="K11053" s="5"/>
    </row>
    <row r="11054" spans="2:11" x14ac:dyDescent="0.2">
      <c r="B11054" s="4"/>
      <c r="K11054" s="5"/>
    </row>
    <row r="11055" spans="2:11" x14ac:dyDescent="0.2">
      <c r="B11055" s="4"/>
      <c r="K11055" s="5"/>
    </row>
    <row r="11056" spans="2:11" x14ac:dyDescent="0.2">
      <c r="B11056" s="4"/>
      <c r="K11056" s="5"/>
    </row>
    <row r="11057" spans="2:11" x14ac:dyDescent="0.2">
      <c r="B11057" s="4"/>
      <c r="K11057" s="5"/>
    </row>
    <row r="11058" spans="2:11" x14ac:dyDescent="0.2">
      <c r="B11058" s="4"/>
      <c r="K11058" s="5"/>
    </row>
    <row r="11059" spans="2:11" x14ac:dyDescent="0.2">
      <c r="B11059" s="4"/>
      <c r="K11059" s="5"/>
    </row>
    <row r="11060" spans="2:11" x14ac:dyDescent="0.2">
      <c r="B11060" s="4"/>
      <c r="K11060" s="5"/>
    </row>
    <row r="11061" spans="2:11" x14ac:dyDescent="0.2">
      <c r="B11061" s="4"/>
      <c r="K11061" s="5"/>
    </row>
    <row r="11062" spans="2:11" x14ac:dyDescent="0.2">
      <c r="B11062" s="4"/>
      <c r="K11062" s="5"/>
    </row>
    <row r="11063" spans="2:11" x14ac:dyDescent="0.2">
      <c r="B11063" s="4"/>
      <c r="K11063" s="5"/>
    </row>
    <row r="11064" spans="2:11" x14ac:dyDescent="0.2">
      <c r="B11064" s="4"/>
      <c r="K11064" s="5"/>
    </row>
    <row r="11065" spans="2:11" x14ac:dyDescent="0.2">
      <c r="B11065" s="4"/>
      <c r="K11065" s="5"/>
    </row>
    <row r="11066" spans="2:11" x14ac:dyDescent="0.2">
      <c r="B11066" s="4"/>
      <c r="K11066" s="5"/>
    </row>
    <row r="11067" spans="2:11" x14ac:dyDescent="0.2">
      <c r="B11067" s="4"/>
      <c r="K11067" s="5"/>
    </row>
    <row r="11068" spans="2:11" x14ac:dyDescent="0.2">
      <c r="B11068" s="4"/>
      <c r="K11068" s="5"/>
    </row>
    <row r="11069" spans="2:11" x14ac:dyDescent="0.2">
      <c r="B11069" s="4"/>
      <c r="K11069" s="5"/>
    </row>
    <row r="11070" spans="2:11" x14ac:dyDescent="0.2">
      <c r="B11070" s="4"/>
      <c r="K11070" s="5"/>
    </row>
    <row r="11071" spans="2:11" x14ac:dyDescent="0.2">
      <c r="B11071" s="4"/>
      <c r="K11071" s="5"/>
    </row>
    <row r="11072" spans="2:11" x14ac:dyDescent="0.2">
      <c r="B11072" s="4"/>
      <c r="K11072" s="5"/>
    </row>
    <row r="11073" spans="2:11" x14ac:dyDescent="0.2">
      <c r="B11073" s="4"/>
      <c r="K11073" s="5"/>
    </row>
    <row r="11074" spans="2:11" x14ac:dyDescent="0.2">
      <c r="B11074" s="4"/>
      <c r="K11074" s="5"/>
    </row>
    <row r="11075" spans="2:11" x14ac:dyDescent="0.2">
      <c r="B11075" s="4"/>
      <c r="K11075" s="5"/>
    </row>
    <row r="11076" spans="2:11" x14ac:dyDescent="0.2">
      <c r="B11076" s="4"/>
      <c r="K11076" s="5"/>
    </row>
    <row r="11077" spans="2:11" x14ac:dyDescent="0.2">
      <c r="B11077" s="4"/>
      <c r="K11077" s="5"/>
    </row>
    <row r="11078" spans="2:11" x14ac:dyDescent="0.2">
      <c r="B11078" s="4"/>
      <c r="K11078" s="5"/>
    </row>
    <row r="11079" spans="2:11" x14ac:dyDescent="0.2">
      <c r="B11079" s="4"/>
      <c r="K11079" s="5"/>
    </row>
    <row r="11080" spans="2:11" x14ac:dyDescent="0.2">
      <c r="B11080" s="4"/>
      <c r="K11080" s="5"/>
    </row>
    <row r="11081" spans="2:11" x14ac:dyDescent="0.2">
      <c r="B11081" s="4"/>
      <c r="K11081" s="5"/>
    </row>
    <row r="11082" spans="2:11" x14ac:dyDescent="0.2">
      <c r="B11082" s="4"/>
      <c r="K11082" s="5"/>
    </row>
    <row r="11083" spans="2:11" x14ac:dyDescent="0.2">
      <c r="B11083" s="4"/>
      <c r="K11083" s="5"/>
    </row>
    <row r="11084" spans="2:11" x14ac:dyDescent="0.2">
      <c r="B11084" s="4"/>
      <c r="K11084" s="5"/>
    </row>
    <row r="11085" spans="2:11" x14ac:dyDescent="0.2">
      <c r="B11085" s="4"/>
      <c r="K11085" s="5"/>
    </row>
    <row r="11086" spans="2:11" x14ac:dyDescent="0.2">
      <c r="B11086" s="4"/>
      <c r="K11086" s="5"/>
    </row>
    <row r="11087" spans="2:11" x14ac:dyDescent="0.2">
      <c r="B11087" s="4"/>
      <c r="K11087" s="5"/>
    </row>
    <row r="11088" spans="2:11" x14ac:dyDescent="0.2">
      <c r="B11088" s="4"/>
      <c r="K11088" s="5"/>
    </row>
    <row r="11089" spans="2:11" x14ac:dyDescent="0.2">
      <c r="B11089" s="4"/>
      <c r="K11089" s="5"/>
    </row>
    <row r="11090" spans="2:11" x14ac:dyDescent="0.2">
      <c r="B11090" s="4"/>
      <c r="K11090" s="5"/>
    </row>
    <row r="11091" spans="2:11" x14ac:dyDescent="0.2">
      <c r="B11091" s="4"/>
      <c r="K11091" s="5"/>
    </row>
    <row r="11092" spans="2:11" x14ac:dyDescent="0.2">
      <c r="B11092" s="4"/>
      <c r="K11092" s="5"/>
    </row>
    <row r="11093" spans="2:11" x14ac:dyDescent="0.2">
      <c r="B11093" s="4"/>
      <c r="K11093" s="5"/>
    </row>
    <row r="11094" spans="2:11" x14ac:dyDescent="0.2">
      <c r="B11094" s="4"/>
      <c r="K11094" s="5"/>
    </row>
    <row r="11095" spans="2:11" x14ac:dyDescent="0.2">
      <c r="B11095" s="4"/>
      <c r="K11095" s="5"/>
    </row>
    <row r="11096" spans="2:11" x14ac:dyDescent="0.2">
      <c r="B11096" s="4"/>
      <c r="K11096" s="5"/>
    </row>
    <row r="11097" spans="2:11" x14ac:dyDescent="0.2">
      <c r="B11097" s="4"/>
      <c r="K11097" s="5"/>
    </row>
    <row r="11098" spans="2:11" x14ac:dyDescent="0.2">
      <c r="B11098" s="4"/>
      <c r="K11098" s="5"/>
    </row>
    <row r="11099" spans="2:11" x14ac:dyDescent="0.2">
      <c r="B11099" s="4"/>
      <c r="K11099" s="5"/>
    </row>
    <row r="11100" spans="2:11" x14ac:dyDescent="0.2">
      <c r="B11100" s="4"/>
      <c r="K11100" s="5"/>
    </row>
    <row r="11101" spans="2:11" x14ac:dyDescent="0.2">
      <c r="B11101" s="4"/>
      <c r="K11101" s="5"/>
    </row>
    <row r="11102" spans="2:11" x14ac:dyDescent="0.2">
      <c r="B11102" s="4"/>
      <c r="K11102" s="5"/>
    </row>
    <row r="11103" spans="2:11" x14ac:dyDescent="0.2">
      <c r="B11103" s="4"/>
      <c r="K11103" s="5"/>
    </row>
    <row r="11104" spans="2:11" x14ac:dyDescent="0.2">
      <c r="B11104" s="4"/>
      <c r="K11104" s="5"/>
    </row>
    <row r="11105" spans="2:11" x14ac:dyDescent="0.2">
      <c r="B11105" s="4"/>
      <c r="K11105" s="5"/>
    </row>
    <row r="11106" spans="2:11" x14ac:dyDescent="0.2">
      <c r="B11106" s="4"/>
      <c r="K11106" s="5"/>
    </row>
    <row r="11107" spans="2:11" x14ac:dyDescent="0.2">
      <c r="B11107" s="4"/>
      <c r="K11107" s="5"/>
    </row>
    <row r="11108" spans="2:11" x14ac:dyDescent="0.2">
      <c r="B11108" s="4"/>
      <c r="K11108" s="5"/>
    </row>
    <row r="11109" spans="2:11" x14ac:dyDescent="0.2">
      <c r="B11109" s="4"/>
      <c r="K11109" s="5"/>
    </row>
    <row r="11110" spans="2:11" x14ac:dyDescent="0.2">
      <c r="B11110" s="4"/>
      <c r="K11110" s="5"/>
    </row>
    <row r="11111" spans="2:11" x14ac:dyDescent="0.2">
      <c r="B11111" s="4"/>
      <c r="K11111" s="5"/>
    </row>
    <row r="11112" spans="2:11" x14ac:dyDescent="0.2">
      <c r="B11112" s="4"/>
      <c r="K11112" s="5"/>
    </row>
    <row r="11113" spans="2:11" x14ac:dyDescent="0.2">
      <c r="B11113" s="4"/>
      <c r="K11113" s="5"/>
    </row>
    <row r="11114" spans="2:11" x14ac:dyDescent="0.2">
      <c r="B11114" s="4"/>
      <c r="K11114" s="5"/>
    </row>
    <row r="11115" spans="2:11" x14ac:dyDescent="0.2">
      <c r="B11115" s="4"/>
      <c r="K11115" s="5"/>
    </row>
    <row r="11116" spans="2:11" x14ac:dyDescent="0.2">
      <c r="B11116" s="4"/>
      <c r="K11116" s="5"/>
    </row>
    <row r="11117" spans="2:11" x14ac:dyDescent="0.2">
      <c r="B11117" s="4"/>
      <c r="K11117" s="5"/>
    </row>
    <row r="11118" spans="2:11" x14ac:dyDescent="0.2">
      <c r="B11118" s="4"/>
      <c r="K11118" s="5"/>
    </row>
    <row r="11119" spans="2:11" x14ac:dyDescent="0.2">
      <c r="B11119" s="4"/>
      <c r="K11119" s="5"/>
    </row>
    <row r="11120" spans="2:11" x14ac:dyDescent="0.2">
      <c r="B11120" s="4"/>
      <c r="K11120" s="5"/>
    </row>
    <row r="11121" spans="2:11" x14ac:dyDescent="0.2">
      <c r="B11121" s="4"/>
      <c r="K11121" s="5"/>
    </row>
    <row r="11122" spans="2:11" x14ac:dyDescent="0.2">
      <c r="B11122" s="4"/>
      <c r="K11122" s="5"/>
    </row>
    <row r="11123" spans="2:11" x14ac:dyDescent="0.2">
      <c r="B11123" s="4"/>
      <c r="K11123" s="5"/>
    </row>
    <row r="11124" spans="2:11" x14ac:dyDescent="0.2">
      <c r="B11124" s="4"/>
      <c r="K11124" s="5"/>
    </row>
    <row r="11125" spans="2:11" x14ac:dyDescent="0.2">
      <c r="B11125" s="4"/>
      <c r="K11125" s="5"/>
    </row>
    <row r="11126" spans="2:11" x14ac:dyDescent="0.2">
      <c r="B11126" s="4"/>
      <c r="K11126" s="5"/>
    </row>
    <row r="11127" spans="2:11" x14ac:dyDescent="0.2">
      <c r="B11127" s="4"/>
      <c r="K11127" s="5"/>
    </row>
    <row r="11128" spans="2:11" x14ac:dyDescent="0.2">
      <c r="B11128" s="4"/>
      <c r="K11128" s="5"/>
    </row>
    <row r="11129" spans="2:11" x14ac:dyDescent="0.2">
      <c r="B11129" s="4"/>
      <c r="K11129" s="5"/>
    </row>
    <row r="11130" spans="2:11" x14ac:dyDescent="0.2">
      <c r="B11130" s="4"/>
      <c r="K11130" s="5"/>
    </row>
    <row r="11131" spans="2:11" x14ac:dyDescent="0.2">
      <c r="B11131" s="4"/>
      <c r="K11131" s="5"/>
    </row>
    <row r="11132" spans="2:11" x14ac:dyDescent="0.2">
      <c r="B11132" s="4"/>
      <c r="K11132" s="5"/>
    </row>
    <row r="11133" spans="2:11" x14ac:dyDescent="0.2">
      <c r="B11133" s="4"/>
      <c r="K11133" s="5"/>
    </row>
    <row r="11134" spans="2:11" x14ac:dyDescent="0.2">
      <c r="B11134" s="4"/>
      <c r="K11134" s="5"/>
    </row>
    <row r="11135" spans="2:11" x14ac:dyDescent="0.2">
      <c r="B11135" s="4"/>
      <c r="K11135" s="5"/>
    </row>
    <row r="11136" spans="2:11" x14ac:dyDescent="0.2">
      <c r="B11136" s="4"/>
      <c r="K11136" s="5"/>
    </row>
    <row r="11137" spans="2:11" x14ac:dyDescent="0.2">
      <c r="B11137" s="4"/>
      <c r="K11137" s="5"/>
    </row>
    <row r="11138" spans="2:11" x14ac:dyDescent="0.2">
      <c r="B11138" s="4"/>
      <c r="K11138" s="5"/>
    </row>
    <row r="11139" spans="2:11" x14ac:dyDescent="0.2">
      <c r="B11139" s="4"/>
      <c r="K11139" s="5"/>
    </row>
    <row r="11140" spans="2:11" x14ac:dyDescent="0.2">
      <c r="B11140" s="4"/>
      <c r="K11140" s="5"/>
    </row>
    <row r="11141" spans="2:11" x14ac:dyDescent="0.2">
      <c r="B11141" s="4"/>
      <c r="K11141" s="5"/>
    </row>
    <row r="11142" spans="2:11" x14ac:dyDescent="0.2">
      <c r="B11142" s="4"/>
      <c r="K11142" s="5"/>
    </row>
    <row r="11143" spans="2:11" x14ac:dyDescent="0.2">
      <c r="B11143" s="4"/>
      <c r="K11143" s="5"/>
    </row>
    <row r="11144" spans="2:11" x14ac:dyDescent="0.2">
      <c r="B11144" s="4"/>
      <c r="K11144" s="5"/>
    </row>
    <row r="11145" spans="2:11" x14ac:dyDescent="0.2">
      <c r="B11145" s="4"/>
      <c r="K11145" s="5"/>
    </row>
    <row r="11146" spans="2:11" x14ac:dyDescent="0.2">
      <c r="B11146" s="4"/>
      <c r="K11146" s="5"/>
    </row>
    <row r="11147" spans="2:11" x14ac:dyDescent="0.2">
      <c r="B11147" s="4"/>
      <c r="K11147" s="5"/>
    </row>
    <row r="11148" spans="2:11" x14ac:dyDescent="0.2">
      <c r="B11148" s="4"/>
      <c r="K11148" s="5"/>
    </row>
    <row r="11149" spans="2:11" x14ac:dyDescent="0.2">
      <c r="B11149" s="4"/>
      <c r="K11149" s="5"/>
    </row>
    <row r="11150" spans="2:11" x14ac:dyDescent="0.2">
      <c r="B11150" s="4"/>
      <c r="K11150" s="5"/>
    </row>
    <row r="11151" spans="2:11" x14ac:dyDescent="0.2">
      <c r="B11151" s="4"/>
      <c r="K11151" s="5"/>
    </row>
    <row r="11152" spans="2:11" x14ac:dyDescent="0.2">
      <c r="B11152" s="4"/>
      <c r="K11152" s="5"/>
    </row>
    <row r="11153" spans="2:11" x14ac:dyDescent="0.2">
      <c r="B11153" s="4"/>
      <c r="K11153" s="5"/>
    </row>
    <row r="11154" spans="2:11" x14ac:dyDescent="0.2">
      <c r="B11154" s="4"/>
      <c r="K11154" s="5"/>
    </row>
    <row r="11155" spans="2:11" x14ac:dyDescent="0.2">
      <c r="B11155" s="4"/>
      <c r="K11155" s="5"/>
    </row>
    <row r="11156" spans="2:11" x14ac:dyDescent="0.2">
      <c r="B11156" s="4"/>
      <c r="K11156" s="5"/>
    </row>
    <row r="11157" spans="2:11" x14ac:dyDescent="0.2">
      <c r="B11157" s="4"/>
      <c r="K11157" s="5"/>
    </row>
    <row r="11158" spans="2:11" x14ac:dyDescent="0.2">
      <c r="B11158" s="4"/>
      <c r="K11158" s="5"/>
    </row>
    <row r="11159" spans="2:11" x14ac:dyDescent="0.2">
      <c r="B11159" s="4"/>
      <c r="K11159" s="5"/>
    </row>
    <row r="11160" spans="2:11" x14ac:dyDescent="0.2">
      <c r="B11160" s="4"/>
      <c r="K11160" s="5"/>
    </row>
    <row r="11161" spans="2:11" x14ac:dyDescent="0.2">
      <c r="B11161" s="4"/>
      <c r="K11161" s="5"/>
    </row>
    <row r="11162" spans="2:11" x14ac:dyDescent="0.2">
      <c r="B11162" s="4"/>
      <c r="K11162" s="5"/>
    </row>
    <row r="11163" spans="2:11" x14ac:dyDescent="0.2">
      <c r="B11163" s="4"/>
      <c r="K11163" s="5"/>
    </row>
    <row r="11164" spans="2:11" x14ac:dyDescent="0.2">
      <c r="B11164" s="4"/>
      <c r="K11164" s="5"/>
    </row>
    <row r="11165" spans="2:11" x14ac:dyDescent="0.2">
      <c r="B11165" s="4"/>
      <c r="K11165" s="5"/>
    </row>
    <row r="11166" spans="2:11" x14ac:dyDescent="0.2">
      <c r="B11166" s="4"/>
      <c r="K11166" s="5"/>
    </row>
    <row r="11167" spans="2:11" x14ac:dyDescent="0.2">
      <c r="B11167" s="4"/>
      <c r="K11167" s="5"/>
    </row>
    <row r="11168" spans="2:11" x14ac:dyDescent="0.2">
      <c r="B11168" s="4"/>
      <c r="K11168" s="5"/>
    </row>
    <row r="11169" spans="2:11" x14ac:dyDescent="0.2">
      <c r="B11169" s="4"/>
      <c r="K11169" s="5"/>
    </row>
    <row r="11170" spans="2:11" x14ac:dyDescent="0.2">
      <c r="B11170" s="4"/>
      <c r="K11170" s="5"/>
    </row>
    <row r="11171" spans="2:11" x14ac:dyDescent="0.2">
      <c r="B11171" s="4"/>
      <c r="K11171" s="5"/>
    </row>
    <row r="11172" spans="2:11" x14ac:dyDescent="0.2">
      <c r="B11172" s="4"/>
      <c r="K11172" s="5"/>
    </row>
    <row r="11173" spans="2:11" x14ac:dyDescent="0.2">
      <c r="B11173" s="4"/>
      <c r="K11173" s="5"/>
    </row>
    <row r="11174" spans="2:11" x14ac:dyDescent="0.2">
      <c r="B11174" s="4"/>
      <c r="K11174" s="5"/>
    </row>
    <row r="11175" spans="2:11" x14ac:dyDescent="0.2">
      <c r="B11175" s="4"/>
      <c r="K11175" s="5"/>
    </row>
    <row r="11176" spans="2:11" x14ac:dyDescent="0.2">
      <c r="B11176" s="4"/>
      <c r="K11176" s="5"/>
    </row>
    <row r="11177" spans="2:11" x14ac:dyDescent="0.2">
      <c r="B11177" s="4"/>
      <c r="K11177" s="5"/>
    </row>
    <row r="11178" spans="2:11" x14ac:dyDescent="0.2">
      <c r="B11178" s="4"/>
      <c r="K11178" s="5"/>
    </row>
    <row r="11179" spans="2:11" x14ac:dyDescent="0.2">
      <c r="B11179" s="4"/>
      <c r="K11179" s="5"/>
    </row>
    <row r="11180" spans="2:11" x14ac:dyDescent="0.2">
      <c r="B11180" s="4"/>
      <c r="K11180" s="5"/>
    </row>
    <row r="11181" spans="2:11" x14ac:dyDescent="0.2">
      <c r="B11181" s="4"/>
      <c r="K11181" s="5"/>
    </row>
    <row r="11182" spans="2:11" x14ac:dyDescent="0.2">
      <c r="B11182" s="4"/>
      <c r="K11182" s="5"/>
    </row>
    <row r="11183" spans="2:11" x14ac:dyDescent="0.2">
      <c r="B11183" s="4"/>
      <c r="K11183" s="5"/>
    </row>
    <row r="11184" spans="2:11" x14ac:dyDescent="0.2">
      <c r="B11184" s="4"/>
      <c r="K11184" s="5"/>
    </row>
    <row r="11185" spans="2:11" x14ac:dyDescent="0.2">
      <c r="B11185" s="4"/>
      <c r="K11185" s="5"/>
    </row>
    <row r="11186" spans="2:11" x14ac:dyDescent="0.2">
      <c r="B11186" s="4"/>
      <c r="K11186" s="5"/>
    </row>
    <row r="11187" spans="2:11" x14ac:dyDescent="0.2">
      <c r="B11187" s="4"/>
      <c r="K11187" s="5"/>
    </row>
    <row r="11188" spans="2:11" x14ac:dyDescent="0.2">
      <c r="B11188" s="4"/>
      <c r="K11188" s="5"/>
    </row>
    <row r="11189" spans="2:11" x14ac:dyDescent="0.2">
      <c r="B11189" s="4"/>
      <c r="K11189" s="5"/>
    </row>
    <row r="11190" spans="2:11" x14ac:dyDescent="0.2">
      <c r="B11190" s="4"/>
      <c r="K11190" s="5"/>
    </row>
    <row r="11191" spans="2:11" x14ac:dyDescent="0.2">
      <c r="B11191" s="4"/>
      <c r="K11191" s="5"/>
    </row>
    <row r="11192" spans="2:11" x14ac:dyDescent="0.2">
      <c r="B11192" s="4"/>
      <c r="K11192" s="5"/>
    </row>
    <row r="11193" spans="2:11" x14ac:dyDescent="0.2">
      <c r="B11193" s="4"/>
      <c r="K11193" s="5"/>
    </row>
    <row r="11194" spans="2:11" x14ac:dyDescent="0.2">
      <c r="B11194" s="4"/>
      <c r="K11194" s="5"/>
    </row>
    <row r="11195" spans="2:11" x14ac:dyDescent="0.2">
      <c r="B11195" s="4"/>
      <c r="K11195" s="5"/>
    </row>
    <row r="11196" spans="2:11" x14ac:dyDescent="0.2">
      <c r="B11196" s="4"/>
      <c r="K11196" s="5"/>
    </row>
    <row r="11197" spans="2:11" x14ac:dyDescent="0.2">
      <c r="B11197" s="4"/>
      <c r="K11197" s="5"/>
    </row>
    <row r="11198" spans="2:11" x14ac:dyDescent="0.2">
      <c r="B11198" s="4"/>
      <c r="K11198" s="5"/>
    </row>
    <row r="11199" spans="2:11" x14ac:dyDescent="0.2">
      <c r="B11199" s="4"/>
      <c r="K11199" s="5"/>
    </row>
    <row r="11200" spans="2:11" x14ac:dyDescent="0.2">
      <c r="B11200" s="4"/>
      <c r="K11200" s="5"/>
    </row>
    <row r="11201" spans="2:11" x14ac:dyDescent="0.2">
      <c r="B11201" s="4"/>
      <c r="K11201" s="5"/>
    </row>
    <row r="11202" spans="2:11" x14ac:dyDescent="0.2">
      <c r="B11202" s="4"/>
      <c r="K11202" s="5"/>
    </row>
    <row r="11203" spans="2:11" x14ac:dyDescent="0.2">
      <c r="B11203" s="4"/>
      <c r="K11203" s="5"/>
    </row>
    <row r="11204" spans="2:11" x14ac:dyDescent="0.2">
      <c r="B11204" s="4"/>
      <c r="K11204" s="5"/>
    </row>
    <row r="11205" spans="2:11" x14ac:dyDescent="0.2">
      <c r="B11205" s="4"/>
      <c r="K11205" s="5"/>
    </row>
    <row r="11206" spans="2:11" x14ac:dyDescent="0.2">
      <c r="B11206" s="4"/>
      <c r="K11206" s="5"/>
    </row>
    <row r="11207" spans="2:11" x14ac:dyDescent="0.2">
      <c r="B11207" s="4"/>
      <c r="K11207" s="5"/>
    </row>
    <row r="11208" spans="2:11" x14ac:dyDescent="0.2">
      <c r="B11208" s="4"/>
      <c r="K11208" s="5"/>
    </row>
    <row r="11209" spans="2:11" x14ac:dyDescent="0.2">
      <c r="B11209" s="4"/>
      <c r="K11209" s="5"/>
    </row>
    <row r="11210" spans="2:11" x14ac:dyDescent="0.2">
      <c r="B11210" s="4"/>
      <c r="K11210" s="5"/>
    </row>
    <row r="11211" spans="2:11" x14ac:dyDescent="0.2">
      <c r="B11211" s="4"/>
      <c r="K11211" s="5"/>
    </row>
    <row r="11212" spans="2:11" x14ac:dyDescent="0.2">
      <c r="B11212" s="4"/>
      <c r="K11212" s="5"/>
    </row>
    <row r="11213" spans="2:11" x14ac:dyDescent="0.2">
      <c r="B11213" s="4"/>
      <c r="K11213" s="5"/>
    </row>
    <row r="11214" spans="2:11" x14ac:dyDescent="0.2">
      <c r="B11214" s="4"/>
      <c r="K11214" s="5"/>
    </row>
    <row r="11215" spans="2:11" x14ac:dyDescent="0.2">
      <c r="B11215" s="4"/>
      <c r="K11215" s="5"/>
    </row>
    <row r="11216" spans="2:11" x14ac:dyDescent="0.2">
      <c r="B11216" s="4"/>
      <c r="K11216" s="5"/>
    </row>
    <row r="11217" spans="2:11" x14ac:dyDescent="0.2">
      <c r="B11217" s="4"/>
      <c r="K11217" s="5"/>
    </row>
    <row r="11218" spans="2:11" x14ac:dyDescent="0.2">
      <c r="B11218" s="4"/>
      <c r="K11218" s="5"/>
    </row>
    <row r="11219" spans="2:11" x14ac:dyDescent="0.2">
      <c r="B11219" s="4"/>
      <c r="K11219" s="5"/>
    </row>
    <row r="11220" spans="2:11" ht="10.8" thickBot="1" x14ac:dyDescent="0.25">
      <c r="B11220" s="4"/>
      <c r="C11220" s="12"/>
      <c r="D11220" s="12"/>
      <c r="E11220" s="12"/>
      <c r="F11220" s="12"/>
      <c r="G11220" s="12"/>
      <c r="H11220" s="12"/>
      <c r="I11220" s="12"/>
      <c r="J11220" s="12"/>
      <c r="K11220" s="5"/>
    </row>
    <row r="11221" spans="2:11" ht="11.4" thickTop="1" thickBot="1" x14ac:dyDescent="0.25">
      <c r="B11221" s="11"/>
      <c r="K11221" s="13"/>
    </row>
    <row r="11222" spans="2:11" ht="10.8" thickTop="1" x14ac:dyDescent="0.2"/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4</vt:i4>
      </vt:variant>
    </vt:vector>
  </HeadingPairs>
  <TitlesOfParts>
    <vt:vector size="10" baseType="lpstr">
      <vt:lpstr>Capa</vt:lpstr>
      <vt:lpstr>Índice</vt:lpstr>
      <vt:lpstr>Misc</vt:lpstr>
      <vt:lpstr>Sumário</vt:lpstr>
      <vt:lpstr>Modelo</vt:lpstr>
      <vt:lpstr>Dados</vt:lpstr>
      <vt:lpstr>Capa!Area_de_impressao</vt:lpstr>
      <vt:lpstr>Índice!Area_de_impressao</vt:lpstr>
      <vt:lpstr>moeda</vt:lpstr>
      <vt:lpstr>unidade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Marin</dc:creator>
  <cp:lastModifiedBy>Lucas Marin Avelleda</cp:lastModifiedBy>
  <dcterms:created xsi:type="dcterms:W3CDTF">2022-08-19T13:45:31Z</dcterms:created>
  <dcterms:modified xsi:type="dcterms:W3CDTF">2024-01-09T17:38:34Z</dcterms:modified>
</cp:coreProperties>
</file>