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 activeTab="1"/>
  </bookViews>
  <sheets>
    <sheet name="VENTAS" sheetId="1" r:id="rId1"/>
    <sheet name="CAJAMENOR" sheetId="2" r:id="rId2"/>
    <sheet name="Planilla" sheetId="3" r:id="rId3"/>
    <sheet name="Hoja1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======
ID#AAABk9bp-YY
Angie Martinez    (2025-07-08 15:08:59)
efectivorecibido el dia anterior</t>
        </r>
      </text>
    </comment>
    <comment ref="D8" authorId="0">
      <text>
        <r>
          <rPr>
            <sz val="10"/>
            <rFont val="SimSun"/>
            <charset val="134"/>
          </rPr>
          <t>======
ID#AAABk9bp-YQ
Angie Martinez    (2025-07-08 15:08:59)
dinero en efectivo recibido el dia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I11" authorId="0">
      <text>
        <r>
          <rPr>
            <sz val="10"/>
            <rFont val="SimSun"/>
            <charset val="134"/>
          </rPr>
          <t>======
ID#AAABk9bp-YA
Andrea Quintero    (2025-07-08 15:08:59)
SE COLOCA EL DATO QUE ESTA PENDIENTE POR RECIBIR DE LA LEGALIZACION QUE SE PASA</t>
        </r>
      </text>
    </comment>
    <comment ref="C12" authorId="0">
      <text>
        <r>
          <rPr>
            <sz val="10"/>
            <rFont val="SimSun"/>
            <charset val="134"/>
          </rPr>
          <t>======
ID#AAABk9bp-YM
Valentina Lara    (2025-07-08 15:08:59)
administrador y/o encargado</t>
        </r>
      </text>
    </comment>
    <comment ref="C13" authorId="0">
      <text>
        <r>
          <rPr>
            <sz val="10"/>
            <rFont val="SimSun"/>
            <charset val="134"/>
          </rPr>
          <t>======
ID#AAABk9bp-YE
Valentina Lara    (2025-07-08 15:08:59)
caja menor monto por $500.000</t>
        </r>
      </text>
    </comment>
    <comment ref="C17" authorId="0">
      <text>
        <r>
          <rPr>
            <sz val="10"/>
            <rFont val="SimSun"/>
            <charset val="134"/>
          </rPr>
          <t>======
ID#AAABk9bp-Yc
Valentina Lara    (2025-07-08 15:08:59)
fechas de cada uno de los soportes</t>
        </r>
      </text>
    </comment>
    <comment ref="AF17" authorId="0">
      <text>
        <r>
          <rPr>
            <sz val="10"/>
            <rFont val="SimSun"/>
            <charset val="134"/>
          </rPr>
          <t>======
ID#AAABk9bp-YU
Valentina Lara    (2025-07-08 15:08:59)
nit y/o cc en caso de ser gastos de transporte de funcionarios</t>
        </r>
      </text>
    </comment>
    <comment ref="Y54" authorId="0">
      <text>
        <r>
          <rPr>
            <sz val="10"/>
            <rFont val="SimSun"/>
            <charset val="134"/>
          </rPr>
          <t>======
ID#AAABk9bp-X8
Valentina Lara    (2025-07-08 15:08:59)
cantidad de billetes en cada una de sus denominaciones</t>
        </r>
      </text>
    </comment>
    <comment ref="AK60" authorId="0">
      <text>
        <r>
          <rPr>
            <sz val="10"/>
            <rFont val="SimSun"/>
            <charset val="134"/>
          </rPr>
          <t>======
ID#AAABk9bp-YI
Andrea Quintero    (2025-07-08 15:08:59)
SALDO EN LA TARJETA DEBITO.</t>
        </r>
      </text>
    </comment>
  </commentList>
</comments>
</file>

<file path=xl/sharedStrings.xml><?xml version="1.0" encoding="utf-8"?>
<sst xmlns="http://schemas.openxmlformats.org/spreadsheetml/2006/main" count="298" uniqueCount="171">
  <si>
    <t>VENTAS</t>
  </si>
  <si>
    <t>FECHA:</t>
  </si>
  <si>
    <t>25 DE JUNIO DEL 2025</t>
  </si>
  <si>
    <t>SEDE:</t>
  </si>
  <si>
    <t>CSC BARRANQUILLA</t>
  </si>
  <si>
    <t>FACTURAS DESDE:</t>
  </si>
  <si>
    <t>HASTA:</t>
  </si>
  <si>
    <t>DINERO VENTAS DIA ANTERIOR:</t>
  </si>
  <si>
    <t>DINERO VENTAS DEL DIA</t>
  </si>
  <si>
    <t>DETALLES DEL EFECTIVO</t>
  </si>
  <si>
    <t>BILLETES</t>
  </si>
  <si>
    <t>MONEDAS</t>
  </si>
  <si>
    <t>DENOMINACIÓN</t>
  </si>
  <si>
    <t>CANTIDAD</t>
  </si>
  <si>
    <t>TOTAL</t>
  </si>
  <si>
    <t>-</t>
  </si>
  <si>
    <t>SUBTOTAL</t>
  </si>
  <si>
    <t>Consignacion N°</t>
  </si>
  <si>
    <t>TOTAL EFECTIVO</t>
  </si>
  <si>
    <t>DIFERENCIA</t>
  </si>
  <si>
    <t>RESPONSABLE CAJA MENOR</t>
  </si>
  <si>
    <t>RESPONSABLE DE REALIZAR EL ARQUEO</t>
  </si>
  <si>
    <t>Nombre...:</t>
  </si>
  <si>
    <t>ERIC MARTINEZ</t>
  </si>
  <si>
    <t>JESUS PEÑA</t>
  </si>
  <si>
    <t>Cargo.....:</t>
  </si>
  <si>
    <t>ADMINISTRADOR</t>
  </si>
  <si>
    <t>Auditor</t>
  </si>
  <si>
    <t xml:space="preserve">Observaciones: </t>
  </si>
  <si>
    <t>Caja de venta cuadrada y soportada</t>
  </si>
  <si>
    <t>DEPARTAMENTO DE CONTABILIDAD</t>
  </si>
  <si>
    <t>DISP-CAJ 001</t>
  </si>
  <si>
    <t>ARQUEO CAJA MENOR Y MAYOR</t>
  </si>
  <si>
    <t>Pág. 1 de 1</t>
  </si>
  <si>
    <t>FECHA (d/m/a).:</t>
  </si>
  <si>
    <t>SEDE.....................:</t>
  </si>
  <si>
    <t xml:space="preserve"> </t>
  </si>
  <si>
    <t>TOTAL LEGALIZACION</t>
  </si>
  <si>
    <t>RESPONSABLE....:</t>
  </si>
  <si>
    <t>ARQUEO</t>
  </si>
  <si>
    <t>TOTAL REC.DEFINITIVOS</t>
  </si>
  <si>
    <t>MONTO.................:</t>
  </si>
  <si>
    <t>TOTAL REC.PROVISIONALES</t>
  </si>
  <si>
    <t>CAJA.....................:</t>
  </si>
  <si>
    <t>MENOR</t>
  </si>
  <si>
    <t>*</t>
  </si>
  <si>
    <t>MONEDA:</t>
  </si>
  <si>
    <t>USD</t>
  </si>
  <si>
    <t>____</t>
  </si>
  <si>
    <t>TOTAL CAJA</t>
  </si>
  <si>
    <t>MAYOR</t>
  </si>
  <si>
    <t>PESOS</t>
  </si>
  <si>
    <t>RECIBOS DEFINITIVOS</t>
  </si>
  <si>
    <t>RECIBOS PROVISIONALES</t>
  </si>
  <si>
    <t>DETALLE DEL EFECTIVO</t>
  </si>
  <si>
    <t>FECHA (d/m/a)</t>
  </si>
  <si>
    <t>RESPONSABLE</t>
  </si>
  <si>
    <t>CEDULA</t>
  </si>
  <si>
    <t>VALOR</t>
  </si>
  <si>
    <t>DENOMINA.</t>
  </si>
  <si>
    <t>CANT.</t>
  </si>
  <si>
    <t>tdebito</t>
  </si>
  <si>
    <t xml:space="preserve">JUSTIFICACION: </t>
  </si>
  <si>
    <t>FIRMA DE ACEPTADO</t>
  </si>
  <si>
    <t xml:space="preserve">JESUS PEÑA </t>
  </si>
  <si>
    <t>AUDITOR</t>
  </si>
  <si>
    <t>OBSERVACIONES/JUSTIFICACIONES</t>
  </si>
  <si>
    <t>Caja menor presenta sobrante por $84,719 el cual corresponde al administrador y el dinero no fue retirado de la caja.</t>
  </si>
  <si>
    <t>Caja por legalizar 4821</t>
  </si>
  <si>
    <t>REFERENCIA</t>
  </si>
  <si>
    <t>DESCRIPCIÓN ARTICULO</t>
  </si>
  <si>
    <t>CANT</t>
  </si>
  <si>
    <t>PRECIO UNIT</t>
  </si>
  <si>
    <t>BODEGA</t>
  </si>
  <si>
    <t>Asignación de ubicación</t>
  </si>
  <si>
    <t>CUENTA MAYOR</t>
  </si>
  <si>
    <t>CONCEPTO ENTRADA</t>
  </si>
  <si>
    <t>COSTO ARTICULO</t>
  </si>
  <si>
    <t>Código de unidad de medida</t>
  </si>
  <si>
    <t>Nombre de unidad de medida</t>
  </si>
  <si>
    <t>CANAL</t>
  </si>
  <si>
    <t>AREA</t>
  </si>
  <si>
    <t>DPTO</t>
  </si>
  <si>
    <t>SECCION</t>
  </si>
  <si>
    <t>TS/CSC</t>
  </si>
  <si>
    <t>Se hizo IVC</t>
  </si>
  <si>
    <t>Concepto Salida</t>
  </si>
  <si>
    <t>Mayor Valor Por Linea</t>
  </si>
  <si>
    <t>STOCK BOD</t>
  </si>
  <si>
    <t>NOMBRE PROVEEDOR</t>
  </si>
  <si>
    <t>add_combos</t>
  </si>
  <si>
    <t>item_combo</t>
  </si>
  <si>
    <t>Precio_Ori</t>
  </si>
  <si>
    <t>Precio_ped</t>
  </si>
  <si>
    <t>Dcto Ori</t>
  </si>
  <si>
    <t>Doc Entry Activo fijo</t>
  </si>
  <si>
    <t>Dcto Ori Oferta</t>
  </si>
  <si>
    <t>Dcto Ori Orden</t>
  </si>
  <si>
    <t>Descuento Permitido</t>
  </si>
  <si>
    <t>STOCK DEST</t>
  </si>
  <si>
    <t>% Diferencia Dto</t>
  </si>
  <si>
    <t>Vlr Diferencia Dto</t>
  </si>
  <si>
    <t>Precio OK</t>
  </si>
  <si>
    <t>Descuento OK</t>
  </si>
  <si>
    <t>Crea diferido?</t>
  </si>
  <si>
    <t>Grupo Articulo</t>
  </si>
  <si>
    <t>Combo</t>
  </si>
  <si>
    <t>Motivo CSC</t>
  </si>
  <si>
    <t>Costo EM</t>
  </si>
  <si>
    <t>Partidas Abiertas</t>
  </si>
  <si>
    <t>Instalador</t>
  </si>
  <si>
    <t>Imprimir</t>
  </si>
  <si>
    <t>Descripción</t>
  </si>
  <si>
    <t>Valor</t>
  </si>
  <si>
    <t>Num Actividad</t>
  </si>
  <si>
    <t>Dato Mestro Dife</t>
  </si>
  <si>
    <t>Base instalada</t>
  </si>
  <si>
    <t>Vigencia Desde</t>
  </si>
  <si>
    <t>Vigencia Hasta</t>
  </si>
  <si>
    <t># Cuotas Diferido</t>
  </si>
  <si>
    <t>Concepto Devolución</t>
  </si>
  <si>
    <t>CBM</t>
  </si>
  <si>
    <t>Confirma Despacho</t>
  </si>
  <si>
    <t>Usuario Cierre</t>
  </si>
  <si>
    <t>Identificador del contrato de mandato</t>
  </si>
  <si>
    <t>Fecha del contrato</t>
  </si>
  <si>
    <t>Nit mandante 1</t>
  </si>
  <si>
    <t>Nit mandante 2</t>
  </si>
  <si>
    <t>Matricula mercantil mandante 1</t>
  </si>
  <si>
    <t>Matricula mercantil mandante 2</t>
  </si>
  <si>
    <t>Primer nombre representante legal</t>
  </si>
  <si>
    <t>Segundo nombre representante legal</t>
  </si>
  <si>
    <t>Apellidos representante legal</t>
  </si>
  <si>
    <t>Tipo Precio Referencia</t>
  </si>
  <si>
    <t>Concepto Publicodad</t>
  </si>
  <si>
    <t>Marca</t>
  </si>
  <si>
    <t>HEELREPCHS18-008</t>
  </si>
  <si>
    <t>REPUES CHS18 PROTECTOR PART 008</t>
  </si>
  <si>
    <t>36CSCMED</t>
  </si>
  <si>
    <t>RECUPERACIONES</t>
  </si>
  <si>
    <t>Manual</t>
  </si>
  <si>
    <t>Unidad</t>
  </si>
  <si>
    <t>NR-CSC</t>
  </si>
  <si>
    <t>C</t>
  </si>
  <si>
    <t>C5</t>
  </si>
  <si>
    <t>C503</t>
  </si>
  <si>
    <t>NRCSC.</t>
  </si>
  <si>
    <t>No</t>
  </si>
  <si>
    <t>IGUAL</t>
  </si>
  <si>
    <t>Valor Comercial</t>
  </si>
  <si>
    <t>HEELREPCHS18-055</t>
  </si>
  <si>
    <t>REPUES CHS18 GUARDA PROTECCIÓN PART 055</t>
  </si>
  <si>
    <t>HEELREPCHS18-028</t>
  </si>
  <si>
    <t>REPUES CHS18 BASE PROTECTOR PART 028</t>
  </si>
  <si>
    <t>HEELREPCHS18-020</t>
  </si>
  <si>
    <t>REPUES CHS18 TAPA PART 020</t>
  </si>
  <si>
    <t>HEELREPCHS18-030</t>
  </si>
  <si>
    <t>REPUES CHS18 TORNILLO PART 030</t>
  </si>
  <si>
    <t>HEELREPCHS18-068</t>
  </si>
  <si>
    <t>REPUES CHS18 CABLE PART 068</t>
  </si>
  <si>
    <t>USD 0.55</t>
  </si>
  <si>
    <t>CANT DESVIADA</t>
  </si>
  <si>
    <t>CANT CONTADA</t>
  </si>
  <si>
    <t>Posición de ubicación</t>
  </si>
  <si>
    <t>Cantidad en almacén en fecha de recuento</t>
  </si>
  <si>
    <t>Cantidad de unidad de medida contada</t>
  </si>
  <si>
    <t>% DESVIACIÓN</t>
  </si>
  <si>
    <t>COSTO UNIT</t>
  </si>
  <si>
    <t>CANAL/NR</t>
  </si>
  <si>
    <t>AREAS</t>
  </si>
  <si>
    <t>Artículos por unidad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</si>
</sst>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;[Red]\-&quot;$&quot;#,##0.00"/>
    <numFmt numFmtId="179" formatCode="&quot;$&quot;\ #,##0"/>
    <numFmt numFmtId="180" formatCode="d/m/yyyy"/>
    <numFmt numFmtId="181" formatCode="dd\-mmmm\-yyyy"/>
    <numFmt numFmtId="182" formatCode="dd\-mmm\-yyyy"/>
    <numFmt numFmtId="183" formatCode="dd/mm/yyyy"/>
    <numFmt numFmtId="184" formatCode="[$$-240A]\ #,##0.00"/>
    <numFmt numFmtId="185" formatCode="[$-240A]dddd\,\ dd&quot; de &quot;mmmm&quot; de &quot;yyyy"/>
    <numFmt numFmtId="186" formatCode="_-&quot;$&quot;* #,##0_-;\-&quot;$&quot;* #,##0_-;_-&quot;$&quot;* &quot;-&quot;_-;_-@"/>
  </numFmts>
  <fonts count="39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8"/>
      <color theme="1"/>
      <name val="Calibri"/>
      <charset val="134"/>
    </font>
    <font>
      <sz val="10"/>
      <name val="Arial"/>
      <charset val="134"/>
      <scheme val="minor"/>
    </font>
    <font>
      <sz val="8"/>
      <color theme="1"/>
      <name val="Calibri"/>
      <charset val="134"/>
    </font>
    <font>
      <b/>
      <sz val="8"/>
      <color rgb="FF0000FF"/>
      <name val="Calibri"/>
      <charset val="134"/>
    </font>
    <font>
      <b/>
      <sz val="8"/>
      <color rgb="FF808080"/>
      <name val="Calibri"/>
      <charset val="134"/>
    </font>
    <font>
      <b/>
      <sz val="16"/>
      <color theme="1"/>
      <name val="Calibri"/>
      <charset val="134"/>
    </font>
    <font>
      <b/>
      <sz val="14"/>
      <color rgb="FF808080"/>
      <name val="Calibri"/>
      <charset val="134"/>
    </font>
    <font>
      <b/>
      <sz val="24"/>
      <color theme="1"/>
      <name val="Arial"/>
      <charset val="134"/>
    </font>
    <font>
      <b/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7" borderId="3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8" borderId="38" applyNumberFormat="0" applyAlignment="0" applyProtection="0">
      <alignment vertical="center"/>
    </xf>
    <xf numFmtId="0" fontId="28" fillId="9" borderId="39" applyNumberFormat="0" applyAlignment="0" applyProtection="0">
      <alignment vertical="center"/>
    </xf>
    <xf numFmtId="0" fontId="29" fillId="9" borderId="38" applyNumberFormat="0" applyAlignment="0" applyProtection="0">
      <alignment vertical="center"/>
    </xf>
    <xf numFmtId="0" fontId="30" fillId="10" borderId="40" applyNumberFormat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2" fillId="0" borderId="42" applyNumberFormat="0" applyFill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</cellStyleXfs>
  <cellXfs count="137">
    <xf numFmtId="0" fontId="0" fillId="0" borderId="0" xfId="0" applyFont="1" applyAlignment="1"/>
    <xf numFmtId="0" fontId="1" fillId="0" borderId="0" xfId="0" applyFont="1"/>
    <xf numFmtId="178" fontId="2" fillId="0" borderId="0" xfId="0" applyNumberFormat="1" applyFont="1"/>
    <xf numFmtId="17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180" fontId="2" fillId="0" borderId="0" xfId="0" applyNumberFormat="1" applyFont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1" fontId="3" fillId="0" borderId="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/>
    </xf>
    <xf numFmtId="182" fontId="5" fillId="0" borderId="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/>
    <xf numFmtId="18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82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182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4" fontId="5" fillId="3" borderId="0" xfId="0" applyNumberFormat="1" applyFont="1" applyFill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4" fillId="0" borderId="7" xfId="0" applyFont="1" applyBorder="1"/>
    <xf numFmtId="0" fontId="9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5" xfId="0" applyFont="1" applyBorder="1"/>
    <xf numFmtId="0" fontId="4" fillId="0" borderId="6" xfId="0" applyFont="1" applyBorder="1"/>
    <xf numFmtId="179" fontId="5" fillId="0" borderId="0" xfId="0" applyNumberFormat="1" applyFont="1" applyAlignment="1">
      <alignment horizontal="center" vertical="center"/>
    </xf>
    <xf numFmtId="3" fontId="5" fillId="0" borderId="8" xfId="0" applyNumberFormat="1" applyFont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3" fontId="5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9" fontId="3" fillId="0" borderId="8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179" fontId="5" fillId="0" borderId="0" xfId="0" applyNumberFormat="1" applyFont="1" applyAlignment="1">
      <alignment vertical="center"/>
    </xf>
    <xf numFmtId="0" fontId="4" fillId="0" borderId="14" xfId="0" applyFont="1" applyBorder="1"/>
    <xf numFmtId="0" fontId="3" fillId="0" borderId="2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3" fillId="0" borderId="12" xfId="0" applyFont="1" applyBorder="1" applyAlignment="1">
      <alignment horizontal="center" vertical="center"/>
    </xf>
    <xf numFmtId="0" fontId="4" fillId="0" borderId="18" xfId="0" applyFont="1" applyBorder="1"/>
    <xf numFmtId="0" fontId="3" fillId="0" borderId="3" xfId="0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84" fontId="5" fillId="0" borderId="0" xfId="0" applyNumberFormat="1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horizontal="right" vertical="center"/>
    </xf>
    <xf numFmtId="15" fontId="2" fillId="0" borderId="8" xfId="0" applyNumberFormat="1" applyFont="1" applyBorder="1" applyAlignment="1">
      <alignment horizontal="left" vertical="top" wrapText="1"/>
    </xf>
    <xf numFmtId="15" fontId="2" fillId="0" borderId="8" xfId="0" applyNumberFormat="1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180" fontId="5" fillId="0" borderId="0" xfId="0" applyNumberFormat="1" applyFont="1" applyAlignment="1">
      <alignment horizontal="left" vertical="center"/>
    </xf>
    <xf numFmtId="0" fontId="4" fillId="0" borderId="20" xfId="0" applyFont="1" applyBorder="1"/>
    <xf numFmtId="179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18" xfId="0" applyFont="1" applyBorder="1" applyAlignment="1">
      <alignment vertical="center"/>
    </xf>
    <xf numFmtId="3" fontId="10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/>
    </xf>
    <xf numFmtId="185" fontId="12" fillId="5" borderId="0" xfId="0" applyNumberFormat="1" applyFont="1" applyFill="1" applyBorder="1" applyAlignment="1">
      <alignment horizontal="center"/>
    </xf>
    <xf numFmtId="0" fontId="4" fillId="0" borderId="0" xfId="0" applyFont="1" applyBorder="1"/>
    <xf numFmtId="3" fontId="13" fillId="5" borderId="0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 vertical="center"/>
    </xf>
    <xf numFmtId="179" fontId="11" fillId="5" borderId="0" xfId="0" applyNumberFormat="1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1" fillId="6" borderId="21" xfId="0" applyNumberFormat="1" applyFont="1" applyFill="1" applyBorder="1" applyAlignment="1">
      <alignment horizontal="center" vertical="center"/>
    </xf>
    <xf numFmtId="0" fontId="4" fillId="0" borderId="22" xfId="0" applyFont="1" applyBorder="1"/>
    <xf numFmtId="0" fontId="4" fillId="0" borderId="23" xfId="0" applyFont="1" applyBorder="1"/>
    <xf numFmtId="3" fontId="13" fillId="0" borderId="0" xfId="0" applyNumberFormat="1" applyFont="1" applyAlignment="1">
      <alignment horizontal="center" vertical="center"/>
    </xf>
    <xf numFmtId="3" fontId="11" fillId="0" borderId="24" xfId="0" applyNumberFormat="1" applyFont="1" applyBorder="1" applyAlignment="1">
      <alignment horizontal="center"/>
    </xf>
    <xf numFmtId="3" fontId="11" fillId="0" borderId="8" xfId="0" applyNumberFormat="1" applyFont="1" applyBorder="1" applyAlignment="1">
      <alignment horizontal="center"/>
    </xf>
    <xf numFmtId="0" fontId="4" fillId="0" borderId="25" xfId="0" applyFont="1" applyBorder="1"/>
    <xf numFmtId="3" fontId="13" fillId="0" borderId="24" xfId="0" applyNumberFormat="1" applyFont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0" fontId="4" fillId="0" borderId="27" xfId="0" applyFont="1" applyBorder="1"/>
    <xf numFmtId="3" fontId="13" fillId="0" borderId="28" xfId="0" applyNumberFormat="1" applyFont="1" applyBorder="1" applyAlignment="1">
      <alignment horizontal="center"/>
    </xf>
    <xf numFmtId="0" fontId="4" fillId="0" borderId="29" xfId="0" applyFont="1" applyBorder="1"/>
    <xf numFmtId="3" fontId="15" fillId="0" borderId="0" xfId="0" applyNumberFormat="1" applyFont="1" applyAlignment="1">
      <alignment horizontal="center" vertical="center"/>
    </xf>
    <xf numFmtId="3" fontId="11" fillId="6" borderId="5" xfId="0" applyNumberFormat="1" applyFont="1" applyFill="1" applyBorder="1" applyAlignment="1">
      <alignment horizontal="center"/>
    </xf>
    <xf numFmtId="3" fontId="11" fillId="0" borderId="8" xfId="0" applyNumberFormat="1" applyFont="1" applyBorder="1" applyAlignment="1">
      <alignment horizontal="center" wrapText="1"/>
    </xf>
    <xf numFmtId="186" fontId="11" fillId="0" borderId="8" xfId="0" applyNumberFormat="1" applyFont="1" applyBorder="1" applyAlignment="1">
      <alignment horizontal="center" wrapText="1"/>
    </xf>
    <xf numFmtId="3" fontId="16" fillId="0" borderId="0" xfId="0" applyNumberFormat="1" applyFont="1" applyAlignment="1">
      <alignment horizontal="center"/>
    </xf>
    <xf numFmtId="3" fontId="11" fillId="6" borderId="0" xfId="0" applyNumberFormat="1" applyFont="1" applyFill="1" applyBorder="1" applyAlignment="1">
      <alignment horizontal="center" vertical="center"/>
    </xf>
    <xf numFmtId="186" fontId="11" fillId="5" borderId="0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30" xfId="0" applyFont="1" applyBorder="1" applyAlignment="1">
      <alignment horizontal="left" vertical="top" wrapText="1"/>
    </xf>
    <xf numFmtId="0" fontId="4" fillId="0" borderId="31" xfId="0" applyFont="1" applyBorder="1"/>
    <xf numFmtId="0" fontId="4" fillId="0" borderId="32" xfId="0" applyFont="1" applyBorder="1"/>
    <xf numFmtId="0" fontId="4" fillId="0" borderId="33" xfId="0" applyFont="1" applyBorder="1"/>
    <xf numFmtId="0" fontId="4" fillId="0" borderId="34" xfId="0" applyFont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190500</xdr:colOff>
      <xdr:row>0</xdr:row>
      <xdr:rowOff>142875</xdr:rowOff>
    </xdr:from>
    <xdr:ext cx="3067050" cy="638175"/>
    <xdr:pic>
      <xdr:nvPicPr>
        <xdr:cNvPr id="2" name="image1.jpg" descr="Resultado de imagen para UJUETA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90500" y="142875"/>
          <a:ext cx="3067050" cy="6381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295275</xdr:colOff>
      <xdr:row>25</xdr:row>
      <xdr:rowOff>314325</xdr:rowOff>
    </xdr:from>
    <xdr:ext cx="2152650" cy="1181100"/>
    <xdr:pic>
      <xdr:nvPicPr>
        <xdr:cNvPr id="3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7456805" y="5905500"/>
          <a:ext cx="2152650" cy="11811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57150</xdr:colOff>
      <xdr:row>2</xdr:row>
      <xdr:rowOff>114300</xdr:rowOff>
    </xdr:from>
    <xdr:ext cx="2695575" cy="523875"/>
    <xdr:pic>
      <xdr:nvPicPr>
        <xdr:cNvPr id="2" name="image1.jpg" descr="Resultado de imagen para UJUETA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49555" y="438150"/>
          <a:ext cx="2695575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361950</xdr:colOff>
      <xdr:row>63</xdr:row>
      <xdr:rowOff>171450</xdr:rowOff>
    </xdr:from>
    <xdr:ext cx="2562225" cy="1181100"/>
    <xdr:pic>
      <xdr:nvPicPr>
        <xdr:cNvPr id="3" name="image2.png" title="Imagen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5878830" y="10363200"/>
          <a:ext cx="2562225" cy="11811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0</xdr:colOff>
      <xdr:row>1</xdr:row>
      <xdr:rowOff>0</xdr:rowOff>
    </xdr:from>
    <xdr:ext cx="12954000" cy="4391025"/>
    <xdr:pic>
      <xdr:nvPicPr>
        <xdr:cNvPr id="2" name="image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96000" y="161925"/>
          <a:ext cx="12954000" cy="439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30</xdr:row>
      <xdr:rowOff>0</xdr:rowOff>
    </xdr:from>
    <xdr:ext cx="12782550" cy="3343275"/>
    <xdr:pic>
      <xdr:nvPicPr>
        <xdr:cNvPr id="3" name="image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096000" y="4857750"/>
          <a:ext cx="12782550" cy="3343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0"/>
  <sheetViews>
    <sheetView showGridLines="0" workbookViewId="0">
      <selection activeCell="A1" sqref="A1:M1"/>
    </sheetView>
  </sheetViews>
  <sheetFormatPr defaultColWidth="12.6272727272727" defaultRowHeight="15" customHeight="1"/>
  <cols>
    <col min="1" max="1" width="17.7545454545455" customWidth="1"/>
    <col min="2" max="2" width="10.6272727272727" customWidth="1"/>
    <col min="3" max="3" width="16.8818181818182" customWidth="1"/>
    <col min="4" max="4" width="15.2545454545455" customWidth="1"/>
    <col min="5" max="5" width="10.6272727272727" customWidth="1"/>
    <col min="6" max="6" width="20.7545454545455" customWidth="1"/>
    <col min="7" max="26" width="10.6272727272727" customWidth="1"/>
  </cols>
  <sheetData>
    <row r="1" ht="81.75" customHeight="1" spans="1:1">
      <c r="A1" s="96" t="s">
        <v>0</v>
      </c>
    </row>
    <row r="2" ht="12.75" customHeight="1" spans="1:13">
      <c r="A2" s="97" t="s">
        <v>1</v>
      </c>
      <c r="D2" s="98" t="s">
        <v>2</v>
      </c>
      <c r="E2" s="99"/>
      <c r="F2" s="99"/>
      <c r="G2" s="99"/>
      <c r="H2" s="99"/>
      <c r="I2" s="99"/>
      <c r="J2" s="99"/>
      <c r="K2" s="99"/>
      <c r="L2" s="99"/>
      <c r="M2" s="99"/>
    </row>
    <row r="3" ht="12.75" customHeight="1" spans="1:13">
      <c r="A3" s="97" t="s">
        <v>3</v>
      </c>
      <c r="D3" s="100" t="s">
        <v>4</v>
      </c>
      <c r="E3" s="99"/>
      <c r="F3" s="99"/>
      <c r="G3" s="99"/>
      <c r="H3" s="99"/>
      <c r="I3" s="99"/>
      <c r="J3" s="99"/>
      <c r="K3" s="99"/>
      <c r="L3" s="99"/>
      <c r="M3" s="99"/>
    </row>
    <row r="4" ht="12.75" customHeight="1" spans="1:13">
      <c r="A4" s="97" t="s">
        <v>5</v>
      </c>
      <c r="D4" s="101">
        <v>1260580381</v>
      </c>
      <c r="E4" s="97" t="s">
        <v>6</v>
      </c>
      <c r="F4" s="101">
        <v>1260580392</v>
      </c>
      <c r="G4" s="102"/>
      <c r="H4" s="102"/>
      <c r="I4" s="102"/>
      <c r="J4" s="102"/>
      <c r="K4" s="102"/>
      <c r="L4" s="102"/>
      <c r="M4" s="102"/>
    </row>
    <row r="5" ht="12.75" customHeight="1" spans="1:13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</row>
    <row r="6" ht="21.75" customHeight="1" spans="1:26">
      <c r="A6" s="103" t="s">
        <v>7</v>
      </c>
      <c r="D6" s="104">
        <f>203976+70000+35000</f>
        <v>308976</v>
      </c>
      <c r="E6" s="99"/>
      <c r="F6" s="99"/>
      <c r="G6" s="99"/>
      <c r="H6" s="99"/>
      <c r="I6" s="99"/>
      <c r="J6" s="99"/>
      <c r="K6" s="99"/>
      <c r="L6" s="99"/>
      <c r="M6" s="99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9" customHeight="1" spans="1:26">
      <c r="A7" s="103"/>
      <c r="B7" s="103"/>
      <c r="C7" s="103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2.75" customHeight="1" spans="1:13">
      <c r="A8" s="97" t="s">
        <v>8</v>
      </c>
      <c r="D8" s="104">
        <v>0</v>
      </c>
      <c r="E8" s="99"/>
      <c r="F8" s="99"/>
      <c r="G8" s="99"/>
      <c r="H8" s="99"/>
      <c r="I8" s="99"/>
      <c r="J8" s="99"/>
      <c r="K8" s="99"/>
      <c r="L8" s="99"/>
      <c r="M8" s="99"/>
    </row>
    <row r="9" ht="43.5" customHeight="1" spans="1:1">
      <c r="A9" s="106" t="s">
        <v>9</v>
      </c>
    </row>
    <row r="10" ht="18.75" customHeight="1" spans="1:13">
      <c r="A10" s="107" t="s">
        <v>10</v>
      </c>
      <c r="B10" s="108"/>
      <c r="C10" s="108"/>
      <c r="D10" s="108"/>
      <c r="E10" s="108"/>
      <c r="F10" s="109"/>
      <c r="G10" s="110"/>
      <c r="H10" s="107" t="s">
        <v>11</v>
      </c>
      <c r="I10" s="108"/>
      <c r="J10" s="108"/>
      <c r="K10" s="108"/>
      <c r="L10" s="108"/>
      <c r="M10" s="109"/>
    </row>
    <row r="11" ht="12.75" customHeight="1" spans="1:13">
      <c r="A11" s="111" t="s">
        <v>12</v>
      </c>
      <c r="B11" s="30"/>
      <c r="C11" s="112" t="s">
        <v>13</v>
      </c>
      <c r="D11" s="30"/>
      <c r="E11" s="112" t="s">
        <v>14</v>
      </c>
      <c r="F11" s="113"/>
      <c r="G11" s="97"/>
      <c r="H11" s="111" t="s">
        <v>12</v>
      </c>
      <c r="I11" s="30"/>
      <c r="J11" s="112" t="s">
        <v>13</v>
      </c>
      <c r="K11" s="30"/>
      <c r="L11" s="112" t="s">
        <v>14</v>
      </c>
      <c r="M11" s="113"/>
    </row>
    <row r="12" ht="12.75" customHeight="1" spans="1:13">
      <c r="A12" s="114">
        <v>100000</v>
      </c>
      <c r="B12" s="30"/>
      <c r="C12" s="115">
        <v>0</v>
      </c>
      <c r="D12" s="30"/>
      <c r="E12" s="115">
        <f t="shared" ref="E12:E18" si="0">A12*C12</f>
        <v>0</v>
      </c>
      <c r="F12" s="113"/>
      <c r="G12" s="102"/>
      <c r="H12" s="114">
        <v>1000</v>
      </c>
      <c r="I12" s="30"/>
      <c r="J12" s="115">
        <v>1</v>
      </c>
      <c r="K12" s="30"/>
      <c r="L12" s="115">
        <f t="shared" ref="L12:L16" si="1">H12*J12</f>
        <v>1000</v>
      </c>
      <c r="M12" s="113"/>
    </row>
    <row r="13" ht="12.75" customHeight="1" spans="1:13">
      <c r="A13" s="114">
        <v>50000</v>
      </c>
      <c r="B13" s="30"/>
      <c r="C13" s="115">
        <v>5</v>
      </c>
      <c r="D13" s="30"/>
      <c r="E13" s="115">
        <f t="shared" si="0"/>
        <v>250000</v>
      </c>
      <c r="F13" s="113"/>
      <c r="G13" s="102"/>
      <c r="H13" s="114">
        <v>500</v>
      </c>
      <c r="I13" s="30"/>
      <c r="J13" s="115">
        <v>3</v>
      </c>
      <c r="K13" s="30"/>
      <c r="L13" s="115">
        <f t="shared" si="1"/>
        <v>1500</v>
      </c>
      <c r="M13" s="113"/>
    </row>
    <row r="14" ht="12.75" customHeight="1" spans="1:13">
      <c r="A14" s="114">
        <v>20000</v>
      </c>
      <c r="B14" s="30"/>
      <c r="C14" s="115">
        <v>3</v>
      </c>
      <c r="D14" s="30"/>
      <c r="E14" s="115">
        <f t="shared" si="0"/>
        <v>60000</v>
      </c>
      <c r="F14" s="113"/>
      <c r="G14" s="102"/>
      <c r="H14" s="114">
        <v>200</v>
      </c>
      <c r="I14" s="30"/>
      <c r="J14" s="115">
        <v>2</v>
      </c>
      <c r="K14" s="30"/>
      <c r="L14" s="115">
        <f t="shared" si="1"/>
        <v>400</v>
      </c>
      <c r="M14" s="113"/>
    </row>
    <row r="15" ht="12.75" customHeight="1" spans="1:13">
      <c r="A15" s="114">
        <v>10000</v>
      </c>
      <c r="B15" s="30"/>
      <c r="C15" s="115">
        <v>0</v>
      </c>
      <c r="D15" s="30"/>
      <c r="E15" s="115">
        <f t="shared" si="0"/>
        <v>0</v>
      </c>
      <c r="F15" s="113"/>
      <c r="G15" s="102"/>
      <c r="H15" s="114">
        <v>100</v>
      </c>
      <c r="I15" s="30"/>
      <c r="J15" s="115">
        <v>0</v>
      </c>
      <c r="K15" s="30"/>
      <c r="L15" s="115">
        <f t="shared" si="1"/>
        <v>0</v>
      </c>
      <c r="M15" s="113"/>
    </row>
    <row r="16" ht="12.75" customHeight="1" spans="1:13">
      <c r="A16" s="114">
        <v>5000</v>
      </c>
      <c r="B16" s="30"/>
      <c r="C16" s="115">
        <v>2</v>
      </c>
      <c r="D16" s="30"/>
      <c r="E16" s="115">
        <f t="shared" si="0"/>
        <v>10000</v>
      </c>
      <c r="F16" s="113"/>
      <c r="G16" s="102"/>
      <c r="H16" s="114">
        <v>50</v>
      </c>
      <c r="I16" s="30"/>
      <c r="J16" s="115">
        <v>2</v>
      </c>
      <c r="K16" s="30"/>
      <c r="L16" s="115">
        <f t="shared" si="1"/>
        <v>100</v>
      </c>
      <c r="M16" s="113"/>
    </row>
    <row r="17" ht="12.75" customHeight="1" spans="1:13">
      <c r="A17" s="114">
        <v>2000</v>
      </c>
      <c r="B17" s="30"/>
      <c r="C17" s="115">
        <v>9</v>
      </c>
      <c r="D17" s="30"/>
      <c r="E17" s="115">
        <f t="shared" si="0"/>
        <v>18000</v>
      </c>
      <c r="F17" s="113"/>
      <c r="G17" s="102"/>
      <c r="H17" s="114" t="s">
        <v>15</v>
      </c>
      <c r="I17" s="30"/>
      <c r="J17" s="115"/>
      <c r="K17" s="30"/>
      <c r="L17" s="115"/>
      <c r="M17" s="113"/>
    </row>
    <row r="18" ht="12.75" customHeight="1" spans="1:13">
      <c r="A18" s="116">
        <v>1000</v>
      </c>
      <c r="B18" s="117"/>
      <c r="C18" s="118">
        <v>0</v>
      </c>
      <c r="D18" s="117"/>
      <c r="E18" s="118">
        <f t="shared" si="0"/>
        <v>0</v>
      </c>
      <c r="F18" s="119"/>
      <c r="G18" s="102"/>
      <c r="H18" s="116" t="s">
        <v>15</v>
      </c>
      <c r="I18" s="117"/>
      <c r="J18" s="118"/>
      <c r="K18" s="117"/>
      <c r="L18" s="118"/>
      <c r="M18" s="119"/>
    </row>
    <row r="19" ht="12.75" customHeight="1" spans="1:13">
      <c r="A19" s="102"/>
      <c r="B19" s="102"/>
      <c r="C19" s="102"/>
      <c r="D19" s="120" t="s">
        <v>16</v>
      </c>
      <c r="E19" s="121">
        <f>SUM(E12:E18)</f>
        <v>338000</v>
      </c>
      <c r="F19" s="69"/>
      <c r="G19" s="102"/>
      <c r="H19" s="102"/>
      <c r="I19" s="102"/>
      <c r="J19" s="102"/>
      <c r="K19" s="120" t="s">
        <v>16</v>
      </c>
      <c r="L19" s="121">
        <f>SUM(L12:L18)</f>
        <v>3000</v>
      </c>
      <c r="M19" s="69"/>
    </row>
    <row r="20" ht="12.75" customHeight="1" spans="1:13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ht="12.75" customHeight="1" spans="1:13">
      <c r="A21" s="122" t="s">
        <v>17</v>
      </c>
      <c r="B21" s="4"/>
      <c r="C21" s="30"/>
      <c r="D21" s="123">
        <v>0</v>
      </c>
      <c r="E21" s="30"/>
      <c r="F21" s="102"/>
      <c r="G21" s="102"/>
      <c r="H21" s="102"/>
      <c r="I21" s="102"/>
      <c r="J21" s="102"/>
      <c r="K21" s="102"/>
      <c r="L21" s="102"/>
      <c r="M21" s="102"/>
    </row>
    <row r="22" ht="12.75" customHeight="1" spans="1:13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ht="23.25" customHeight="1" spans="1:13">
      <c r="A23" s="102"/>
      <c r="B23" s="102"/>
      <c r="C23" s="102"/>
      <c r="D23" s="102"/>
      <c r="E23" s="102"/>
      <c r="F23" s="124" t="s">
        <v>18</v>
      </c>
      <c r="G23" s="125">
        <f>E19+L19</f>
        <v>341000</v>
      </c>
      <c r="H23" s="99"/>
      <c r="I23" s="99"/>
      <c r="J23" s="102"/>
      <c r="K23" s="102"/>
      <c r="L23" s="102"/>
      <c r="M23" s="102"/>
    </row>
    <row r="24" ht="12.75" customHeight="1" spans="1:13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ht="12.75" customHeight="1" spans="1:13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ht="30" customHeight="1" spans="1:26">
      <c r="A26" s="106" t="s">
        <v>19</v>
      </c>
      <c r="B26" s="126">
        <f>(+D21+G23)-(D8+D6)</f>
        <v>32024</v>
      </c>
      <c r="C26" s="99"/>
      <c r="D26" s="99"/>
      <c r="E26" s="127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7.25" customHeight="1" spans="1:26">
      <c r="A27" s="106"/>
      <c r="B27" s="103"/>
      <c r="C27" s="103"/>
      <c r="D27" s="103"/>
      <c r="E27" s="127"/>
      <c r="F27" s="127"/>
      <c r="G27" s="127"/>
      <c r="H27" s="127"/>
      <c r="I27" s="127"/>
      <c r="J27" s="127"/>
      <c r="K27" s="127"/>
      <c r="L27" s="127"/>
      <c r="M27" s="127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30" customHeight="1" spans="1:26">
      <c r="A28" s="128"/>
      <c r="B28" s="56" t="s">
        <v>20</v>
      </c>
      <c r="C28" s="6"/>
      <c r="D28" s="6"/>
      <c r="E28" s="6"/>
      <c r="F28" s="6"/>
      <c r="G28" s="6"/>
      <c r="H28" s="56" t="s">
        <v>21</v>
      </c>
      <c r="I28" s="6"/>
      <c r="J28" s="6"/>
      <c r="K28" s="6"/>
      <c r="L28" s="6"/>
      <c r="M28" s="6"/>
      <c r="N28" s="6"/>
      <c r="O28" s="6"/>
      <c r="P28" s="6"/>
      <c r="Q28" s="6"/>
      <c r="R28" s="128"/>
      <c r="S28" s="128"/>
      <c r="T28" s="128"/>
      <c r="U28" s="128"/>
      <c r="V28" s="128"/>
      <c r="W28" s="128"/>
      <c r="X28" s="128"/>
      <c r="Y28" s="128"/>
      <c r="Z28" s="128"/>
    </row>
    <row r="29" ht="21.75" customHeight="1" spans="1:26">
      <c r="A29" s="128"/>
      <c r="B29" s="129"/>
      <c r="C29" s="130"/>
      <c r="D29" s="130"/>
      <c r="E29" s="6"/>
      <c r="F29" s="6"/>
      <c r="G29" s="6"/>
      <c r="H29" s="129"/>
      <c r="I29" s="130"/>
      <c r="J29" s="130"/>
      <c r="K29" s="6"/>
      <c r="L29" s="6"/>
      <c r="M29" s="6"/>
      <c r="N29" s="6"/>
      <c r="O29" s="6"/>
      <c r="P29" s="6"/>
      <c r="Q29" s="6"/>
      <c r="R29" s="128"/>
      <c r="S29" s="128"/>
      <c r="T29" s="128"/>
      <c r="U29" s="128"/>
      <c r="V29" s="128"/>
      <c r="W29" s="128"/>
      <c r="X29" s="128"/>
      <c r="Y29" s="128"/>
      <c r="Z29" s="128"/>
    </row>
    <row r="30" ht="20.25" customHeight="1" spans="1:26">
      <c r="A30" s="128"/>
      <c r="B30" s="6" t="s">
        <v>22</v>
      </c>
      <c r="C30" s="6" t="s">
        <v>23</v>
      </c>
      <c r="D30" s="6"/>
      <c r="E30" s="6"/>
      <c r="F30" s="6"/>
      <c r="G30" s="6"/>
      <c r="H30" s="6" t="s">
        <v>22</v>
      </c>
      <c r="I30" s="6" t="s">
        <v>24</v>
      </c>
      <c r="J30" s="6"/>
      <c r="K30" s="6"/>
      <c r="L30" s="6"/>
      <c r="M30" s="6"/>
      <c r="N30" s="6"/>
      <c r="O30" s="6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7.25" customHeight="1" spans="1:26">
      <c r="A31" s="128"/>
      <c r="B31" s="6" t="s">
        <v>25</v>
      </c>
      <c r="C31" s="131" t="s">
        <v>26</v>
      </c>
      <c r="D31" s="6"/>
      <c r="E31" s="6"/>
      <c r="F31" s="6"/>
      <c r="G31" s="6"/>
      <c r="H31" s="6" t="s">
        <v>25</v>
      </c>
      <c r="I31" s="6" t="s">
        <v>27</v>
      </c>
      <c r="J31" s="6"/>
      <c r="K31" s="6"/>
      <c r="L31" s="6"/>
      <c r="M31" s="6"/>
      <c r="N31" s="6"/>
      <c r="O31" s="6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7.25" customHeight="1" spans="1:26">
      <c r="A32" s="12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7.25" customHeight="1" spans="1:26">
      <c r="A33" s="128"/>
      <c r="B33" s="6"/>
      <c r="C33" s="6"/>
      <c r="D33" s="6"/>
      <c r="E33" s="56"/>
      <c r="F33" s="6"/>
      <c r="G33" s="6"/>
      <c r="H33" s="6"/>
      <c r="I33" s="6"/>
      <c r="J33" s="6"/>
      <c r="K33" s="6"/>
      <c r="L33" s="6"/>
      <c r="M33" s="6"/>
      <c r="N33" s="6"/>
      <c r="O33" s="6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7.25" customHeight="1" spans="1:26">
      <c r="A34" s="128"/>
      <c r="B34" s="6"/>
      <c r="C34" s="6"/>
      <c r="D34" s="6"/>
      <c r="E34" s="56"/>
      <c r="F34" s="6"/>
      <c r="G34" s="6"/>
      <c r="H34" s="6"/>
      <c r="I34" s="6"/>
      <c r="J34" s="6"/>
      <c r="K34" s="6"/>
      <c r="L34" s="6"/>
      <c r="M34" s="6"/>
      <c r="N34" s="6"/>
      <c r="O34" s="6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2.25" customHeight="1" spans="1:26">
      <c r="A35" s="128"/>
      <c r="B35" s="6"/>
      <c r="C35" s="6"/>
      <c r="D35" s="6"/>
      <c r="E35" s="56"/>
      <c r="F35" s="6"/>
      <c r="G35" s="6"/>
      <c r="H35" s="6"/>
      <c r="I35" s="6"/>
      <c r="J35" s="6"/>
      <c r="K35" s="6"/>
      <c r="L35" s="6"/>
      <c r="M35" s="6"/>
      <c r="N35" s="6"/>
      <c r="O35" s="6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7.25" customHeight="1" spans="1:26">
      <c r="A36" s="12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7.25" customHeight="1" spans="1:26">
      <c r="A37" s="128" t="s">
        <v>28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7.25" customHeight="1" spans="1:26">
      <c r="A38" s="132" t="s">
        <v>29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88"/>
      <c r="N38" s="6"/>
      <c r="O38" s="6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7.25" customHeight="1" spans="1:26">
      <c r="A39" s="133"/>
      <c r="M39" s="135"/>
      <c r="N39" s="6"/>
      <c r="O39" s="6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7.25" customHeight="1" spans="1:26">
      <c r="A40" s="134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136"/>
      <c r="N40" s="6"/>
      <c r="O40" s="6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30" customHeight="1" spans="1:26">
      <c r="A41" s="106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30" customHeight="1" spans="1:26">
      <c r="A42" s="106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9">
    <mergeCell ref="A1:M1"/>
    <mergeCell ref="A2:C2"/>
    <mergeCell ref="D2:M2"/>
    <mergeCell ref="A3:C3"/>
    <mergeCell ref="D3:M3"/>
    <mergeCell ref="A4:C4"/>
    <mergeCell ref="A6:C6"/>
    <mergeCell ref="D6:M6"/>
    <mergeCell ref="A8:C8"/>
    <mergeCell ref="D8:M8"/>
    <mergeCell ref="A9:M9"/>
    <mergeCell ref="A10:F10"/>
    <mergeCell ref="H10:M10"/>
    <mergeCell ref="A11:B11"/>
    <mergeCell ref="C11:D11"/>
    <mergeCell ref="E11:F11"/>
    <mergeCell ref="H11:I11"/>
    <mergeCell ref="J11:K11"/>
    <mergeCell ref="L11:M11"/>
    <mergeCell ref="A12:B12"/>
    <mergeCell ref="C12:D12"/>
    <mergeCell ref="E12:F12"/>
    <mergeCell ref="H12:I12"/>
    <mergeCell ref="J12:K12"/>
    <mergeCell ref="L12:M12"/>
    <mergeCell ref="A13:B13"/>
    <mergeCell ref="C13:D13"/>
    <mergeCell ref="E13:F13"/>
    <mergeCell ref="H13:I13"/>
    <mergeCell ref="J13:K13"/>
    <mergeCell ref="L13:M13"/>
    <mergeCell ref="A14:B14"/>
    <mergeCell ref="C14:D14"/>
    <mergeCell ref="E14:F14"/>
    <mergeCell ref="H14:I14"/>
    <mergeCell ref="J14:K14"/>
    <mergeCell ref="L14:M14"/>
    <mergeCell ref="A15:B15"/>
    <mergeCell ref="C15:D15"/>
    <mergeCell ref="E15:F15"/>
    <mergeCell ref="H15:I15"/>
    <mergeCell ref="J15:K15"/>
    <mergeCell ref="L15:M15"/>
    <mergeCell ref="A16:B16"/>
    <mergeCell ref="C16:D16"/>
    <mergeCell ref="E16:F16"/>
    <mergeCell ref="H16:I16"/>
    <mergeCell ref="J16:K16"/>
    <mergeCell ref="L16:M16"/>
    <mergeCell ref="A17:B17"/>
    <mergeCell ref="C17:D17"/>
    <mergeCell ref="E17:F17"/>
    <mergeCell ref="H17:I17"/>
    <mergeCell ref="J17:K17"/>
    <mergeCell ref="L17:M17"/>
    <mergeCell ref="A18:B18"/>
    <mergeCell ref="C18:D18"/>
    <mergeCell ref="E18:F18"/>
    <mergeCell ref="H18:I18"/>
    <mergeCell ref="J18:K18"/>
    <mergeCell ref="L18:M18"/>
    <mergeCell ref="E19:F19"/>
    <mergeCell ref="L19:M19"/>
    <mergeCell ref="A21:C21"/>
    <mergeCell ref="D21:E21"/>
    <mergeCell ref="G23:I23"/>
    <mergeCell ref="B26:D26"/>
    <mergeCell ref="E26:M26"/>
    <mergeCell ref="A38:M40"/>
  </mergeCells>
  <conditionalFormatting sqref="B26:D27;C28:E29">
    <cfRule type="cellIs" dxfId="0" priority="1" operator="lessThan">
      <formula>0</formula>
    </cfRule>
    <cfRule type="cellIs" dxfId="1" priority="2" operator="greaterThan">
      <formula>0</formula>
    </cfRule>
  </conditionalFormatting>
  <conditionalFormatting sqref="I28:J29">
    <cfRule type="cellIs" dxfId="0" priority="5" operator="lessThan">
      <formula>0</formula>
    </cfRule>
    <cfRule type="cellIs" dxfId="1" priority="6" operator="greaterThan">
      <formula>0</formula>
    </cfRule>
  </conditionalFormatting>
  <conditionalFormatting sqref="F33:G35">
    <cfRule type="cellIs" dxfId="0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" footer="0"/>
  <pageSetup paperSize="9" orientation="landscape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007"/>
  <sheetViews>
    <sheetView showGridLines="0" tabSelected="1" topLeftCell="T10" workbookViewId="0">
      <selection activeCell="AI10" sqref="AI10:AN10"/>
    </sheetView>
  </sheetViews>
  <sheetFormatPr defaultColWidth="12.6272727272727" defaultRowHeight="15" customHeight="1"/>
  <cols>
    <col min="1" max="2" width="2.75454545454545" customWidth="1"/>
    <col min="3" max="3" width="9.88181818181818" customWidth="1"/>
    <col min="4" max="16" width="2.75454545454545" customWidth="1"/>
    <col min="17" max="17" width="3.62727272727273" customWidth="1"/>
    <col min="18" max="18" width="2.75454545454545" hidden="1" customWidth="1"/>
    <col min="19" max="19" width="1.12727272727273" customWidth="1"/>
    <col min="20" max="24" width="2.75454545454545" customWidth="1"/>
    <col min="25" max="25" width="9.25454545454545" customWidth="1"/>
    <col min="26" max="26" width="6.38181818181818" customWidth="1"/>
    <col min="27" max="34" width="2.75454545454545" customWidth="1"/>
    <col min="35" max="35" width="4.25454545454545" customWidth="1"/>
    <col min="36" max="36" width="2.75454545454545" hidden="1" customWidth="1"/>
    <col min="37" max="37" width="1" customWidth="1"/>
    <col min="38" max="38" width="0.754545454545455" customWidth="1"/>
    <col min="39" max="39" width="3.25454545454545" customWidth="1"/>
    <col min="40" max="41" width="2.75454545454545" customWidth="1"/>
  </cols>
  <sheetData>
    <row r="1" ht="12.75" customHeight="1" spans="1:4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ht="12.75" customHeight="1" spans="1:4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ht="12.75" customHeight="1" spans="1:41">
      <c r="A3" s="6"/>
      <c r="B3" s="7"/>
      <c r="C3" s="8"/>
      <c r="D3" s="8"/>
      <c r="E3" s="8"/>
      <c r="F3" s="9"/>
      <c r="G3" s="9"/>
      <c r="H3" s="9"/>
      <c r="I3" s="9"/>
      <c r="J3" s="9"/>
      <c r="K3" s="9"/>
      <c r="L3" s="9"/>
      <c r="M3" s="43" t="s">
        <v>30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63"/>
      <c r="AI3" s="64" t="s">
        <v>31</v>
      </c>
      <c r="AJ3" s="44"/>
      <c r="AK3" s="44"/>
      <c r="AL3" s="44"/>
      <c r="AM3" s="44"/>
      <c r="AN3" s="44"/>
      <c r="AO3" s="63"/>
    </row>
    <row r="4" ht="12.75" customHeight="1" spans="1:41">
      <c r="A4" s="6"/>
      <c r="B4" s="10"/>
      <c r="C4" s="6"/>
      <c r="D4" s="6"/>
      <c r="E4" s="6"/>
      <c r="F4" s="11"/>
      <c r="G4" s="11"/>
      <c r="H4" s="11"/>
      <c r="I4" s="11"/>
      <c r="J4" s="11"/>
      <c r="K4" s="11"/>
      <c r="L4" s="11"/>
      <c r="M4" s="45"/>
      <c r="AH4" s="65"/>
      <c r="AI4" s="45"/>
      <c r="AO4" s="65"/>
    </row>
    <row r="5" ht="12.75" customHeight="1" spans="1:41">
      <c r="A5" s="6"/>
      <c r="B5" s="10"/>
      <c r="C5" s="6"/>
      <c r="D5" s="6"/>
      <c r="E5" s="6"/>
      <c r="F5" s="12"/>
      <c r="G5" s="12"/>
      <c r="H5" s="12"/>
      <c r="I5" s="12"/>
      <c r="J5" s="12"/>
      <c r="K5" s="12"/>
      <c r="L5" s="12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66"/>
      <c r="AI5" s="46"/>
      <c r="AJ5" s="47"/>
      <c r="AK5" s="47"/>
      <c r="AL5" s="47"/>
      <c r="AM5" s="47"/>
      <c r="AN5" s="47"/>
      <c r="AO5" s="66"/>
    </row>
    <row r="6" ht="12.75" customHeight="1" spans="1:41">
      <c r="A6" s="6"/>
      <c r="B6" s="10"/>
      <c r="C6" s="6"/>
      <c r="D6" s="6"/>
      <c r="E6" s="6"/>
      <c r="F6" s="12"/>
      <c r="G6" s="12"/>
      <c r="H6" s="12"/>
      <c r="I6" s="12"/>
      <c r="J6" s="12"/>
      <c r="K6" s="12"/>
      <c r="L6" s="12"/>
      <c r="M6" s="48" t="s">
        <v>32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67"/>
      <c r="AI6" s="68" t="s">
        <v>33</v>
      </c>
      <c r="AJ6" s="49"/>
      <c r="AK6" s="49"/>
      <c r="AL6" s="49"/>
      <c r="AM6" s="49"/>
      <c r="AN6" s="49"/>
      <c r="AO6" s="67"/>
    </row>
    <row r="7" ht="12.75" customHeight="1" spans="1:41">
      <c r="A7" s="6"/>
      <c r="B7" s="13"/>
      <c r="C7" s="14"/>
      <c r="D7" s="14"/>
      <c r="E7" s="14"/>
      <c r="F7" s="15"/>
      <c r="G7" s="15"/>
      <c r="H7" s="15"/>
      <c r="I7" s="15"/>
      <c r="J7" s="15"/>
      <c r="K7" s="15"/>
      <c r="L7" s="15"/>
      <c r="M7" s="50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69"/>
      <c r="AI7" s="50"/>
      <c r="AJ7" s="51"/>
      <c r="AK7" s="51"/>
      <c r="AL7" s="51"/>
      <c r="AM7" s="51"/>
      <c r="AN7" s="51"/>
      <c r="AO7" s="69"/>
    </row>
    <row r="8" ht="12.75" customHeight="1" spans="1:4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ht="12.75" customHeight="1" spans="1:41">
      <c r="A9" s="6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0"/>
      <c r="AJ9" s="44"/>
      <c r="AK9" s="44"/>
      <c r="AL9" s="44"/>
      <c r="AM9" s="44"/>
      <c r="AN9" s="44"/>
      <c r="AO9" s="63"/>
    </row>
    <row r="10" ht="12.75" customHeight="1" spans="1:41">
      <c r="A10" s="6"/>
      <c r="B10" s="16"/>
      <c r="C10" s="17" t="s">
        <v>34</v>
      </c>
      <c r="D10" s="17"/>
      <c r="E10" s="17"/>
      <c r="F10" s="18"/>
      <c r="G10" s="19"/>
      <c r="H10" s="20">
        <v>45833</v>
      </c>
      <c r="I10" s="47"/>
      <c r="J10" s="47"/>
      <c r="K10" s="47"/>
      <c r="L10" s="47"/>
      <c r="M10" s="47"/>
      <c r="N10" s="47"/>
      <c r="O10" s="47"/>
      <c r="P10" s="47"/>
      <c r="Q10" s="47"/>
      <c r="R10" s="18"/>
      <c r="S10" s="18"/>
      <c r="T10" s="18"/>
      <c r="U10" s="18"/>
      <c r="V10" s="18"/>
      <c r="W10" s="18"/>
      <c r="X10" s="18"/>
      <c r="Y10" s="18"/>
      <c r="Z10" s="18"/>
      <c r="AA10" s="18" t="s">
        <v>18</v>
      </c>
      <c r="AB10" s="18"/>
      <c r="AC10" s="18"/>
      <c r="AD10" s="18"/>
      <c r="AE10" s="18"/>
      <c r="AF10" s="18"/>
      <c r="AG10" s="18"/>
      <c r="AH10" s="18"/>
      <c r="AI10" s="71"/>
      <c r="AJ10" s="47"/>
      <c r="AK10" s="47"/>
      <c r="AL10" s="47"/>
      <c r="AM10" s="47"/>
      <c r="AN10" s="47"/>
      <c r="AO10" s="75"/>
    </row>
    <row r="11" ht="12.75" customHeight="1" spans="1:41">
      <c r="A11" s="6"/>
      <c r="B11" s="10"/>
      <c r="C11" s="17" t="s">
        <v>35</v>
      </c>
      <c r="D11" s="17"/>
      <c r="E11" s="17"/>
      <c r="F11" s="18"/>
      <c r="G11" s="19"/>
      <c r="H11" s="21" t="s">
        <v>4</v>
      </c>
      <c r="I11" s="4"/>
      <c r="J11" s="4"/>
      <c r="K11" s="4"/>
      <c r="L11" s="4"/>
      <c r="M11" s="4"/>
      <c r="N11" s="4"/>
      <c r="O11" s="4"/>
      <c r="P11" s="4"/>
      <c r="Q11" s="4"/>
      <c r="R11" s="18"/>
      <c r="S11" s="18" t="s">
        <v>36</v>
      </c>
      <c r="T11" s="18"/>
      <c r="U11" s="18"/>
      <c r="V11" s="18"/>
      <c r="W11" s="18"/>
      <c r="X11" s="18"/>
      <c r="Y11" s="18"/>
      <c r="Z11" s="18"/>
      <c r="AA11" s="18" t="s">
        <v>37</v>
      </c>
      <c r="AB11" s="18"/>
      <c r="AC11" s="18"/>
      <c r="AD11" s="18"/>
      <c r="AE11" s="18"/>
      <c r="AF11" s="18"/>
      <c r="AG11" s="18"/>
      <c r="AH11" s="18"/>
      <c r="AI11" s="72"/>
      <c r="AJ11" s="4"/>
      <c r="AK11" s="4"/>
      <c r="AL11" s="4"/>
      <c r="AM11" s="4"/>
      <c r="AN11" s="4"/>
      <c r="AO11" s="75"/>
    </row>
    <row r="12" ht="12.75" customHeight="1" spans="1:41">
      <c r="A12" s="6"/>
      <c r="B12" s="10"/>
      <c r="C12" s="17" t="s">
        <v>38</v>
      </c>
      <c r="D12" s="17"/>
      <c r="E12" s="17"/>
      <c r="F12" s="18"/>
      <c r="G12" s="19"/>
      <c r="H12" s="21" t="s">
        <v>23</v>
      </c>
      <c r="I12" s="4"/>
      <c r="J12" s="4"/>
      <c r="K12" s="4"/>
      <c r="L12" s="4"/>
      <c r="M12" s="4"/>
      <c r="N12" s="4"/>
      <c r="O12" s="4"/>
      <c r="P12" s="4"/>
      <c r="Q12" s="4"/>
      <c r="R12" s="18"/>
      <c r="S12" s="18"/>
      <c r="T12" s="18"/>
      <c r="U12" s="18" t="s">
        <v>39</v>
      </c>
      <c r="Y12" s="18"/>
      <c r="Z12" s="18"/>
      <c r="AA12" s="18" t="s">
        <v>40</v>
      </c>
      <c r="AB12" s="18"/>
      <c r="AC12" s="18"/>
      <c r="AD12" s="18"/>
      <c r="AE12" s="18"/>
      <c r="AF12" s="18"/>
      <c r="AG12" s="18"/>
      <c r="AH12" s="18"/>
      <c r="AI12" s="22"/>
      <c r="AJ12" s="4"/>
      <c r="AK12" s="4"/>
      <c r="AL12" s="4"/>
      <c r="AM12" s="4"/>
      <c r="AN12" s="4"/>
      <c r="AO12" s="75"/>
    </row>
    <row r="13" ht="12.75" customHeight="1" spans="1:41">
      <c r="A13" s="6"/>
      <c r="B13" s="10"/>
      <c r="C13" s="17" t="s">
        <v>41</v>
      </c>
      <c r="D13" s="17"/>
      <c r="E13" s="17"/>
      <c r="F13" s="18"/>
      <c r="G13" s="19"/>
      <c r="H13" s="22">
        <v>1300000</v>
      </c>
      <c r="I13" s="4"/>
      <c r="J13" s="4"/>
      <c r="K13" s="4"/>
      <c r="L13" s="4"/>
      <c r="M13" s="4"/>
      <c r="N13" s="4"/>
      <c r="O13" s="4"/>
      <c r="P13" s="4"/>
      <c r="Q13" s="4"/>
      <c r="R13" s="18"/>
      <c r="S13" s="18"/>
      <c r="T13" s="18"/>
      <c r="U13" s="52">
        <f>H13-AI14</f>
        <v>-31.9799999999814</v>
      </c>
      <c r="Y13" s="18"/>
      <c r="Z13" s="18"/>
      <c r="AA13" s="18" t="s">
        <v>42</v>
      </c>
      <c r="AB13" s="18"/>
      <c r="AC13" s="18"/>
      <c r="AD13" s="18"/>
      <c r="AE13" s="18"/>
      <c r="AF13" s="18"/>
      <c r="AG13" s="18"/>
      <c r="AH13" s="18"/>
      <c r="AI13" s="22">
        <f>Q67</f>
        <v>0</v>
      </c>
      <c r="AJ13" s="4"/>
      <c r="AK13" s="4"/>
      <c r="AL13" s="4"/>
      <c r="AM13" s="4"/>
      <c r="AN13" s="4"/>
      <c r="AO13" s="75"/>
    </row>
    <row r="14" ht="12.75" customHeight="1" spans="1:41">
      <c r="A14" s="6"/>
      <c r="B14" s="23"/>
      <c r="C14" s="19" t="s">
        <v>43</v>
      </c>
      <c r="D14" s="19"/>
      <c r="E14" s="17"/>
      <c r="F14" s="18"/>
      <c r="G14" s="19"/>
      <c r="H14" s="19"/>
      <c r="I14" s="17" t="s">
        <v>44</v>
      </c>
      <c r="J14" s="17"/>
      <c r="K14" s="52" t="s">
        <v>45</v>
      </c>
      <c r="L14" s="18"/>
      <c r="M14" s="18"/>
      <c r="N14" s="18" t="s">
        <v>46</v>
      </c>
      <c r="O14" s="18"/>
      <c r="P14" s="18"/>
      <c r="Q14" s="18"/>
      <c r="R14" s="17" t="s">
        <v>47</v>
      </c>
      <c r="S14" s="18"/>
      <c r="T14" s="18" t="s">
        <v>48</v>
      </c>
      <c r="U14" s="52">
        <f>1300000-(AK50+AK61+AA62)</f>
        <v>-31.9799999999814</v>
      </c>
      <c r="Y14" s="18"/>
      <c r="Z14" s="18"/>
      <c r="AA14" s="57" t="s">
        <v>49</v>
      </c>
      <c r="AB14" s="58"/>
      <c r="AC14" s="58"/>
      <c r="AD14" s="58"/>
      <c r="AE14" s="58"/>
      <c r="AF14" s="58"/>
      <c r="AG14" s="58"/>
      <c r="AH14" s="58"/>
      <c r="AI14" s="3">
        <f>(AK50+AA62+AK61)</f>
        <v>1300031.98</v>
      </c>
      <c r="AJ14" s="4"/>
      <c r="AK14" s="4"/>
      <c r="AL14" s="4"/>
      <c r="AM14" s="4"/>
      <c r="AN14" s="4"/>
      <c r="AO14" s="75"/>
    </row>
    <row r="15" ht="12.75" customHeight="1" spans="1:41">
      <c r="A15" s="6"/>
      <c r="B15" s="23"/>
      <c r="C15" s="18"/>
      <c r="D15" s="18"/>
      <c r="E15" s="18"/>
      <c r="F15" s="18"/>
      <c r="G15" s="18"/>
      <c r="H15" s="17"/>
      <c r="I15" s="17" t="s">
        <v>50</v>
      </c>
      <c r="J15" s="17"/>
      <c r="K15" s="18" t="s">
        <v>48</v>
      </c>
      <c r="L15" s="18"/>
      <c r="M15" s="18"/>
      <c r="N15" s="18"/>
      <c r="O15" s="18"/>
      <c r="P15" s="18"/>
      <c r="Q15" s="18"/>
      <c r="R15" s="17" t="s">
        <v>51</v>
      </c>
      <c r="S15" s="18"/>
      <c r="T15" s="18" t="s">
        <v>45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75"/>
    </row>
    <row r="16" ht="12.75" customHeight="1" spans="1:41">
      <c r="A16" s="18"/>
      <c r="B16" s="24"/>
      <c r="C16" s="25" t="s">
        <v>52</v>
      </c>
      <c r="D16" s="25"/>
      <c r="E16" s="25"/>
      <c r="F16" s="26"/>
      <c r="G16" s="27"/>
      <c r="H16" s="27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76"/>
    </row>
    <row r="17" ht="12.75" customHeight="1" spans="1:41">
      <c r="A17" s="6"/>
      <c r="B17" s="28"/>
      <c r="C17" s="29"/>
      <c r="D17" s="4"/>
      <c r="E17" s="4"/>
      <c r="F17" s="30"/>
      <c r="G17" s="2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0"/>
      <c r="T17" s="29"/>
      <c r="U17" s="4"/>
      <c r="V17" s="4"/>
      <c r="W17" s="4"/>
      <c r="X17" s="4"/>
      <c r="Y17" s="4"/>
      <c r="Z17" s="4"/>
      <c r="AA17" s="4"/>
      <c r="AB17" s="4"/>
      <c r="AC17" s="4"/>
      <c r="AD17" s="4"/>
      <c r="AE17" s="30"/>
      <c r="AF17" s="29"/>
      <c r="AG17" s="4"/>
      <c r="AH17" s="4"/>
      <c r="AI17" s="4"/>
      <c r="AJ17" s="30"/>
      <c r="AK17" s="29">
        <v>1192332.98</v>
      </c>
      <c r="AL17" s="4"/>
      <c r="AM17" s="4"/>
      <c r="AN17" s="30"/>
      <c r="AO17" s="75"/>
    </row>
    <row r="18" ht="12.75" customHeight="1" spans="1:41">
      <c r="A18" s="6"/>
      <c r="B18" s="28"/>
      <c r="C18" s="31"/>
      <c r="D18" s="4"/>
      <c r="E18" s="4"/>
      <c r="F18" s="30"/>
      <c r="G18" s="3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0"/>
      <c r="T18" s="32"/>
      <c r="U18" s="4"/>
      <c r="V18" s="4"/>
      <c r="W18" s="4"/>
      <c r="X18" s="4"/>
      <c r="Y18" s="4"/>
      <c r="Z18" s="4"/>
      <c r="AA18" s="4"/>
      <c r="AB18" s="4"/>
      <c r="AC18" s="4"/>
      <c r="AD18" s="4"/>
      <c r="AE18" s="30"/>
      <c r="AF18" s="32"/>
      <c r="AG18" s="4"/>
      <c r="AH18" s="4"/>
      <c r="AI18" s="30"/>
      <c r="AJ18" s="73"/>
      <c r="AK18" s="32"/>
      <c r="AL18" s="4"/>
      <c r="AM18" s="4"/>
      <c r="AN18" s="30"/>
      <c r="AO18" s="75"/>
    </row>
    <row r="19" ht="12.75" customHeight="1" spans="1:41">
      <c r="A19" s="6"/>
      <c r="B19" s="28"/>
      <c r="C19" s="31"/>
      <c r="D19" s="4"/>
      <c r="E19" s="4"/>
      <c r="F19" s="30"/>
      <c r="G19" s="3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0"/>
      <c r="T19" s="32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0"/>
      <c r="AF19" s="32"/>
      <c r="AG19" s="4"/>
      <c r="AH19" s="4"/>
      <c r="AI19" s="30"/>
      <c r="AJ19" s="73"/>
      <c r="AK19" s="32"/>
      <c r="AL19" s="4"/>
      <c r="AM19" s="4"/>
      <c r="AN19" s="30"/>
      <c r="AO19" s="75"/>
    </row>
    <row r="20" ht="12.75" customHeight="1" spans="1:41">
      <c r="A20" s="6"/>
      <c r="B20" s="28"/>
      <c r="C20" s="31"/>
      <c r="D20" s="4"/>
      <c r="E20" s="4"/>
      <c r="F20" s="30"/>
      <c r="G20" s="3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0"/>
      <c r="T20" s="3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0"/>
      <c r="AF20" s="32"/>
      <c r="AG20" s="4"/>
      <c r="AH20" s="4"/>
      <c r="AI20" s="30"/>
      <c r="AJ20" s="73"/>
      <c r="AK20" s="32"/>
      <c r="AL20" s="4"/>
      <c r="AM20" s="4"/>
      <c r="AN20" s="30"/>
      <c r="AO20" s="75"/>
    </row>
    <row r="21" ht="12.75" customHeight="1" spans="1:41">
      <c r="A21" s="6"/>
      <c r="B21" s="28"/>
      <c r="C21" s="31"/>
      <c r="D21" s="4"/>
      <c r="E21" s="4"/>
      <c r="F21" s="30"/>
      <c r="G21" s="3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0"/>
      <c r="T21" s="32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0"/>
      <c r="AF21" s="32"/>
      <c r="AG21" s="4"/>
      <c r="AH21" s="4"/>
      <c r="AI21" s="30"/>
      <c r="AJ21" s="73"/>
      <c r="AK21" s="32"/>
      <c r="AL21" s="4"/>
      <c r="AM21" s="4"/>
      <c r="AN21" s="30"/>
      <c r="AO21" s="75"/>
    </row>
    <row r="22" ht="12.75" customHeight="1" spans="1:41">
      <c r="A22" s="6"/>
      <c r="B22" s="28"/>
      <c r="C22" s="31"/>
      <c r="D22" s="4"/>
      <c r="E22" s="4"/>
      <c r="F22" s="30"/>
      <c r="G22" s="3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0"/>
      <c r="T22" s="32"/>
      <c r="U22" s="4"/>
      <c r="V22" s="4"/>
      <c r="W22" s="4"/>
      <c r="X22" s="4"/>
      <c r="Y22" s="4"/>
      <c r="Z22" s="4"/>
      <c r="AA22" s="4"/>
      <c r="AB22" s="4"/>
      <c r="AC22" s="4"/>
      <c r="AD22" s="4"/>
      <c r="AE22" s="30"/>
      <c r="AF22" s="32"/>
      <c r="AG22" s="4"/>
      <c r="AH22" s="4"/>
      <c r="AI22" s="30"/>
      <c r="AJ22" s="32"/>
      <c r="AK22" s="32"/>
      <c r="AL22" s="4"/>
      <c r="AM22" s="4"/>
      <c r="AN22" s="30"/>
      <c r="AO22" s="75"/>
    </row>
    <row r="23" ht="12.75" customHeight="1" spans="1:41">
      <c r="A23" s="6"/>
      <c r="B23" s="28"/>
      <c r="C23" s="31"/>
      <c r="D23" s="4"/>
      <c r="E23" s="4"/>
      <c r="F23" s="30"/>
      <c r="G23" s="3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0"/>
      <c r="T23" s="3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0"/>
      <c r="AF23" s="32"/>
      <c r="AG23" s="4"/>
      <c r="AH23" s="4"/>
      <c r="AI23" s="30"/>
      <c r="AJ23" s="73"/>
      <c r="AK23" s="32"/>
      <c r="AL23" s="4"/>
      <c r="AM23" s="4"/>
      <c r="AN23" s="30"/>
      <c r="AO23" s="75"/>
    </row>
    <row r="24" ht="12.75" customHeight="1" spans="1:41">
      <c r="A24" s="6"/>
      <c r="B24" s="28"/>
      <c r="C24" s="31"/>
      <c r="D24" s="4"/>
      <c r="E24" s="4"/>
      <c r="F24" s="30"/>
      <c r="G24" s="3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0"/>
      <c r="T24" s="3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0"/>
      <c r="AF24" s="32"/>
      <c r="AG24" s="4"/>
      <c r="AH24" s="4"/>
      <c r="AI24" s="30"/>
      <c r="AJ24" s="73"/>
      <c r="AK24" s="32"/>
      <c r="AL24" s="4"/>
      <c r="AM24" s="4"/>
      <c r="AN24" s="30"/>
      <c r="AO24" s="75"/>
    </row>
    <row r="25" ht="12.75" customHeight="1" spans="1:41">
      <c r="A25" s="6"/>
      <c r="B25" s="28"/>
      <c r="C25" s="31"/>
      <c r="D25" s="4"/>
      <c r="E25" s="4"/>
      <c r="F25" s="30"/>
      <c r="G25" s="3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0"/>
      <c r="T25" s="3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0"/>
      <c r="AF25" s="32"/>
      <c r="AG25" s="4"/>
      <c r="AH25" s="4"/>
      <c r="AI25" s="30"/>
      <c r="AJ25" s="32"/>
      <c r="AK25" s="32"/>
      <c r="AL25" s="4"/>
      <c r="AM25" s="4"/>
      <c r="AN25" s="30"/>
      <c r="AO25" s="75"/>
    </row>
    <row r="26" ht="12.75" customHeight="1" spans="1:41">
      <c r="A26" s="6"/>
      <c r="B26" s="28"/>
      <c r="C26" s="31"/>
      <c r="D26" s="4"/>
      <c r="E26" s="4"/>
      <c r="F26" s="30"/>
      <c r="G26" s="3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0"/>
      <c r="T26" s="3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0"/>
      <c r="AF26" s="32"/>
      <c r="AG26" s="4"/>
      <c r="AH26" s="4"/>
      <c r="AI26" s="30"/>
      <c r="AJ26" s="73"/>
      <c r="AK26" s="32"/>
      <c r="AL26" s="4"/>
      <c r="AM26" s="4"/>
      <c r="AN26" s="30"/>
      <c r="AO26" s="75"/>
    </row>
    <row r="27" ht="12.75" customHeight="1" spans="1:41">
      <c r="A27" s="6"/>
      <c r="B27" s="28"/>
      <c r="C27" s="31"/>
      <c r="D27" s="4"/>
      <c r="E27" s="4"/>
      <c r="F27" s="30"/>
      <c r="G27" s="3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0"/>
      <c r="T27" s="3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0"/>
      <c r="AF27" s="32"/>
      <c r="AG27" s="4"/>
      <c r="AH27" s="4"/>
      <c r="AI27" s="30"/>
      <c r="AJ27" s="32"/>
      <c r="AK27" s="32"/>
      <c r="AL27" s="4"/>
      <c r="AM27" s="4"/>
      <c r="AN27" s="30"/>
      <c r="AO27" s="75"/>
    </row>
    <row r="28" ht="12.75" customHeight="1" spans="1:41">
      <c r="A28" s="6"/>
      <c r="B28" s="28"/>
      <c r="C28" s="31"/>
      <c r="D28" s="4"/>
      <c r="E28" s="4"/>
      <c r="F28" s="30"/>
      <c r="G28" s="3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0"/>
      <c r="T28" s="3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0"/>
      <c r="AF28" s="32"/>
      <c r="AG28" s="4"/>
      <c r="AH28" s="4"/>
      <c r="AI28" s="30"/>
      <c r="AJ28" s="32"/>
      <c r="AK28" s="32"/>
      <c r="AL28" s="4"/>
      <c r="AM28" s="4"/>
      <c r="AN28" s="30"/>
      <c r="AO28" s="75"/>
    </row>
    <row r="29" ht="12.75" customHeight="1" spans="1:41">
      <c r="A29" s="6"/>
      <c r="B29" s="28"/>
      <c r="C29" s="31"/>
      <c r="D29" s="4"/>
      <c r="E29" s="4"/>
      <c r="F29" s="30"/>
      <c r="G29" s="3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0"/>
      <c r="T29" s="32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0"/>
      <c r="AF29" s="32"/>
      <c r="AG29" s="4"/>
      <c r="AH29" s="4"/>
      <c r="AI29" s="30"/>
      <c r="AJ29" s="32"/>
      <c r="AK29" s="32"/>
      <c r="AL29" s="4"/>
      <c r="AM29" s="4"/>
      <c r="AN29" s="30"/>
      <c r="AO29" s="75"/>
    </row>
    <row r="30" ht="12.75" customHeight="1" spans="1:41">
      <c r="A30" s="6"/>
      <c r="B30" s="28"/>
      <c r="C30" s="31"/>
      <c r="D30" s="4"/>
      <c r="E30" s="4"/>
      <c r="F30" s="30"/>
      <c r="G30" s="3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0"/>
      <c r="T30" s="3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0"/>
      <c r="AF30" s="32"/>
      <c r="AG30" s="4"/>
      <c r="AH30" s="4"/>
      <c r="AI30" s="30"/>
      <c r="AJ30" s="32"/>
      <c r="AK30" s="32"/>
      <c r="AL30" s="4"/>
      <c r="AM30" s="4"/>
      <c r="AN30" s="30"/>
      <c r="AO30" s="75"/>
    </row>
    <row r="31" ht="12.75" customHeight="1" spans="1:41">
      <c r="A31" s="6"/>
      <c r="B31" s="28"/>
      <c r="C31" s="31"/>
      <c r="D31" s="4"/>
      <c r="E31" s="4"/>
      <c r="F31" s="30"/>
      <c r="G31" s="3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0"/>
      <c r="T31" s="32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0"/>
      <c r="AF31" s="32"/>
      <c r="AG31" s="4"/>
      <c r="AH31" s="4"/>
      <c r="AI31" s="30"/>
      <c r="AJ31" s="32"/>
      <c r="AK31" s="32"/>
      <c r="AL31" s="4"/>
      <c r="AM31" s="4"/>
      <c r="AN31" s="30"/>
      <c r="AO31" s="75"/>
    </row>
    <row r="32" ht="12.75" customHeight="1" spans="1:41">
      <c r="A32" s="6"/>
      <c r="B32" s="28"/>
      <c r="C32" s="31"/>
      <c r="D32" s="4"/>
      <c r="E32" s="4"/>
      <c r="F32" s="30"/>
      <c r="G32" s="3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0"/>
      <c r="T32" s="32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0"/>
      <c r="AF32" s="32"/>
      <c r="AG32" s="4"/>
      <c r="AH32" s="4"/>
      <c r="AI32" s="30"/>
      <c r="AJ32" s="32"/>
      <c r="AK32" s="32"/>
      <c r="AL32" s="4"/>
      <c r="AM32" s="4"/>
      <c r="AN32" s="30"/>
      <c r="AO32" s="75"/>
    </row>
    <row r="33" ht="12.75" customHeight="1" spans="1:41">
      <c r="A33" s="6"/>
      <c r="B33" s="28"/>
      <c r="C33" s="31"/>
      <c r="D33" s="4"/>
      <c r="E33" s="4"/>
      <c r="F33" s="30"/>
      <c r="G33" s="3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0"/>
      <c r="T33" s="35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0"/>
      <c r="AF33" s="32"/>
      <c r="AG33" s="4"/>
      <c r="AH33" s="4"/>
      <c r="AI33" s="30"/>
      <c r="AJ33" s="32"/>
      <c r="AK33" s="32"/>
      <c r="AL33" s="4"/>
      <c r="AM33" s="4"/>
      <c r="AN33" s="30"/>
      <c r="AO33" s="75"/>
    </row>
    <row r="34" ht="12.75" customHeight="1" spans="1:41">
      <c r="A34" s="6"/>
      <c r="B34" s="28"/>
      <c r="C34" s="34"/>
      <c r="D34" s="4"/>
      <c r="E34" s="4"/>
      <c r="F34" s="30"/>
      <c r="G34" s="3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0"/>
      <c r="T34" s="32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0"/>
      <c r="AF34" s="32"/>
      <c r="AG34" s="4"/>
      <c r="AH34" s="4"/>
      <c r="AI34" s="30"/>
      <c r="AJ34" s="32"/>
      <c r="AK34" s="32"/>
      <c r="AL34" s="4"/>
      <c r="AM34" s="4"/>
      <c r="AN34" s="30"/>
      <c r="AO34" s="75"/>
    </row>
    <row r="35" ht="12.75" customHeight="1" spans="1:41">
      <c r="A35" s="6"/>
      <c r="B35" s="28"/>
      <c r="C35" s="34"/>
      <c r="D35" s="4"/>
      <c r="E35" s="4"/>
      <c r="F35" s="30"/>
      <c r="G35" s="3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0"/>
      <c r="T35" s="35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0"/>
      <c r="AF35" s="32"/>
      <c r="AG35" s="4"/>
      <c r="AH35" s="4"/>
      <c r="AI35" s="30"/>
      <c r="AJ35" s="32"/>
      <c r="AK35" s="32"/>
      <c r="AL35" s="4"/>
      <c r="AM35" s="4"/>
      <c r="AN35" s="30"/>
      <c r="AO35" s="75"/>
    </row>
    <row r="36" ht="12.75" customHeight="1" spans="1:41">
      <c r="A36" s="6"/>
      <c r="B36" s="28"/>
      <c r="C36" s="34"/>
      <c r="D36" s="4"/>
      <c r="E36" s="4"/>
      <c r="F36" s="30"/>
      <c r="G36" s="3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0"/>
      <c r="T36" s="32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0"/>
      <c r="AF36" s="32"/>
      <c r="AG36" s="4"/>
      <c r="AH36" s="4"/>
      <c r="AI36" s="30"/>
      <c r="AJ36" s="32"/>
      <c r="AK36" s="32"/>
      <c r="AL36" s="4"/>
      <c r="AM36" s="4"/>
      <c r="AN36" s="30"/>
      <c r="AO36" s="75"/>
    </row>
    <row r="37" ht="12.75" customHeight="1" spans="1:41">
      <c r="A37" s="6"/>
      <c r="B37" s="28"/>
      <c r="C37" s="34"/>
      <c r="D37" s="4"/>
      <c r="E37" s="4"/>
      <c r="F37" s="30"/>
      <c r="G37" s="3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0"/>
      <c r="T37" s="32"/>
      <c r="U37" s="4"/>
      <c r="V37" s="4"/>
      <c r="W37" s="4"/>
      <c r="X37" s="4"/>
      <c r="Y37" s="4"/>
      <c r="Z37" s="4"/>
      <c r="AA37" s="4"/>
      <c r="AB37" s="4"/>
      <c r="AC37" s="4"/>
      <c r="AD37" s="4"/>
      <c r="AE37" s="30"/>
      <c r="AF37" s="32"/>
      <c r="AG37" s="4"/>
      <c r="AH37" s="4"/>
      <c r="AI37" s="30"/>
      <c r="AJ37" s="32"/>
      <c r="AK37" s="32"/>
      <c r="AL37" s="4"/>
      <c r="AM37" s="4"/>
      <c r="AN37" s="30"/>
      <c r="AO37" s="75"/>
    </row>
    <row r="38" ht="12.75" customHeight="1" spans="1:41">
      <c r="A38" s="6"/>
      <c r="B38" s="28"/>
      <c r="C38" s="34"/>
      <c r="D38" s="4"/>
      <c r="E38" s="4"/>
      <c r="F38" s="30"/>
      <c r="G38" s="3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0"/>
      <c r="T38" s="32"/>
      <c r="U38" s="4"/>
      <c r="V38" s="4"/>
      <c r="W38" s="4"/>
      <c r="X38" s="4"/>
      <c r="Y38" s="4"/>
      <c r="Z38" s="4"/>
      <c r="AA38" s="4"/>
      <c r="AB38" s="4"/>
      <c r="AC38" s="4"/>
      <c r="AD38" s="4"/>
      <c r="AE38" s="30"/>
      <c r="AF38" s="32"/>
      <c r="AG38" s="4"/>
      <c r="AH38" s="4"/>
      <c r="AI38" s="30"/>
      <c r="AJ38" s="32"/>
      <c r="AK38" s="32"/>
      <c r="AL38" s="4"/>
      <c r="AM38" s="4"/>
      <c r="AN38" s="30"/>
      <c r="AO38" s="75"/>
    </row>
    <row r="39" ht="12.75" customHeight="1" spans="1:41">
      <c r="A39" s="6"/>
      <c r="B39" s="28"/>
      <c r="C39" s="34"/>
      <c r="D39" s="4"/>
      <c r="E39" s="4"/>
      <c r="F39" s="30"/>
      <c r="G39" s="3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0"/>
      <c r="T39" s="32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0"/>
      <c r="AF39" s="32"/>
      <c r="AG39" s="4"/>
      <c r="AH39" s="4"/>
      <c r="AI39" s="30"/>
      <c r="AJ39" s="32"/>
      <c r="AK39" s="32"/>
      <c r="AL39" s="4"/>
      <c r="AM39" s="4"/>
      <c r="AN39" s="30"/>
      <c r="AO39" s="75"/>
    </row>
    <row r="40" ht="12.75" customHeight="1" spans="1:41">
      <c r="A40" s="6"/>
      <c r="B40" s="28"/>
      <c r="C40" s="34"/>
      <c r="D40" s="4"/>
      <c r="E40" s="4"/>
      <c r="F40" s="30"/>
      <c r="G40" s="3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0"/>
      <c r="T40" s="32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0"/>
      <c r="AF40" s="32"/>
      <c r="AG40" s="4"/>
      <c r="AH40" s="4"/>
      <c r="AI40" s="30"/>
      <c r="AJ40" s="32"/>
      <c r="AK40" s="32"/>
      <c r="AL40" s="4"/>
      <c r="AM40" s="4"/>
      <c r="AN40" s="30"/>
      <c r="AO40" s="75"/>
    </row>
    <row r="41" ht="12.75" customHeight="1" spans="1:41">
      <c r="A41" s="6"/>
      <c r="B41" s="28"/>
      <c r="C41" s="34"/>
      <c r="D41" s="4"/>
      <c r="E41" s="4"/>
      <c r="F41" s="30"/>
      <c r="G41" s="3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0"/>
      <c r="T41" s="32"/>
      <c r="U41" s="4"/>
      <c r="V41" s="4"/>
      <c r="W41" s="4"/>
      <c r="X41" s="4"/>
      <c r="Y41" s="4"/>
      <c r="Z41" s="4"/>
      <c r="AA41" s="4"/>
      <c r="AB41" s="4"/>
      <c r="AC41" s="4"/>
      <c r="AD41" s="4"/>
      <c r="AE41" s="30"/>
      <c r="AF41" s="32"/>
      <c r="AG41" s="4"/>
      <c r="AH41" s="4"/>
      <c r="AI41" s="30"/>
      <c r="AJ41" s="32"/>
      <c r="AK41" s="32"/>
      <c r="AL41" s="4"/>
      <c r="AM41" s="4"/>
      <c r="AN41" s="30"/>
      <c r="AO41" s="30"/>
    </row>
    <row r="42" ht="12.75" customHeight="1" spans="1:41">
      <c r="A42" s="6"/>
      <c r="B42" s="10"/>
      <c r="C42" s="36"/>
      <c r="D42" s="36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2"/>
      <c r="AG42" s="4"/>
      <c r="AH42" s="4"/>
      <c r="AI42" s="30"/>
      <c r="AJ42" s="32"/>
      <c r="AK42" s="32"/>
      <c r="AL42" s="4"/>
      <c r="AM42" s="4"/>
      <c r="AN42" s="30"/>
      <c r="AO42" s="75"/>
    </row>
    <row r="43" ht="12.75" customHeight="1" spans="1:41">
      <c r="A43" s="6"/>
      <c r="B43" s="10"/>
      <c r="C43" s="36"/>
      <c r="D43" s="36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2"/>
      <c r="AG43" s="4"/>
      <c r="AH43" s="4"/>
      <c r="AI43" s="30"/>
      <c r="AJ43" s="32"/>
      <c r="AK43" s="32"/>
      <c r="AL43" s="4"/>
      <c r="AM43" s="4"/>
      <c r="AN43" s="30"/>
      <c r="AO43" s="75"/>
    </row>
    <row r="44" ht="12.75" customHeight="1" spans="1:41">
      <c r="A44" s="6"/>
      <c r="B44" s="10"/>
      <c r="C44" s="36"/>
      <c r="D44" s="36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2"/>
      <c r="AG44" s="4"/>
      <c r="AH44" s="4"/>
      <c r="AI44" s="30"/>
      <c r="AJ44" s="32"/>
      <c r="AK44" s="32"/>
      <c r="AL44" s="4"/>
      <c r="AM44" s="4"/>
      <c r="AN44" s="30"/>
      <c r="AO44" s="75"/>
    </row>
    <row r="45" ht="12.75" customHeight="1" spans="1:41">
      <c r="A45" s="6"/>
      <c r="B45" s="10"/>
      <c r="C45" s="36"/>
      <c r="D45" s="36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2"/>
      <c r="AG45" s="4"/>
      <c r="AH45" s="4"/>
      <c r="AI45" s="30"/>
      <c r="AJ45" s="32"/>
      <c r="AK45" s="32"/>
      <c r="AL45" s="4"/>
      <c r="AM45" s="4"/>
      <c r="AN45" s="30"/>
      <c r="AO45" s="75"/>
    </row>
    <row r="46" ht="12.75" customHeight="1" spans="1:41">
      <c r="A46" s="6"/>
      <c r="B46" s="10"/>
      <c r="C46" s="36"/>
      <c r="D46" s="36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2"/>
      <c r="AG46" s="4"/>
      <c r="AH46" s="4"/>
      <c r="AI46" s="30"/>
      <c r="AJ46" s="32"/>
      <c r="AK46" s="32"/>
      <c r="AL46" s="4"/>
      <c r="AM46" s="4"/>
      <c r="AN46" s="30"/>
      <c r="AO46" s="75"/>
    </row>
    <row r="47" ht="12.75" customHeight="1" spans="1:41">
      <c r="A47" s="6"/>
      <c r="B47" s="10"/>
      <c r="C47" s="36"/>
      <c r="D47" s="36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2"/>
      <c r="AG47" s="4"/>
      <c r="AH47" s="4"/>
      <c r="AI47" s="30"/>
      <c r="AJ47" s="32"/>
      <c r="AK47" s="32"/>
      <c r="AL47" s="4"/>
      <c r="AM47" s="4"/>
      <c r="AN47" s="30"/>
      <c r="AO47" s="75"/>
    </row>
    <row r="48" ht="12.75" customHeight="1" spans="1:41">
      <c r="A48" s="6"/>
      <c r="B48" s="10"/>
      <c r="C48" s="36"/>
      <c r="D48" s="36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2"/>
      <c r="AG48" s="4"/>
      <c r="AH48" s="4"/>
      <c r="AI48" s="30"/>
      <c r="AJ48" s="32"/>
      <c r="AK48" s="32"/>
      <c r="AL48" s="4"/>
      <c r="AM48" s="4"/>
      <c r="AN48" s="30"/>
      <c r="AO48" s="75"/>
    </row>
    <row r="49" ht="12.75" customHeight="1" spans="1:41">
      <c r="A49" s="6"/>
      <c r="B49" s="10"/>
      <c r="C49" s="34"/>
      <c r="D49" s="4"/>
      <c r="E49" s="4"/>
      <c r="F49" s="30"/>
      <c r="G49" s="3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0"/>
      <c r="T49" s="3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30"/>
      <c r="AF49" s="32"/>
      <c r="AG49" s="4"/>
      <c r="AH49" s="4"/>
      <c r="AI49" s="30"/>
      <c r="AJ49" s="32"/>
      <c r="AK49" s="32"/>
      <c r="AL49" s="4"/>
      <c r="AM49" s="4"/>
      <c r="AN49" s="30"/>
      <c r="AO49" s="75"/>
    </row>
    <row r="50" ht="12.75" customHeight="1" spans="1:41">
      <c r="A50" s="6"/>
      <c r="B50" s="10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>
        <f>SUM(AF17:AI49)</f>
        <v>0</v>
      </c>
      <c r="AG50" s="4"/>
      <c r="AH50" s="4"/>
      <c r="AI50" s="4"/>
      <c r="AJ50" s="30"/>
      <c r="AK50" s="59">
        <f>SUM(AK17:AN49)</f>
        <v>1192332.98</v>
      </c>
      <c r="AL50" s="4"/>
      <c r="AM50" s="4"/>
      <c r="AN50" s="30"/>
      <c r="AO50" s="75"/>
    </row>
    <row r="51" ht="12.75" customHeight="1" spans="1:41">
      <c r="A51" s="6"/>
      <c r="B51" s="38"/>
      <c r="C51" s="6"/>
      <c r="D51" s="6"/>
      <c r="E51" s="6"/>
      <c r="F51" s="6"/>
      <c r="G51" s="39"/>
      <c r="H51" s="39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75"/>
    </row>
    <row r="52" ht="12.75" customHeight="1" spans="1:41">
      <c r="A52" s="6"/>
      <c r="B52" s="28"/>
      <c r="C52" s="40" t="s">
        <v>53</v>
      </c>
      <c r="D52" s="41"/>
      <c r="E52" s="41"/>
      <c r="F52" s="41"/>
      <c r="G52" s="42"/>
      <c r="H52" s="42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6"/>
      <c r="V52" s="54" t="s">
        <v>54</v>
      </c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75"/>
    </row>
    <row r="53" ht="12.75" customHeight="1" spans="1:41">
      <c r="A53" s="6"/>
      <c r="B53" s="28"/>
      <c r="C53" s="29" t="s">
        <v>55</v>
      </c>
      <c r="D53" s="4"/>
      <c r="E53" s="4"/>
      <c r="F53" s="30"/>
      <c r="G53" s="29" t="s">
        <v>56</v>
      </c>
      <c r="H53" s="4"/>
      <c r="I53" s="4"/>
      <c r="J53" s="4"/>
      <c r="K53" s="4"/>
      <c r="L53" s="30"/>
      <c r="M53" s="29" t="s">
        <v>57</v>
      </c>
      <c r="N53" s="4"/>
      <c r="O53" s="4"/>
      <c r="P53" s="30"/>
      <c r="Q53" s="29" t="s">
        <v>58</v>
      </c>
      <c r="R53" s="4"/>
      <c r="S53" s="4"/>
      <c r="T53" s="30"/>
      <c r="U53" s="6"/>
      <c r="V53" s="29" t="s">
        <v>10</v>
      </c>
      <c r="W53" s="4"/>
      <c r="X53" s="4"/>
      <c r="Y53" s="4"/>
      <c r="Z53" s="4"/>
      <c r="AA53" s="4"/>
      <c r="AB53" s="4"/>
      <c r="AC53" s="4"/>
      <c r="AD53" s="30"/>
      <c r="AE53" s="6"/>
      <c r="AF53" s="29" t="s">
        <v>11</v>
      </c>
      <c r="AG53" s="4"/>
      <c r="AH53" s="4"/>
      <c r="AI53" s="4"/>
      <c r="AJ53" s="4"/>
      <c r="AK53" s="4"/>
      <c r="AL53" s="4"/>
      <c r="AM53" s="4"/>
      <c r="AN53" s="30"/>
      <c r="AO53" s="75"/>
    </row>
    <row r="54" ht="12.75" customHeight="1" spans="1:41">
      <c r="A54" s="6"/>
      <c r="B54" s="28"/>
      <c r="C54" s="34"/>
      <c r="D54" s="4"/>
      <c r="E54" s="4"/>
      <c r="F54" s="30"/>
      <c r="G54" s="35"/>
      <c r="H54" s="4"/>
      <c r="I54" s="4"/>
      <c r="J54" s="4"/>
      <c r="K54" s="4"/>
      <c r="L54" s="30"/>
      <c r="M54" s="53"/>
      <c r="N54" s="4"/>
      <c r="O54" s="4"/>
      <c r="P54" s="30"/>
      <c r="Q54" s="55"/>
      <c r="R54" s="4"/>
      <c r="S54" s="4"/>
      <c r="T54" s="30"/>
      <c r="U54" s="6"/>
      <c r="V54" s="29" t="s">
        <v>59</v>
      </c>
      <c r="W54" s="4"/>
      <c r="X54" s="30"/>
      <c r="Y54" s="29" t="s">
        <v>60</v>
      </c>
      <c r="Z54" s="30"/>
      <c r="AA54" s="29" t="s">
        <v>14</v>
      </c>
      <c r="AB54" s="4"/>
      <c r="AC54" s="4"/>
      <c r="AD54" s="30"/>
      <c r="AE54" s="6"/>
      <c r="AF54" s="29" t="s">
        <v>59</v>
      </c>
      <c r="AG54" s="4"/>
      <c r="AH54" s="30"/>
      <c r="AI54" s="29" t="s">
        <v>60</v>
      </c>
      <c r="AJ54" s="30"/>
      <c r="AK54" s="29" t="s">
        <v>14</v>
      </c>
      <c r="AL54" s="4"/>
      <c r="AM54" s="4"/>
      <c r="AN54" s="30"/>
      <c r="AO54" s="75"/>
    </row>
    <row r="55" ht="12.75" customHeight="1" spans="1:41">
      <c r="A55" s="6"/>
      <c r="B55" s="28"/>
      <c r="C55" s="34"/>
      <c r="D55" s="4"/>
      <c r="E55" s="4"/>
      <c r="F55" s="30"/>
      <c r="G55" s="35"/>
      <c r="H55" s="4"/>
      <c r="I55" s="4"/>
      <c r="J55" s="4"/>
      <c r="K55" s="4"/>
      <c r="L55" s="30"/>
      <c r="M55" s="53"/>
      <c r="N55" s="4"/>
      <c r="O55" s="4"/>
      <c r="P55" s="30"/>
      <c r="Q55" s="55"/>
      <c r="R55" s="4"/>
      <c r="S55" s="4"/>
      <c r="T55" s="30"/>
      <c r="U55" s="6"/>
      <c r="V55" s="55">
        <v>100000</v>
      </c>
      <c r="W55" s="4"/>
      <c r="X55" s="30"/>
      <c r="Y55" s="32">
        <v>0</v>
      </c>
      <c r="Z55" s="30"/>
      <c r="AA55" s="55">
        <f t="shared" ref="AA55:AA61" si="0">V55*Y55</f>
        <v>0</v>
      </c>
      <c r="AB55" s="4"/>
      <c r="AC55" s="4"/>
      <c r="AD55" s="30"/>
      <c r="AE55" s="6"/>
      <c r="AF55" s="55">
        <v>1000</v>
      </c>
      <c r="AG55" s="4"/>
      <c r="AH55" s="30"/>
      <c r="AI55" s="32">
        <v>0</v>
      </c>
      <c r="AJ55" s="30"/>
      <c r="AK55" s="53">
        <f t="shared" ref="AK55:AK59" si="1">AI55*AF55</f>
        <v>0</v>
      </c>
      <c r="AL55" s="4"/>
      <c r="AM55" s="4"/>
      <c r="AN55" s="30"/>
      <c r="AO55" s="75"/>
    </row>
    <row r="56" ht="12.75" customHeight="1" spans="1:41">
      <c r="A56" s="6"/>
      <c r="B56" s="28"/>
      <c r="C56" s="34"/>
      <c r="D56" s="4"/>
      <c r="E56" s="4"/>
      <c r="F56" s="30"/>
      <c r="G56" s="35"/>
      <c r="H56" s="4"/>
      <c r="I56" s="4"/>
      <c r="J56" s="4"/>
      <c r="K56" s="4"/>
      <c r="L56" s="30"/>
      <c r="M56" s="53"/>
      <c r="N56" s="4"/>
      <c r="O56" s="4"/>
      <c r="P56" s="30"/>
      <c r="Q56" s="55"/>
      <c r="R56" s="4"/>
      <c r="S56" s="4"/>
      <c r="T56" s="30"/>
      <c r="U56" s="6"/>
      <c r="V56" s="55">
        <v>50000</v>
      </c>
      <c r="W56" s="4"/>
      <c r="X56" s="30"/>
      <c r="Y56" s="32">
        <v>1</v>
      </c>
      <c r="Z56" s="30"/>
      <c r="AA56" s="55">
        <f t="shared" si="0"/>
        <v>50000</v>
      </c>
      <c r="AB56" s="4"/>
      <c r="AC56" s="4"/>
      <c r="AD56" s="30"/>
      <c r="AE56" s="6"/>
      <c r="AF56" s="55">
        <v>500</v>
      </c>
      <c r="AG56" s="4"/>
      <c r="AH56" s="30"/>
      <c r="AI56" s="32">
        <v>0</v>
      </c>
      <c r="AJ56" s="30"/>
      <c r="AK56" s="53">
        <f t="shared" si="1"/>
        <v>0</v>
      </c>
      <c r="AL56" s="4"/>
      <c r="AM56" s="4"/>
      <c r="AN56" s="30"/>
      <c r="AO56" s="75"/>
    </row>
    <row r="57" ht="12.75" customHeight="1" spans="1:41">
      <c r="A57" s="6"/>
      <c r="B57" s="28"/>
      <c r="C57" s="34"/>
      <c r="D57" s="4"/>
      <c r="E57" s="4"/>
      <c r="F57" s="30"/>
      <c r="G57" s="35"/>
      <c r="H57" s="4"/>
      <c r="I57" s="4"/>
      <c r="J57" s="4"/>
      <c r="K57" s="4"/>
      <c r="L57" s="30"/>
      <c r="M57" s="53"/>
      <c r="N57" s="4"/>
      <c r="O57" s="4"/>
      <c r="P57" s="30"/>
      <c r="Q57" s="55"/>
      <c r="R57" s="4"/>
      <c r="S57" s="4"/>
      <c r="T57" s="30"/>
      <c r="U57" s="6"/>
      <c r="V57" s="55">
        <v>20000</v>
      </c>
      <c r="W57" s="4"/>
      <c r="X57" s="30"/>
      <c r="Y57" s="32">
        <v>1</v>
      </c>
      <c r="Z57" s="30"/>
      <c r="AA57" s="55">
        <f t="shared" si="0"/>
        <v>20000</v>
      </c>
      <c r="AB57" s="4"/>
      <c r="AC57" s="4"/>
      <c r="AD57" s="30"/>
      <c r="AE57" s="6"/>
      <c r="AF57" s="55">
        <v>200</v>
      </c>
      <c r="AG57" s="4"/>
      <c r="AH57" s="30"/>
      <c r="AI57" s="32">
        <v>2</v>
      </c>
      <c r="AJ57" s="30"/>
      <c r="AK57" s="53">
        <f t="shared" si="1"/>
        <v>400</v>
      </c>
      <c r="AL57" s="4"/>
      <c r="AM57" s="4"/>
      <c r="AN57" s="30"/>
      <c r="AO57" s="75"/>
    </row>
    <row r="58" ht="12.75" customHeight="1" spans="1:41">
      <c r="A58" s="6"/>
      <c r="B58" s="28"/>
      <c r="C58" s="34"/>
      <c r="D58" s="4"/>
      <c r="E58" s="4"/>
      <c r="F58" s="30"/>
      <c r="G58" s="35"/>
      <c r="H58" s="4"/>
      <c r="I58" s="4"/>
      <c r="J58" s="4"/>
      <c r="K58" s="4"/>
      <c r="L58" s="30"/>
      <c r="M58" s="53"/>
      <c r="N58" s="4"/>
      <c r="O58" s="4"/>
      <c r="P58" s="30"/>
      <c r="Q58" s="55"/>
      <c r="R58" s="4"/>
      <c r="S58" s="4"/>
      <c r="T58" s="30"/>
      <c r="U58" s="6"/>
      <c r="V58" s="55">
        <v>10000</v>
      </c>
      <c r="W58" s="4"/>
      <c r="X58" s="30"/>
      <c r="Y58" s="32">
        <v>1</v>
      </c>
      <c r="Z58" s="30"/>
      <c r="AA58" s="55">
        <f t="shared" si="0"/>
        <v>10000</v>
      </c>
      <c r="AB58" s="4"/>
      <c r="AC58" s="4"/>
      <c r="AD58" s="30"/>
      <c r="AE58" s="6"/>
      <c r="AF58" s="55">
        <v>100</v>
      </c>
      <c r="AG58" s="4"/>
      <c r="AH58" s="30"/>
      <c r="AI58" s="32">
        <v>10</v>
      </c>
      <c r="AJ58" s="30"/>
      <c r="AK58" s="53">
        <f t="shared" si="1"/>
        <v>1000</v>
      </c>
      <c r="AL58" s="4"/>
      <c r="AM58" s="4"/>
      <c r="AN58" s="30"/>
      <c r="AO58" s="75"/>
    </row>
    <row r="59" ht="12.75" customHeight="1" spans="1:41">
      <c r="A59" s="6"/>
      <c r="B59" s="28"/>
      <c r="C59" s="34"/>
      <c r="D59" s="4"/>
      <c r="E59" s="4"/>
      <c r="F59" s="30"/>
      <c r="G59" s="35"/>
      <c r="H59" s="4"/>
      <c r="I59" s="4"/>
      <c r="J59" s="4"/>
      <c r="K59" s="4"/>
      <c r="L59" s="30"/>
      <c r="M59" s="53"/>
      <c r="N59" s="4"/>
      <c r="O59" s="4"/>
      <c r="P59" s="30"/>
      <c r="Q59" s="55"/>
      <c r="R59" s="4"/>
      <c r="S59" s="4"/>
      <c r="T59" s="30"/>
      <c r="U59" s="6"/>
      <c r="V59" s="55">
        <v>5000</v>
      </c>
      <c r="W59" s="4"/>
      <c r="X59" s="30"/>
      <c r="Y59" s="32">
        <v>1</v>
      </c>
      <c r="Z59" s="30"/>
      <c r="AA59" s="55">
        <f t="shared" si="0"/>
        <v>5000</v>
      </c>
      <c r="AB59" s="4"/>
      <c r="AC59" s="4"/>
      <c r="AD59" s="30"/>
      <c r="AE59" s="6"/>
      <c r="AF59" s="55">
        <v>50</v>
      </c>
      <c r="AG59" s="4"/>
      <c r="AH59" s="30"/>
      <c r="AI59" s="32">
        <v>2</v>
      </c>
      <c r="AJ59" s="30"/>
      <c r="AK59" s="53">
        <f t="shared" si="1"/>
        <v>100</v>
      </c>
      <c r="AL59" s="4"/>
      <c r="AM59" s="4"/>
      <c r="AN59" s="30"/>
      <c r="AO59" s="75"/>
    </row>
    <row r="60" ht="12.75" customHeight="1" spans="1:41">
      <c r="A60" s="6"/>
      <c r="B60" s="28"/>
      <c r="C60" s="34"/>
      <c r="D60" s="4"/>
      <c r="E60" s="4"/>
      <c r="F60" s="30"/>
      <c r="G60" s="35"/>
      <c r="H60" s="4"/>
      <c r="I60" s="4"/>
      <c r="J60" s="4"/>
      <c r="K60" s="4"/>
      <c r="L60" s="30"/>
      <c r="M60" s="53"/>
      <c r="N60" s="4"/>
      <c r="O60" s="4"/>
      <c r="P60" s="30"/>
      <c r="Q60" s="55"/>
      <c r="R60" s="4"/>
      <c r="S60" s="4"/>
      <c r="T60" s="30"/>
      <c r="U60" s="6"/>
      <c r="V60" s="55">
        <v>2000</v>
      </c>
      <c r="W60" s="4"/>
      <c r="X60" s="30"/>
      <c r="Y60" s="32">
        <v>2</v>
      </c>
      <c r="Z60" s="30"/>
      <c r="AA60" s="55">
        <f t="shared" si="0"/>
        <v>4000</v>
      </c>
      <c r="AB60" s="4"/>
      <c r="AC60" s="4"/>
      <c r="AD60" s="30"/>
      <c r="AE60" s="6"/>
      <c r="AF60" s="55" t="s">
        <v>61</v>
      </c>
      <c r="AG60" s="4"/>
      <c r="AH60" s="30"/>
      <c r="AI60" s="32"/>
      <c r="AJ60" s="30"/>
      <c r="AK60" s="53">
        <v>17199</v>
      </c>
      <c r="AL60" s="4"/>
      <c r="AM60" s="4"/>
      <c r="AN60" s="30"/>
      <c r="AO60" s="75"/>
    </row>
    <row r="61" ht="12.75" customHeight="1" spans="1:41">
      <c r="A61" s="6"/>
      <c r="B61" s="28"/>
      <c r="C61" s="34"/>
      <c r="D61" s="4"/>
      <c r="E61" s="4"/>
      <c r="F61" s="30"/>
      <c r="G61" s="35"/>
      <c r="H61" s="4"/>
      <c r="I61" s="4"/>
      <c r="J61" s="4"/>
      <c r="K61" s="4"/>
      <c r="L61" s="30"/>
      <c r="M61" s="53"/>
      <c r="N61" s="4"/>
      <c r="O61" s="4"/>
      <c r="P61" s="30"/>
      <c r="Q61" s="55"/>
      <c r="R61" s="4"/>
      <c r="S61" s="4"/>
      <c r="T61" s="30"/>
      <c r="U61" s="6"/>
      <c r="V61" s="55">
        <v>1000</v>
      </c>
      <c r="W61" s="4"/>
      <c r="X61" s="30"/>
      <c r="Y61" s="29">
        <v>0</v>
      </c>
      <c r="Z61" s="30"/>
      <c r="AA61" s="55">
        <f t="shared" si="0"/>
        <v>0</v>
      </c>
      <c r="AB61" s="4"/>
      <c r="AC61" s="4"/>
      <c r="AD61" s="30"/>
      <c r="AE61" s="6"/>
      <c r="AF61" s="60" t="s">
        <v>16</v>
      </c>
      <c r="AG61" s="49"/>
      <c r="AH61" s="49"/>
      <c r="AI61" s="49"/>
      <c r="AJ61" s="49"/>
      <c r="AK61" s="74">
        <f>SUM(AK55:AN60)</f>
        <v>18699</v>
      </c>
      <c r="AL61" s="4"/>
      <c r="AM61" s="4"/>
      <c r="AN61" s="30"/>
      <c r="AO61" s="75"/>
    </row>
    <row r="62" ht="12.75" customHeight="1" spans="1:41">
      <c r="A62" s="6"/>
      <c r="B62" s="28"/>
      <c r="C62" s="34"/>
      <c r="D62" s="4"/>
      <c r="E62" s="4"/>
      <c r="F62" s="30"/>
      <c r="G62" s="35"/>
      <c r="H62" s="4"/>
      <c r="I62" s="4"/>
      <c r="J62" s="4"/>
      <c r="K62" s="4"/>
      <c r="L62" s="30"/>
      <c r="M62" s="53"/>
      <c r="N62" s="4"/>
      <c r="O62" s="4"/>
      <c r="P62" s="30"/>
      <c r="Q62" s="55"/>
      <c r="R62" s="4"/>
      <c r="S62" s="4"/>
      <c r="T62" s="30"/>
      <c r="U62" s="6"/>
      <c r="V62" s="6"/>
      <c r="W62" s="6"/>
      <c r="X62" s="6"/>
      <c r="Y62" s="61" t="s">
        <v>16</v>
      </c>
      <c r="Z62" s="49"/>
      <c r="AA62" s="55">
        <f>AA55+AA56+AA57+AA58+AA59+AA60+AA61</f>
        <v>89000</v>
      </c>
      <c r="AB62" s="4"/>
      <c r="AC62" s="4"/>
      <c r="AD62" s="30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75"/>
    </row>
    <row r="63" ht="12.75" customHeight="1" spans="1:41">
      <c r="A63" s="6"/>
      <c r="B63" s="10"/>
      <c r="C63" s="34"/>
      <c r="D63" s="4"/>
      <c r="E63" s="4"/>
      <c r="F63" s="30"/>
      <c r="G63" s="35"/>
      <c r="H63" s="4"/>
      <c r="I63" s="4"/>
      <c r="J63" s="4"/>
      <c r="K63" s="4"/>
      <c r="L63" s="30"/>
      <c r="M63" s="53"/>
      <c r="N63" s="4"/>
      <c r="O63" s="4"/>
      <c r="P63" s="30"/>
      <c r="Q63" s="55"/>
      <c r="R63" s="4"/>
      <c r="S63" s="4"/>
      <c r="T63" s="30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75"/>
    </row>
    <row r="64" ht="12.75" customHeight="1" spans="1:41">
      <c r="A64" s="6"/>
      <c r="B64" s="10"/>
      <c r="C64" s="34"/>
      <c r="D64" s="4"/>
      <c r="E64" s="4"/>
      <c r="F64" s="30"/>
      <c r="G64" s="35"/>
      <c r="H64" s="4"/>
      <c r="I64" s="4"/>
      <c r="J64" s="4"/>
      <c r="K64" s="4"/>
      <c r="L64" s="30"/>
      <c r="M64" s="53"/>
      <c r="N64" s="4"/>
      <c r="O64" s="4"/>
      <c r="P64" s="30"/>
      <c r="Q64" s="55"/>
      <c r="R64" s="4"/>
      <c r="S64" s="4"/>
      <c r="T64" s="30"/>
      <c r="U64" s="6"/>
      <c r="V64" s="56" t="s">
        <v>19</v>
      </c>
      <c r="W64" s="6"/>
      <c r="X64" s="6"/>
      <c r="Y64" s="62">
        <f>AI14-H13</f>
        <v>31.9799999999814</v>
      </c>
      <c r="Z64" s="6"/>
      <c r="AA64" s="56" t="s">
        <v>62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75"/>
    </row>
    <row r="65" ht="12.75" customHeight="1" spans="1:41">
      <c r="A65" s="6"/>
      <c r="B65" s="10"/>
      <c r="C65" s="34"/>
      <c r="D65" s="4"/>
      <c r="E65" s="4"/>
      <c r="F65" s="30"/>
      <c r="G65" s="35"/>
      <c r="H65" s="4"/>
      <c r="I65" s="4"/>
      <c r="J65" s="4"/>
      <c r="K65" s="4"/>
      <c r="L65" s="30"/>
      <c r="M65" s="53"/>
      <c r="N65" s="4"/>
      <c r="O65" s="4"/>
      <c r="P65" s="30"/>
      <c r="Q65" s="55"/>
      <c r="R65" s="4"/>
      <c r="S65" s="4"/>
      <c r="T65" s="30"/>
      <c r="U65" s="6"/>
      <c r="V65" s="56"/>
      <c r="W65" s="6"/>
      <c r="X65" s="6"/>
      <c r="Y65" s="62"/>
      <c r="Z65" s="6"/>
      <c r="AA65" s="77"/>
      <c r="AN65" s="6"/>
      <c r="AO65" s="75"/>
    </row>
    <row r="66" ht="12.75" customHeight="1" spans="1:41">
      <c r="A66" s="6"/>
      <c r="B66" s="10"/>
      <c r="C66" s="34"/>
      <c r="D66" s="4"/>
      <c r="E66" s="4"/>
      <c r="F66" s="30"/>
      <c r="G66" s="35"/>
      <c r="H66" s="4"/>
      <c r="I66" s="4"/>
      <c r="J66" s="4"/>
      <c r="K66" s="4"/>
      <c r="L66" s="30"/>
      <c r="M66" s="53"/>
      <c r="N66" s="4"/>
      <c r="O66" s="4"/>
      <c r="P66" s="30"/>
      <c r="Q66" s="55"/>
      <c r="R66" s="4"/>
      <c r="S66" s="4"/>
      <c r="T66" s="30"/>
      <c r="U66" s="6"/>
      <c r="V66" s="56"/>
      <c r="W66" s="6"/>
      <c r="X66" s="56"/>
      <c r="Y66" s="62"/>
      <c r="Z66" s="6"/>
      <c r="AN66" s="6"/>
      <c r="AO66" s="75"/>
    </row>
    <row r="67" ht="12.75" customHeight="1" spans="1:41">
      <c r="A67" s="6"/>
      <c r="B67" s="10"/>
      <c r="C67" s="6"/>
      <c r="D67" s="6"/>
      <c r="E67" s="6"/>
      <c r="F67" s="6"/>
      <c r="G67" s="6"/>
      <c r="H67" s="6"/>
      <c r="I67" s="6"/>
      <c r="J67" s="6"/>
      <c r="K67" s="6"/>
      <c r="L67" s="6"/>
      <c r="M67" s="60" t="s">
        <v>14</v>
      </c>
      <c r="N67" s="49"/>
      <c r="O67" s="49"/>
      <c r="P67" s="88"/>
      <c r="Q67" s="89">
        <f>SUM(Q54:Q66)</f>
        <v>0</v>
      </c>
      <c r="R67" s="4"/>
      <c r="S67" s="4"/>
      <c r="T67" s="30"/>
      <c r="U67" s="6"/>
      <c r="V67" s="6"/>
      <c r="W67" s="6"/>
      <c r="X67" s="6"/>
      <c r="Y67" s="91"/>
      <c r="Z67" s="6"/>
      <c r="AN67" s="6"/>
      <c r="AO67" s="75"/>
    </row>
    <row r="68" ht="12.75" customHeight="1" spans="1:41">
      <c r="A68" s="6"/>
      <c r="B68" s="23"/>
      <c r="C68" s="77"/>
      <c r="D68" s="77"/>
      <c r="E68" s="77"/>
      <c r="F68" s="77"/>
      <c r="G68" s="78"/>
      <c r="H68" s="78"/>
      <c r="I68" s="77"/>
      <c r="J68" s="77"/>
      <c r="K68" s="77"/>
      <c r="L68" s="77"/>
      <c r="M68" s="77"/>
      <c r="N68" s="77"/>
      <c r="O68" s="77"/>
      <c r="P68" s="77"/>
      <c r="Q68" s="77"/>
      <c r="R68" s="6"/>
      <c r="S68" s="6"/>
      <c r="T68" s="6"/>
      <c r="U68" s="6"/>
      <c r="V68" s="6" t="s">
        <v>36</v>
      </c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75"/>
    </row>
    <row r="69" ht="12.75" customHeight="1" spans="1:41">
      <c r="A69" s="6"/>
      <c r="B69" s="24"/>
      <c r="C69" s="77" t="s">
        <v>63</v>
      </c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75"/>
    </row>
    <row r="70" ht="12.75" customHeight="1" spans="1:41">
      <c r="A70" s="6"/>
      <c r="B70" s="24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75"/>
    </row>
    <row r="71" ht="12.75" customHeight="1" spans="1:41">
      <c r="A71" s="6"/>
      <c r="B71" s="10"/>
      <c r="C71" s="79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6"/>
      <c r="S71" s="6"/>
      <c r="T71" s="6"/>
      <c r="U71" s="6"/>
      <c r="V71" s="6"/>
      <c r="W71" s="6"/>
      <c r="X71" s="6"/>
      <c r="Y71" s="6"/>
      <c r="Z71" s="92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75"/>
    </row>
    <row r="72" ht="12.75" customHeight="1" spans="1:41">
      <c r="A72" s="6"/>
      <c r="B72" s="10"/>
      <c r="C72" s="56" t="s">
        <v>20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56" t="s">
        <v>21</v>
      </c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75"/>
    </row>
    <row r="73" ht="12.75" customHeight="1" spans="1:41">
      <c r="A73" s="6"/>
      <c r="B73" s="10"/>
      <c r="C73" s="6" t="s">
        <v>22</v>
      </c>
      <c r="D73" s="6"/>
      <c r="E73" s="6"/>
      <c r="F73" s="79" t="s">
        <v>23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6"/>
      <c r="S73" s="6"/>
      <c r="T73" s="6"/>
      <c r="U73" s="6"/>
      <c r="V73" s="6"/>
      <c r="W73" s="6"/>
      <c r="X73" s="6"/>
      <c r="Y73" s="6"/>
      <c r="Z73" s="6" t="s">
        <v>22</v>
      </c>
      <c r="AA73" s="6"/>
      <c r="AB73" s="6"/>
      <c r="AC73" s="79" t="s">
        <v>64</v>
      </c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75"/>
    </row>
    <row r="74" ht="12.75" customHeight="1" spans="1:41">
      <c r="A74" s="6"/>
      <c r="B74" s="10"/>
      <c r="C74" s="6" t="s">
        <v>25</v>
      </c>
      <c r="D74" s="6"/>
      <c r="E74" s="6"/>
      <c r="F74" s="79" t="s">
        <v>26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6"/>
      <c r="S74" s="6"/>
      <c r="T74" s="6"/>
      <c r="U74" s="6"/>
      <c r="V74" s="6"/>
      <c r="W74" s="6"/>
      <c r="X74" s="6"/>
      <c r="Y74" s="6"/>
      <c r="Z74" s="6" t="s">
        <v>25</v>
      </c>
      <c r="AA74" s="6"/>
      <c r="AB74" s="6"/>
      <c r="AC74" s="93" t="s">
        <v>65</v>
      </c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75"/>
    </row>
    <row r="75" ht="12.75" customHeight="1" spans="1:41">
      <c r="A75" s="6"/>
      <c r="B75" s="10"/>
      <c r="C75" s="6"/>
      <c r="D75" s="6"/>
      <c r="E75" s="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5"/>
    </row>
    <row r="76" ht="12.75" customHeight="1" spans="1:41">
      <c r="A76" s="6"/>
      <c r="B76" s="10"/>
      <c r="C76" s="6"/>
      <c r="D76" s="6"/>
      <c r="E76" s="6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5"/>
    </row>
    <row r="77" ht="12.75" customHeight="1" spans="1:41">
      <c r="A77" s="6"/>
      <c r="B77" s="10"/>
      <c r="C77" s="80"/>
      <c r="D77" s="80"/>
      <c r="E77" s="80"/>
      <c r="F77" s="80"/>
      <c r="G77" s="81"/>
      <c r="H77" s="81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75"/>
    </row>
    <row r="78" ht="12.75" customHeight="1" spans="1:41">
      <c r="A78" s="6"/>
      <c r="B78" s="24"/>
      <c r="C78" s="17"/>
      <c r="D78" s="17"/>
      <c r="E78" s="17"/>
      <c r="F78" s="17"/>
      <c r="G78" s="17"/>
      <c r="H78" s="17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94"/>
      <c r="AO78" s="75"/>
    </row>
    <row r="79" ht="12.75" customHeight="1" spans="1:41">
      <c r="A79" s="6"/>
      <c r="B79" s="10"/>
      <c r="C79" s="40" t="s">
        <v>66</v>
      </c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75"/>
    </row>
    <row r="80" ht="12.75" customHeight="1" spans="1:41">
      <c r="A80" s="6"/>
      <c r="B80" s="10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75"/>
    </row>
    <row r="81" ht="15.75" customHeight="1" spans="1:41">
      <c r="A81" s="6"/>
      <c r="B81" s="10"/>
      <c r="C81" s="82" t="s">
        <v>67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0"/>
      <c r="AO81" s="75"/>
    </row>
    <row r="82" ht="12.75" customHeight="1" spans="1:41">
      <c r="A82" s="6"/>
      <c r="B82" s="10"/>
      <c r="C82" s="83" t="s">
        <v>68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0"/>
      <c r="AO82" s="75"/>
    </row>
    <row r="83" ht="12.75" customHeight="1" spans="1:41">
      <c r="A83" s="6"/>
      <c r="B83" s="10"/>
      <c r="C83" s="8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0"/>
      <c r="AO83" s="75"/>
    </row>
    <row r="84" ht="12.75" customHeight="1" spans="1:41">
      <c r="A84" s="6"/>
      <c r="B84" s="10"/>
      <c r="C84" s="8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0"/>
      <c r="AO84" s="75"/>
    </row>
    <row r="85" ht="12.75" customHeight="1" spans="1:41">
      <c r="A85" s="6"/>
      <c r="B85" s="10"/>
      <c r="C85" s="3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0"/>
      <c r="AO85" s="75"/>
    </row>
    <row r="86" ht="12.75" customHeight="1" spans="1:41">
      <c r="A86" s="6"/>
      <c r="B86" s="13"/>
      <c r="C86" s="14"/>
      <c r="D86" s="14"/>
      <c r="E86" s="14"/>
      <c r="F86" s="86"/>
      <c r="G86" s="86"/>
      <c r="H86" s="86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95"/>
    </row>
    <row r="87" ht="12.75" customHeight="1" spans="1:41">
      <c r="A87" s="6"/>
      <c r="B87" s="6"/>
      <c r="C87" s="6"/>
      <c r="D87" s="6"/>
      <c r="E87" s="6"/>
      <c r="F87" s="87"/>
      <c r="G87" s="77"/>
      <c r="H87" s="7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56"/>
      <c r="AG87" s="6"/>
      <c r="AH87" s="6"/>
      <c r="AI87" s="6"/>
      <c r="AJ87" s="6"/>
      <c r="AK87" s="6"/>
      <c r="AL87" s="6"/>
      <c r="AM87" s="6"/>
      <c r="AN87" s="6"/>
      <c r="AO87" s="6"/>
    </row>
    <row r="88" ht="12.75" customHeight="1" spans="1:4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ht="12.75" customHeight="1" spans="1:4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ht="12.75" customHeight="1" spans="1:4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ht="12.75" customHeight="1" spans="1:4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ht="12.75" customHeight="1" spans="1:4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ht="12.75" customHeight="1" spans="1:4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ht="12.75" customHeight="1" spans="1:4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ht="12.75" customHeight="1" spans="1:4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ht="12.75" customHeight="1" spans="1:4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ht="12.75" customHeight="1" spans="1:4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ht="12.75" customHeight="1" spans="1:4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ht="12.75" customHeight="1" spans="1:4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ht="12.75" customHeight="1" spans="1:4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ht="12.75" customHeight="1" spans="1:4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ht="12.75" customHeight="1" spans="1:4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ht="12.75" customHeight="1" spans="1:4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ht="12.75" customHeight="1" spans="1:4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ht="12.75" customHeight="1" spans="1:4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ht="12.75" customHeight="1" spans="1:4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ht="12.75" customHeight="1" spans="1:4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ht="12.75" customHeight="1" spans="1:4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ht="12.75" customHeight="1" spans="1:4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ht="12.75" customHeight="1" spans="1:4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ht="12.75" customHeight="1" spans="1:4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ht="12.75" customHeight="1" spans="1:4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ht="12.75" customHeight="1" spans="1:4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ht="12.75" customHeight="1" spans="1:4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ht="12.75" customHeight="1" spans="1:4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ht="12.75" customHeight="1" spans="1:4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ht="12.75" customHeight="1" spans="1:4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ht="12.75" customHeight="1" spans="1:4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ht="12.75" customHeight="1" spans="1:4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ht="12.75" customHeight="1" spans="1:4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ht="12.75" customHeight="1" spans="1:4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ht="12.75" customHeight="1" spans="1:4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ht="12.75" customHeight="1" spans="1:4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ht="12.75" customHeight="1" spans="1:4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ht="12.75" customHeight="1" spans="1:4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ht="12.75" customHeight="1" spans="1:4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ht="12.75" customHeight="1" spans="1:4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ht="12.75" customHeight="1" spans="1:4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ht="12.75" customHeight="1" spans="1:4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ht="12.75" customHeight="1" spans="1:4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ht="12.75" customHeight="1" spans="1:4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ht="12.75" customHeight="1" spans="1:4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ht="12.75" customHeight="1" spans="1:4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ht="12.75" customHeight="1" spans="1:4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ht="12.75" customHeight="1" spans="1:4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ht="12.75" customHeight="1" spans="1:4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ht="12.75" customHeight="1" spans="1:4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ht="12.75" customHeight="1" spans="1:4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ht="12.75" customHeight="1" spans="1:4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ht="12.75" customHeight="1" spans="1:4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ht="12.75" customHeight="1" spans="1: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ht="12.75" customHeight="1" spans="1:4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ht="12.75" customHeight="1" spans="1:4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ht="12.75" customHeight="1" spans="1:4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ht="12.75" customHeight="1" spans="1:4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ht="12.75" customHeight="1" spans="1:4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ht="12.75" customHeight="1" spans="1:4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ht="12.75" customHeight="1" spans="1:4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ht="12.75" customHeight="1" spans="1:4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ht="12.75" customHeight="1" spans="1:4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ht="12.75" customHeight="1" spans="1:4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ht="12.75" customHeight="1" spans="1:4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ht="12.75" customHeight="1" spans="1:4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ht="12.75" customHeight="1" spans="1:4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ht="12.75" customHeight="1" spans="1:4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ht="12.75" customHeight="1" spans="1:4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ht="12.75" customHeight="1" spans="1:4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ht="12.75" customHeight="1" spans="1:4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ht="12.75" customHeight="1" spans="1:4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ht="12.75" customHeight="1" spans="1:4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ht="12.75" customHeight="1" spans="1:4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ht="12.75" customHeight="1" spans="1:4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ht="12.75" customHeight="1" spans="1:4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ht="12.75" customHeight="1" spans="1:4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ht="12.75" customHeight="1" spans="1:4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ht="12.75" customHeight="1" spans="1:4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ht="12.75" customHeight="1" spans="1:4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ht="12.75" customHeight="1" spans="1:4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ht="12.75" customHeight="1" spans="1:4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ht="12.75" customHeight="1" spans="1:4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ht="12.75" customHeight="1" spans="1:4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ht="12.75" customHeight="1" spans="1:4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ht="12.75" customHeight="1" spans="1:4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ht="12.75" customHeight="1" spans="1:4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ht="12.75" customHeight="1" spans="1:4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ht="12.75" customHeight="1" spans="1:4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ht="12.75" customHeight="1" spans="1:4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ht="12.75" customHeight="1" spans="1:4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ht="12.75" customHeight="1" spans="1:4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ht="12.75" customHeight="1" spans="1:4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ht="12.75" customHeight="1" spans="1:4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ht="12.75" customHeight="1" spans="1:4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ht="12.75" customHeight="1" spans="1:4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ht="12.75" customHeight="1" spans="1:4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ht="12.75" customHeight="1" spans="1:4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ht="12.75" customHeight="1" spans="1:4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ht="12.75" customHeight="1" spans="1:4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ht="12.75" customHeight="1" spans="1:4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ht="12.75" customHeight="1" spans="1:4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ht="12.75" customHeight="1" spans="1:4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ht="12.75" customHeight="1" spans="1:4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ht="12.75" customHeight="1" spans="1:4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ht="12.75" customHeight="1" spans="1:4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ht="12.75" customHeight="1" spans="1:4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ht="12.75" customHeight="1" spans="1:4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ht="12.75" customHeight="1" spans="1:4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ht="12.75" customHeight="1" spans="1:4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ht="12.75" customHeight="1" spans="1:4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ht="12.75" customHeight="1" spans="1:4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ht="12.75" customHeight="1" spans="1:4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ht="12.75" customHeight="1" spans="1:4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ht="12.75" customHeight="1" spans="1:4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ht="12.75" customHeight="1" spans="1:4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ht="12.75" customHeight="1" spans="1:4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ht="12.75" customHeight="1" spans="1:4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ht="12.75" customHeight="1" spans="1:4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ht="12.75" customHeight="1" spans="1:4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ht="12.75" customHeight="1" spans="1:4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ht="12.75" customHeight="1" spans="1:4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ht="12.75" customHeight="1" spans="1:4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ht="12.75" customHeight="1" spans="1:4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ht="12.75" customHeight="1" spans="1:4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ht="12.75" customHeight="1" spans="1:4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ht="12.75" customHeight="1" spans="1:4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ht="12.75" customHeight="1" spans="1:4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ht="12.75" customHeight="1" spans="1:4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ht="12.75" customHeight="1" spans="1:4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ht="12.75" customHeight="1" spans="1:4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ht="12.75" customHeight="1" spans="1:4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ht="12.75" customHeight="1" spans="1:4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ht="12.75" customHeight="1" spans="1:4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ht="12.75" customHeight="1" spans="1:4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ht="12.75" customHeight="1" spans="1:4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ht="12.75" customHeight="1" spans="1:4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ht="12.75" customHeight="1" spans="1:4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ht="12.75" customHeight="1" spans="1:4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ht="12.75" customHeight="1" spans="1:4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ht="12.75" customHeight="1" spans="1:4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ht="12.75" customHeight="1" spans="1:4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ht="12.75" customHeight="1" spans="1:4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ht="12.75" customHeight="1" spans="1:4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ht="12.75" customHeight="1" spans="1:4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ht="12.75" customHeight="1" spans="1:4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ht="12.75" customHeight="1" spans="1:4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ht="12.75" customHeight="1" spans="1:4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ht="12.75" customHeight="1" spans="1:4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ht="12.75" customHeight="1" spans="1:4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ht="12.75" customHeight="1" spans="1:4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ht="12.75" customHeight="1" spans="1:4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ht="12.75" customHeight="1" spans="1:4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ht="12.75" customHeight="1" spans="1: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ht="12.75" customHeight="1" spans="1:4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ht="12.75" customHeight="1" spans="1:4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ht="12.75" customHeight="1" spans="1:4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ht="12.75" customHeight="1" spans="1:4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ht="12.75" customHeight="1" spans="1:4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ht="12.75" customHeight="1" spans="1:4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ht="12.75" customHeight="1" spans="1:4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ht="12.75" customHeight="1" spans="1:4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ht="12.75" customHeight="1" spans="1:4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ht="12.75" customHeight="1" spans="1:4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ht="12.75" customHeight="1" spans="1:4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ht="12.75" customHeight="1" spans="1:4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ht="12.75" customHeight="1" spans="1:4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ht="12.75" customHeight="1" spans="1:4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ht="12.75" customHeight="1" spans="1:4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ht="12.75" customHeight="1" spans="1:4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ht="12.75" customHeight="1" spans="1:4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ht="12.75" customHeight="1" spans="1:4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ht="12.75" customHeight="1" spans="1:4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ht="12.75" customHeight="1" spans="1:4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ht="12.75" customHeight="1" spans="1:4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ht="12.75" customHeight="1" spans="1:4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ht="12.75" customHeight="1" spans="1:4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ht="12.75" customHeight="1" spans="1:4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ht="12.75" customHeight="1" spans="1:4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ht="12.75" customHeight="1" spans="1:4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ht="12.75" customHeight="1" spans="1:4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ht="12.75" customHeight="1" spans="1:4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  <row r="270" ht="12.75" customHeight="1" spans="1:4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</row>
    <row r="271" ht="12.75" customHeight="1" spans="1:4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</row>
    <row r="272" ht="12.75" customHeight="1" spans="1:4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 ht="12.75" customHeight="1" spans="1:4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</row>
    <row r="274" ht="12.75" customHeight="1" spans="1:4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</row>
    <row r="275" ht="12.75" customHeight="1" spans="1:4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</row>
    <row r="276" ht="12.75" customHeight="1" spans="1:4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</row>
    <row r="277" ht="12.75" customHeight="1" spans="1:4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</row>
    <row r="278" ht="12.75" customHeight="1" spans="1:4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</row>
    <row r="279" ht="12.75" customHeight="1" spans="1:4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 ht="12.75" customHeight="1" spans="1:4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ht="12.75" customHeight="1" spans="1:4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ht="12.75" customHeight="1" spans="1:4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ht="12.75" customHeight="1" spans="1:4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ht="12.75" customHeight="1" spans="1:4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ht="12.75" customHeight="1" spans="1:4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ht="12.75" customHeight="1" spans="1:4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ht="12.75" customHeight="1" spans="1:4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ht="12.75" customHeight="1" spans="1:4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ht="12.75" customHeight="1" spans="1:4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ht="12.75" customHeight="1" spans="1:4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ht="12.75" customHeight="1" spans="1:4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ht="12.75" customHeight="1" spans="1:4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ht="12.75" customHeight="1" spans="1:4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ht="12.75" customHeight="1" spans="1:4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ht="12.75" customHeight="1" spans="1:4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ht="12.75" customHeight="1" spans="1:4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ht="12.75" customHeight="1" spans="1:4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ht="12.75" customHeight="1" spans="1:4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ht="12.75" customHeight="1" spans="1:4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ht="12.75" customHeight="1" spans="1:4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ht="12.75" customHeight="1" spans="1:4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ht="12.75" customHeight="1" spans="1:4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ht="12.75" customHeight="1" spans="1:4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ht="12.75" customHeight="1" spans="1:4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</row>
    <row r="305" ht="12.75" customHeight="1" spans="1:4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</row>
    <row r="306" ht="12.75" customHeight="1" spans="1:4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</row>
    <row r="307" ht="12.75" customHeight="1" spans="1:4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</row>
    <row r="308" ht="12.75" customHeight="1" spans="1:4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</row>
    <row r="309" ht="12.75" customHeight="1" spans="1:4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</row>
    <row r="310" ht="12.75" customHeight="1" spans="1:4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</row>
    <row r="311" ht="12.75" customHeight="1" spans="1:4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</row>
    <row r="312" ht="12.75" customHeight="1" spans="1:4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</row>
    <row r="313" ht="12.75" customHeight="1" spans="1:4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ht="12.75" customHeight="1" spans="1:4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ht="12.75" customHeight="1" spans="1:4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</row>
    <row r="316" ht="12.75" customHeight="1" spans="1:4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</row>
    <row r="317" ht="12.75" customHeight="1" spans="1:4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 ht="12.75" customHeight="1" spans="1:4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</row>
    <row r="319" ht="12.75" customHeight="1" spans="1:4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</row>
    <row r="320" ht="12.75" customHeight="1" spans="1:4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ht="12.75" customHeight="1" spans="1:4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ht="12.75" customHeight="1" spans="1:4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ht="12.75" customHeight="1" spans="1:4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ht="12.75" customHeight="1" spans="1:4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ht="12.75" customHeight="1" spans="1:4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ht="12.75" customHeight="1" spans="1:4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ht="12.75" customHeight="1" spans="1:4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ht="12.75" customHeight="1" spans="1:4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ht="12.75" customHeight="1" spans="1:4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ht="12.75" customHeight="1" spans="1:4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ht="12.75" customHeight="1" spans="1:4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ht="12.75" customHeight="1" spans="1:4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ht="12.75" customHeight="1" spans="1:4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ht="12.75" customHeight="1" spans="1:4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ht="12.75" customHeight="1" spans="1:4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ht="12.75" customHeight="1" spans="1:4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</row>
    <row r="337" ht="12.75" customHeight="1" spans="1:4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</row>
    <row r="338" ht="12.75" customHeight="1" spans="1:4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</row>
    <row r="339" ht="12.75" customHeight="1" spans="1:4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</row>
    <row r="340" ht="12.75" customHeight="1" spans="1:4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</row>
    <row r="341" ht="12.75" customHeight="1" spans="1: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</row>
    <row r="342" ht="12.75" customHeight="1" spans="1:4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</row>
    <row r="343" ht="12.75" customHeight="1" spans="1:4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</row>
    <row r="344" ht="12.75" customHeight="1" spans="1:4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</row>
    <row r="345" ht="12.75" customHeight="1" spans="1:4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</row>
    <row r="346" ht="12.75" customHeight="1" spans="1:4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</row>
    <row r="347" ht="12.75" customHeight="1" spans="1:4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</row>
    <row r="348" ht="12.75" customHeight="1" spans="1:4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</row>
    <row r="349" ht="12.75" customHeight="1" spans="1:4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ht="12.75" customHeight="1" spans="1:4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ht="12.75" customHeight="1" spans="1:4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</row>
    <row r="352" ht="12.75" customHeight="1" spans="1:4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ht="12.75" customHeight="1" spans="1:4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</row>
    <row r="354" ht="12.75" customHeight="1" spans="1:4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</row>
    <row r="355" ht="12.75" customHeight="1" spans="1:4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ht="12.75" customHeight="1" spans="1:4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ht="12.75" customHeight="1" spans="1:4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ht="12.75" customHeight="1" spans="1:4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ht="12.75" customHeight="1" spans="1:4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ht="12.75" customHeight="1" spans="1:4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ht="12.75" customHeight="1" spans="1:4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ht="12.75" customHeight="1" spans="1:4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ht="12.75" customHeight="1" spans="1:4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ht="12.75" customHeight="1" spans="1:4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ht="12.75" customHeight="1" spans="1:4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ht="12.75" customHeight="1" spans="1:4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ht="12.75" customHeight="1" spans="1:4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ht="12.75" customHeight="1" spans="1:4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ht="12.75" customHeight="1" spans="1:4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ht="12.75" customHeight="1" spans="1:4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ht="12.75" customHeight="1" spans="1:4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ht="12.75" customHeight="1" spans="1:4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ht="12.75" customHeight="1" spans="1:4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ht="12.75" customHeight="1" spans="1:4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ht="12.75" customHeight="1" spans="1:4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ht="12.75" customHeight="1" spans="1:4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ht="12.75" customHeight="1" spans="1:4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ht="12.75" customHeight="1" spans="1:4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ht="12.75" customHeight="1" spans="1:4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</row>
    <row r="380" ht="12.75" customHeight="1" spans="1:4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</row>
    <row r="381" ht="12.75" customHeight="1" spans="1:4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</row>
    <row r="382" ht="12.75" customHeight="1" spans="1:4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</row>
    <row r="383" ht="12.75" customHeight="1" spans="1:4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</row>
    <row r="384" ht="12.75" customHeight="1" spans="1:4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ht="12.75" customHeight="1" spans="1:4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ht="12.75" customHeight="1" spans="1:4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ht="12.75" customHeight="1" spans="1:4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ht="12.75" customHeight="1" spans="1:4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ht="12.75" customHeight="1" spans="1:4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ht="12.75" customHeight="1" spans="1:4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ht="12.75" customHeight="1" spans="1:4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ht="12.75" customHeight="1" spans="1:4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ht="12.75" customHeight="1" spans="1:4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ht="12.75" customHeight="1" spans="1:4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ht="12.75" customHeight="1" spans="1:4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ht="12.75" customHeight="1" spans="1:4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ht="12.75" customHeight="1" spans="1:4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ht="12.75" customHeight="1" spans="1:4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ht="12.75" customHeight="1" spans="1:4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ht="12.75" customHeight="1" spans="1:4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ht="12.75" customHeight="1" spans="1:4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ht="12.75" customHeight="1" spans="1:4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ht="12.75" customHeight="1" spans="1:4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ht="12.75" customHeight="1" spans="1:4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ht="12.75" customHeight="1" spans="1:4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ht="12.75" customHeight="1" spans="1:4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ht="12.75" customHeight="1" spans="1:4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ht="12.75" customHeight="1" spans="1:4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ht="12.75" customHeight="1" spans="1:4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ht="12.75" customHeight="1" spans="1:4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ht="12.75" customHeight="1" spans="1:4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ht="12.75" customHeight="1" spans="1:4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ht="12.75" customHeight="1" spans="1:4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ht="12.75" customHeight="1" spans="1:4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 ht="12.75" customHeight="1" spans="1:4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 ht="12.75" customHeight="1" spans="1:4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 ht="12.75" customHeight="1" spans="1:4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 ht="12.75" customHeight="1" spans="1:4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ht="12.75" customHeight="1" spans="1:4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ht="12.75" customHeight="1" spans="1:4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ht="12.75" customHeight="1" spans="1:4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ht="12.75" customHeight="1" spans="1:4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ht="12.75" customHeight="1" spans="1:4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ht="12.75" customHeight="1" spans="1:4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ht="12.75" customHeight="1" spans="1:4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 ht="12.75" customHeight="1" spans="1:4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ht="12.75" customHeight="1" spans="1:4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ht="12.75" customHeight="1" spans="1:4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 ht="12.75" customHeight="1" spans="1:4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 ht="12.75" customHeight="1" spans="1:4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ht="12.75" customHeight="1" spans="1:4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ht="12.75" customHeight="1" spans="1:4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ht="12.75" customHeight="1" spans="1:4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ht="12.75" customHeight="1" spans="1:4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 ht="12.75" customHeight="1" spans="1:4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 ht="12.75" customHeight="1" spans="1:4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ht="12.75" customHeight="1" spans="1:4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ht="12.75" customHeight="1" spans="1:4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ht="12.75" customHeight="1" spans="1:4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 ht="12.75" customHeight="1" spans="1:4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</row>
    <row r="441" ht="12.75" customHeight="1" spans="1: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</row>
    <row r="442" ht="12.75" customHeight="1" spans="1:4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</row>
    <row r="443" ht="12.75" customHeight="1" spans="1:4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 ht="12.75" customHeight="1" spans="1:4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  <row r="445" ht="12.75" customHeight="1" spans="1:4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</row>
    <row r="446" ht="12.75" customHeight="1" spans="1:4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</row>
    <row r="447" ht="12.75" customHeight="1" spans="1:4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</row>
    <row r="448" ht="12.75" customHeight="1" spans="1:4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</row>
    <row r="449" ht="12.75" customHeight="1" spans="1:4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</row>
    <row r="450" ht="12.75" customHeight="1" spans="1:4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</row>
    <row r="451" ht="12.75" customHeight="1" spans="1:4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</row>
    <row r="452" ht="12.75" customHeight="1" spans="1:4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</row>
    <row r="453" ht="12.75" customHeight="1" spans="1:4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</row>
    <row r="454" ht="12.75" customHeight="1" spans="1:4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</row>
    <row r="455" ht="12.75" customHeight="1" spans="1:4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</row>
    <row r="456" ht="12.75" customHeight="1" spans="1:4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</row>
    <row r="457" ht="12.75" customHeight="1" spans="1:4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</row>
    <row r="458" ht="12.75" customHeight="1" spans="1:4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</row>
    <row r="459" ht="12.75" customHeight="1" spans="1:4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</row>
    <row r="460" ht="12.75" customHeight="1" spans="1:4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</row>
    <row r="461" ht="12.75" customHeight="1" spans="1:4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</row>
    <row r="462" ht="12.75" customHeight="1" spans="1:4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</row>
    <row r="463" ht="12.75" customHeight="1" spans="1:4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</row>
    <row r="464" ht="12.75" customHeight="1" spans="1:4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</row>
    <row r="465" ht="12.75" customHeight="1" spans="1:4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</row>
    <row r="466" ht="12.75" customHeight="1" spans="1:4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</row>
    <row r="467" ht="12.75" customHeight="1" spans="1:4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</row>
    <row r="468" ht="12.75" customHeight="1" spans="1:4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</row>
    <row r="469" ht="12.75" customHeight="1" spans="1:4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</row>
    <row r="470" ht="12.75" customHeight="1" spans="1:4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</row>
    <row r="471" ht="12.75" customHeight="1" spans="1:4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</row>
    <row r="472" ht="12.75" customHeight="1" spans="1:4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</row>
    <row r="473" ht="12.75" customHeight="1" spans="1:4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</row>
    <row r="474" ht="12.75" customHeight="1" spans="1:4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</row>
    <row r="475" ht="12.75" customHeight="1" spans="1:4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</row>
    <row r="476" ht="12.75" customHeight="1" spans="1:4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</row>
    <row r="477" ht="12.75" customHeight="1" spans="1:4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</row>
    <row r="478" ht="12.75" customHeight="1" spans="1:4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</row>
    <row r="479" ht="12.75" customHeight="1" spans="1:4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</row>
    <row r="480" ht="12.75" customHeight="1" spans="1:4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</row>
    <row r="481" ht="12.75" customHeight="1" spans="1:4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</row>
    <row r="482" ht="12.75" customHeight="1" spans="1:4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</row>
    <row r="483" ht="12.75" customHeight="1" spans="1:4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</row>
    <row r="484" ht="12.75" customHeight="1" spans="1:4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</row>
    <row r="485" ht="12.75" customHeight="1" spans="1:4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</row>
    <row r="486" ht="12.75" customHeight="1" spans="1:4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</row>
    <row r="487" ht="12.75" customHeight="1" spans="1:4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</row>
    <row r="488" ht="12.75" customHeight="1" spans="1:4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</row>
    <row r="489" ht="12.75" customHeight="1" spans="1:4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</row>
    <row r="490" ht="12.75" customHeight="1" spans="1:4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</row>
    <row r="491" ht="12.75" customHeight="1" spans="1:4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</row>
    <row r="492" ht="12.75" customHeight="1" spans="1:4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</row>
    <row r="493" ht="12.75" customHeight="1" spans="1:4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</row>
    <row r="494" ht="12.75" customHeight="1" spans="1:4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</row>
    <row r="495" ht="12.75" customHeight="1" spans="1:4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</row>
    <row r="496" ht="12.75" customHeight="1" spans="1:4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</row>
    <row r="497" ht="12.75" customHeight="1" spans="1:4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</row>
    <row r="498" ht="12.75" customHeight="1" spans="1:4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</row>
    <row r="499" ht="12.75" customHeight="1" spans="1:4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</row>
    <row r="500" ht="12.75" customHeight="1" spans="1:4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</row>
    <row r="501" ht="12.75" customHeight="1" spans="1:4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</row>
    <row r="502" ht="12.75" customHeight="1" spans="1:4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</row>
    <row r="503" ht="12.75" customHeight="1" spans="1:4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</row>
    <row r="504" ht="12.75" customHeight="1" spans="1:4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</row>
    <row r="505" ht="12.75" customHeight="1" spans="1:4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</row>
    <row r="506" ht="12.75" customHeight="1" spans="1:4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</row>
    <row r="507" ht="12.75" customHeight="1" spans="1:4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</row>
    <row r="508" ht="12.75" customHeight="1" spans="1:4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</row>
    <row r="509" ht="12.75" customHeight="1" spans="1:4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</row>
    <row r="510" ht="12.75" customHeight="1" spans="1:4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</row>
    <row r="511" ht="12.75" customHeight="1" spans="1:4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</row>
    <row r="512" ht="12.75" customHeight="1" spans="1:4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</row>
    <row r="513" ht="12.75" customHeight="1" spans="1:4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</row>
    <row r="514" ht="12.75" customHeight="1" spans="1:4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</row>
    <row r="515" ht="12.75" customHeight="1" spans="1:4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</row>
    <row r="516" ht="12.75" customHeight="1" spans="1:4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</row>
    <row r="517" ht="12.75" customHeight="1" spans="1:4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</row>
    <row r="518" ht="12.75" customHeight="1" spans="1:4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</row>
    <row r="519" ht="12.75" customHeight="1" spans="1:4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</row>
    <row r="520" ht="12.75" customHeight="1" spans="1:4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</row>
    <row r="521" ht="12.75" customHeight="1" spans="1:4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</row>
    <row r="522" ht="12.75" customHeight="1" spans="1:4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</row>
    <row r="523" ht="12.75" customHeight="1" spans="1:4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</row>
    <row r="524" ht="12.75" customHeight="1" spans="1:4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</row>
    <row r="525" ht="12.75" customHeight="1" spans="1:4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</row>
    <row r="526" ht="12.75" customHeight="1" spans="1:4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</row>
    <row r="527" ht="12.75" customHeight="1" spans="1:4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</row>
    <row r="528" ht="12.75" customHeight="1" spans="1:4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</row>
    <row r="529" ht="12.75" customHeight="1" spans="1:4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</row>
    <row r="530" ht="12.75" customHeight="1" spans="1:4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</row>
    <row r="531" ht="12.75" customHeight="1" spans="1:4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</row>
    <row r="532" ht="12.75" customHeight="1" spans="1:4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</row>
    <row r="533" ht="12.75" customHeight="1" spans="1:4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</row>
    <row r="534" ht="12.75" customHeight="1" spans="1:4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</row>
    <row r="535" ht="12.75" customHeight="1" spans="1:4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</row>
    <row r="536" ht="12.75" customHeight="1" spans="1:4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</row>
    <row r="537" ht="12.75" customHeight="1" spans="1:4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</row>
    <row r="538" ht="12.75" customHeight="1" spans="1:4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</row>
    <row r="539" ht="12.75" customHeight="1" spans="1:4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</row>
    <row r="540" ht="12.75" customHeight="1" spans="1:4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</row>
    <row r="541" ht="12.75" customHeight="1" spans="1: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</row>
    <row r="542" ht="12.75" customHeight="1" spans="1:4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</row>
    <row r="543" ht="12.75" customHeight="1" spans="1:4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</row>
    <row r="544" ht="12.75" customHeight="1" spans="1:4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</row>
    <row r="545" ht="12.75" customHeight="1" spans="1:4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</row>
    <row r="546" ht="12.75" customHeight="1" spans="1:4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</row>
    <row r="547" ht="12.75" customHeight="1" spans="1:4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</row>
    <row r="548" ht="12.75" customHeight="1" spans="1:4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</row>
    <row r="549" ht="12.75" customHeight="1" spans="1:4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</row>
    <row r="550" ht="12.75" customHeight="1" spans="1:4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</row>
    <row r="551" ht="12.75" customHeight="1" spans="1:4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</row>
    <row r="552" ht="12.75" customHeight="1" spans="1:4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</row>
    <row r="553" ht="12.75" customHeight="1" spans="1:4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</row>
    <row r="554" ht="12.75" customHeight="1" spans="1:4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</row>
    <row r="555" ht="12.75" customHeight="1" spans="1:4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</row>
    <row r="556" ht="12.75" customHeight="1" spans="1:4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</row>
    <row r="557" ht="12.75" customHeight="1" spans="1:4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</row>
    <row r="558" ht="12.75" customHeight="1" spans="1:4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</row>
    <row r="559" ht="12.75" customHeight="1" spans="1:4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</row>
    <row r="560" ht="12.75" customHeight="1" spans="1:4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</row>
    <row r="561" ht="12.75" customHeight="1" spans="1:4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</row>
    <row r="562" ht="12.75" customHeight="1" spans="1:4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</row>
    <row r="563" ht="12.75" customHeight="1" spans="1:4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</row>
    <row r="564" ht="12.75" customHeight="1" spans="1:4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</row>
    <row r="565" ht="12.75" customHeight="1" spans="1:4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</row>
    <row r="566" ht="12.75" customHeight="1" spans="1:4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</row>
    <row r="567" ht="12.75" customHeight="1" spans="1:4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</row>
    <row r="568" ht="12.75" customHeight="1" spans="1:4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</row>
    <row r="569" ht="12.75" customHeight="1" spans="1:4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</row>
    <row r="570" ht="12.75" customHeight="1" spans="1:4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</row>
    <row r="571" ht="12.75" customHeight="1" spans="1:4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</row>
    <row r="572" ht="12.75" customHeight="1" spans="1:4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</row>
    <row r="573" ht="12.75" customHeight="1" spans="1:4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</row>
    <row r="574" ht="12.75" customHeight="1" spans="1:4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</row>
    <row r="575" ht="12.75" customHeight="1" spans="1:4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</row>
    <row r="576" ht="12.75" customHeight="1" spans="1:4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</row>
    <row r="577" ht="12.75" customHeight="1" spans="1:4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</row>
    <row r="578" ht="12.75" customHeight="1" spans="1:4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</row>
    <row r="579" ht="12.75" customHeight="1" spans="1:4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</row>
    <row r="580" ht="12.75" customHeight="1" spans="1:4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</row>
    <row r="581" ht="12.75" customHeight="1" spans="1:4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</row>
    <row r="582" ht="12.75" customHeight="1" spans="1:4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</row>
    <row r="583" ht="12.75" customHeight="1" spans="1:4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</row>
    <row r="584" ht="12.75" customHeight="1" spans="1:4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</row>
    <row r="585" ht="12.75" customHeight="1" spans="1:4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</row>
    <row r="586" ht="12.75" customHeight="1" spans="1:4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</row>
    <row r="587" ht="12.75" customHeight="1" spans="1:4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</row>
    <row r="588" ht="12.75" customHeight="1" spans="1:4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</row>
    <row r="589" ht="12.75" customHeight="1" spans="1:4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</row>
    <row r="590" ht="12.75" customHeight="1" spans="1:4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</row>
    <row r="591" ht="12.75" customHeight="1" spans="1:4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</row>
    <row r="592" ht="12.75" customHeight="1" spans="1:4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</row>
    <row r="593" ht="12.75" customHeight="1" spans="1:4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</row>
    <row r="594" ht="12.75" customHeight="1" spans="1:4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</row>
    <row r="595" ht="12.75" customHeight="1" spans="1:4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</row>
    <row r="596" ht="12.75" customHeight="1" spans="1:4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</row>
    <row r="597" ht="12.75" customHeight="1" spans="1:4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</row>
    <row r="598" ht="12.75" customHeight="1" spans="1:4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</row>
    <row r="599" ht="12.75" customHeight="1" spans="1:4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</row>
    <row r="600" ht="12.75" customHeight="1" spans="1:4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</row>
    <row r="601" ht="12.75" customHeight="1" spans="1:4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</row>
    <row r="602" ht="12.75" customHeight="1" spans="1:4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</row>
    <row r="603" ht="12.75" customHeight="1" spans="1:4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</row>
    <row r="604" ht="12.75" customHeight="1" spans="1:4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</row>
    <row r="605" ht="12.75" customHeight="1" spans="1:4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</row>
    <row r="606" ht="12.75" customHeight="1" spans="1:4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</row>
    <row r="607" ht="12.75" customHeight="1" spans="1:4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</row>
    <row r="608" ht="12.75" customHeight="1" spans="1:4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</row>
    <row r="609" ht="12.75" customHeight="1" spans="1:4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</row>
    <row r="610" ht="12.75" customHeight="1" spans="1:4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</row>
    <row r="611" ht="12.75" customHeight="1" spans="1:4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</row>
    <row r="612" ht="12.75" customHeight="1" spans="1:4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</row>
    <row r="613" ht="12.75" customHeight="1" spans="1:4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</row>
    <row r="614" ht="12.75" customHeight="1" spans="1:4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</row>
    <row r="615" ht="12.75" customHeight="1" spans="1:4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</row>
    <row r="616" ht="12.75" customHeight="1" spans="1:4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</row>
    <row r="617" ht="12.75" customHeight="1" spans="1:4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</row>
    <row r="618" ht="12.75" customHeight="1" spans="1:4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</row>
    <row r="619" ht="12.75" customHeight="1" spans="1:4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</row>
    <row r="620" ht="12.75" customHeight="1" spans="1:4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</row>
    <row r="621" ht="12.75" customHeight="1" spans="1:4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</row>
    <row r="622" ht="12.75" customHeight="1" spans="1:4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 ht="12.75" customHeight="1" spans="1:4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</row>
    <row r="624" ht="12.75" customHeight="1" spans="1:4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</row>
    <row r="625" ht="12.75" customHeight="1" spans="1:4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</row>
    <row r="626" ht="12.75" customHeight="1" spans="1:4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</row>
    <row r="627" ht="12.75" customHeight="1" spans="1:4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</row>
    <row r="628" ht="12.75" customHeight="1" spans="1:4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</row>
    <row r="629" ht="12.75" customHeight="1" spans="1:4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</row>
    <row r="630" ht="12.75" customHeight="1" spans="1:4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</row>
    <row r="631" ht="12.75" customHeight="1" spans="1:4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</row>
    <row r="632" ht="12.75" customHeight="1" spans="1:4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</row>
    <row r="633" ht="12.75" customHeight="1" spans="1:4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</row>
    <row r="634" ht="12.75" customHeight="1" spans="1:4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</row>
    <row r="635" ht="12.75" customHeight="1" spans="1:4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</row>
    <row r="636" ht="12.75" customHeight="1" spans="1:4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</row>
    <row r="637" ht="12.75" customHeight="1" spans="1:4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</row>
    <row r="638" ht="12.75" customHeight="1" spans="1:4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</row>
    <row r="639" ht="12.75" customHeight="1" spans="1:4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</row>
    <row r="640" ht="12.75" customHeight="1" spans="1:4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</row>
    <row r="641" ht="12.75" customHeight="1" spans="1: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</row>
    <row r="642" ht="12.75" customHeight="1" spans="1:4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</row>
    <row r="643" ht="12.75" customHeight="1" spans="1:4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</row>
    <row r="644" ht="12.75" customHeight="1" spans="1:4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</row>
    <row r="645" ht="12.75" customHeight="1" spans="1:4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</row>
    <row r="646" ht="12.75" customHeight="1" spans="1:4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</row>
    <row r="647" ht="12.75" customHeight="1" spans="1:4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</row>
    <row r="648" ht="12.75" customHeight="1" spans="1:4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</row>
    <row r="649" ht="12.75" customHeight="1" spans="1:4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</row>
    <row r="650" ht="12.75" customHeight="1" spans="1:4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</row>
    <row r="651" ht="12.75" customHeight="1" spans="1:4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</row>
    <row r="652" ht="12.75" customHeight="1" spans="1:4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</row>
    <row r="653" ht="12.75" customHeight="1" spans="1:4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</row>
    <row r="654" ht="12.75" customHeight="1" spans="1:4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</row>
    <row r="655" ht="12.75" customHeight="1" spans="1:4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</row>
    <row r="656" ht="12.75" customHeight="1" spans="1:4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</row>
    <row r="657" ht="12.75" customHeight="1" spans="1:4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</row>
    <row r="658" ht="12.75" customHeight="1" spans="1:4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</row>
    <row r="659" ht="12.75" customHeight="1" spans="1:4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</row>
    <row r="660" ht="12.75" customHeight="1" spans="1:4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</row>
    <row r="661" ht="12.75" customHeight="1" spans="1:4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</row>
    <row r="662" ht="12.75" customHeight="1" spans="1:4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</row>
    <row r="663" ht="12.75" customHeight="1" spans="1:4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</row>
    <row r="664" ht="12.75" customHeight="1" spans="1:4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</row>
    <row r="665" ht="12.75" customHeight="1" spans="1:4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</row>
    <row r="666" ht="12.75" customHeight="1" spans="1:4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</row>
    <row r="667" ht="12.75" customHeight="1" spans="1:4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</row>
    <row r="668" ht="12.75" customHeight="1" spans="1:4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</row>
    <row r="669" ht="12.75" customHeight="1" spans="1:4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</row>
    <row r="670" ht="12.75" customHeight="1" spans="1:4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</row>
    <row r="671" ht="12.75" customHeight="1" spans="1:4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</row>
    <row r="672" ht="12.75" customHeight="1" spans="1:4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</row>
    <row r="673" ht="12.75" customHeight="1" spans="1:4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</row>
    <row r="674" ht="12.75" customHeight="1" spans="1:4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</row>
    <row r="675" ht="12.75" customHeight="1" spans="1:4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</row>
    <row r="676" ht="12.75" customHeight="1" spans="1:4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</row>
    <row r="677" ht="12.75" customHeight="1" spans="1:4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</row>
    <row r="678" ht="12.75" customHeight="1" spans="1:4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</row>
    <row r="679" ht="12.75" customHeight="1" spans="1:4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</row>
    <row r="680" ht="12.75" customHeight="1" spans="1:4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</row>
    <row r="681" ht="12.75" customHeight="1" spans="1:4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</row>
    <row r="682" ht="12.75" customHeight="1" spans="1:4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</row>
    <row r="683" ht="12.75" customHeight="1" spans="1:4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</row>
    <row r="684" ht="12.75" customHeight="1" spans="1:4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</row>
    <row r="685" ht="12.75" customHeight="1" spans="1:4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</row>
    <row r="686" ht="12.75" customHeight="1" spans="1:4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</row>
    <row r="687" ht="12.75" customHeight="1" spans="1:4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</row>
    <row r="688" ht="12.75" customHeight="1" spans="1:4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</row>
    <row r="689" ht="12.75" customHeight="1" spans="1:4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</row>
    <row r="690" ht="12.75" customHeight="1" spans="1:4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</row>
    <row r="691" ht="12.75" customHeight="1" spans="1:4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</row>
    <row r="692" ht="12.75" customHeight="1" spans="1:4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</row>
    <row r="693" ht="12.75" customHeight="1" spans="1:4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</row>
    <row r="694" ht="12.75" customHeight="1" spans="1:4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</row>
    <row r="695" ht="12.75" customHeight="1" spans="1:4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</row>
    <row r="696" ht="12.75" customHeight="1" spans="1:4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</row>
    <row r="697" ht="12.75" customHeight="1" spans="1:4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</row>
    <row r="698" ht="12.75" customHeight="1" spans="1:4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</row>
    <row r="699" ht="12.75" customHeight="1" spans="1:4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</row>
    <row r="700" ht="12.75" customHeight="1" spans="1:4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</row>
    <row r="701" ht="12.75" customHeight="1" spans="1:4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</row>
    <row r="702" ht="12.75" customHeight="1" spans="1:4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</row>
    <row r="703" ht="12.75" customHeight="1" spans="1:4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</row>
    <row r="704" ht="12.75" customHeight="1" spans="1:4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</row>
    <row r="705" ht="12.75" customHeight="1" spans="1:4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</row>
    <row r="706" ht="12.75" customHeight="1" spans="1:4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</row>
    <row r="707" ht="12.75" customHeight="1" spans="1:4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</row>
    <row r="708" ht="12.75" customHeight="1" spans="1:4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</row>
    <row r="709" ht="12.75" customHeight="1" spans="1:4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</row>
    <row r="710" ht="12.75" customHeight="1" spans="1:4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</row>
    <row r="711" ht="12.75" customHeight="1" spans="1:4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</row>
    <row r="712" ht="12.75" customHeight="1" spans="1:4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</row>
    <row r="713" ht="12.75" customHeight="1" spans="1:4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</row>
    <row r="714" ht="12.75" customHeight="1" spans="1:4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</row>
    <row r="715" ht="12.75" customHeight="1" spans="1:4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</row>
    <row r="716" ht="12.75" customHeight="1" spans="1:4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</row>
    <row r="717" ht="12.75" customHeight="1" spans="1:4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</row>
    <row r="718" ht="12.75" customHeight="1" spans="1:4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</row>
    <row r="719" ht="12.75" customHeight="1" spans="1:4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</row>
    <row r="720" ht="12.75" customHeight="1" spans="1:4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</row>
    <row r="721" ht="12.75" customHeight="1" spans="1:4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</row>
    <row r="722" ht="12.75" customHeight="1" spans="1:4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</row>
    <row r="723" ht="12.75" customHeight="1" spans="1:4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</row>
    <row r="724" ht="12.75" customHeight="1" spans="1:4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</row>
    <row r="725" ht="12.75" customHeight="1" spans="1:4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</row>
    <row r="726" ht="12.75" customHeight="1" spans="1:4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</row>
    <row r="727" ht="12.75" customHeight="1" spans="1:4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</row>
    <row r="728" ht="12.75" customHeight="1" spans="1:4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</row>
    <row r="729" ht="12.75" customHeight="1" spans="1:4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</row>
    <row r="730" ht="12.75" customHeight="1" spans="1:4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</row>
    <row r="731" ht="12.75" customHeight="1" spans="1:4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</row>
    <row r="732" ht="12.75" customHeight="1" spans="1:4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</row>
    <row r="733" ht="12.75" customHeight="1" spans="1:4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</row>
    <row r="734" ht="12.75" customHeight="1" spans="1:4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</row>
    <row r="735" ht="12.75" customHeight="1" spans="1:4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</row>
    <row r="736" ht="12.75" customHeight="1" spans="1:4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</row>
    <row r="737" ht="12.75" customHeight="1" spans="1:4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</row>
    <row r="738" ht="12.75" customHeight="1" spans="1:4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</row>
    <row r="739" ht="12.75" customHeight="1" spans="1:4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</row>
    <row r="740" ht="12.75" customHeight="1" spans="1:4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</row>
    <row r="741" ht="12.75" customHeight="1" spans="1: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</row>
    <row r="742" ht="12.75" customHeight="1" spans="1:4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</row>
    <row r="743" ht="12.75" customHeight="1" spans="1:4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</row>
    <row r="744" ht="12.75" customHeight="1" spans="1:4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</row>
    <row r="745" ht="12.75" customHeight="1" spans="1:4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</row>
    <row r="746" ht="12.75" customHeight="1" spans="1:4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</row>
    <row r="747" ht="12.75" customHeight="1" spans="1:4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</row>
    <row r="748" ht="12.75" customHeight="1" spans="1:4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</row>
    <row r="749" ht="12.75" customHeight="1" spans="1:4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</row>
    <row r="750" ht="12.75" customHeight="1" spans="1:4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</row>
    <row r="751" ht="12.75" customHeight="1" spans="1:4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</row>
    <row r="752" ht="12.75" customHeight="1" spans="1:4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</row>
    <row r="753" ht="12.75" customHeight="1" spans="1:4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</row>
    <row r="754" ht="12.75" customHeight="1" spans="1:4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</row>
    <row r="755" ht="12.75" customHeight="1" spans="1:4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</row>
    <row r="756" ht="12.75" customHeight="1" spans="1:4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</row>
    <row r="757" ht="12.75" customHeight="1" spans="1:4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</row>
    <row r="758" ht="12.75" customHeight="1" spans="1:4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</row>
    <row r="759" ht="12.75" customHeight="1" spans="1:4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</row>
    <row r="760" ht="12.75" customHeight="1" spans="1:4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</row>
    <row r="761" ht="12.75" customHeight="1" spans="1:4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</row>
    <row r="762" ht="12.75" customHeight="1" spans="1:4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</row>
    <row r="763" ht="12.75" customHeight="1" spans="1:4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</row>
    <row r="764" ht="12.75" customHeight="1" spans="1:4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</row>
    <row r="765" ht="12.75" customHeight="1" spans="1:4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</row>
    <row r="766" ht="12.75" customHeight="1" spans="1:4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</row>
    <row r="767" ht="12.75" customHeight="1" spans="1:4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</row>
    <row r="768" ht="12.75" customHeight="1" spans="1:4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</row>
    <row r="769" ht="12.75" customHeight="1" spans="1:4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</row>
    <row r="770" ht="12.75" customHeight="1" spans="1:4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</row>
    <row r="771" ht="12.75" customHeight="1" spans="1:4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</row>
    <row r="772" ht="12.75" customHeight="1" spans="1:4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</row>
    <row r="773" ht="12.75" customHeight="1" spans="1:4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</row>
    <row r="774" ht="12.75" customHeight="1" spans="1:4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</row>
    <row r="775" ht="12.75" customHeight="1" spans="1:4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</row>
    <row r="776" ht="12.75" customHeight="1" spans="1:4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</row>
    <row r="777" ht="12.75" customHeight="1" spans="1:4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</row>
    <row r="778" ht="12.75" customHeight="1" spans="1:4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</row>
    <row r="779" ht="12.75" customHeight="1" spans="1:4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</row>
    <row r="780" ht="12.75" customHeight="1" spans="1:4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</row>
    <row r="781" ht="12.75" customHeight="1" spans="1:4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</row>
    <row r="782" ht="12.75" customHeight="1" spans="1:4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</row>
    <row r="783" ht="12.75" customHeight="1" spans="1:4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</row>
    <row r="784" ht="12.75" customHeight="1" spans="1:4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</row>
    <row r="785" ht="12.75" customHeight="1" spans="1:4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</row>
    <row r="786" ht="12.75" customHeight="1" spans="1:4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</row>
    <row r="787" ht="12.75" customHeight="1" spans="1:4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</row>
    <row r="788" ht="12.75" customHeight="1" spans="1:4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</row>
    <row r="789" ht="12.75" customHeight="1" spans="1:4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</row>
    <row r="790" ht="12.75" customHeight="1" spans="1:4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</row>
    <row r="791" ht="12.75" customHeight="1" spans="1:4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</row>
    <row r="792" ht="12.75" customHeight="1" spans="1:4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</row>
    <row r="793" ht="12.75" customHeight="1" spans="1:4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</row>
    <row r="794" ht="12.75" customHeight="1" spans="1:4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</row>
    <row r="795" ht="12.75" customHeight="1" spans="1:4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</row>
    <row r="796" ht="12.75" customHeight="1" spans="1:4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</row>
    <row r="797" ht="12.75" customHeight="1" spans="1:4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</row>
    <row r="798" ht="12.75" customHeight="1" spans="1:4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</row>
    <row r="799" ht="12.75" customHeight="1" spans="1:4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</row>
    <row r="800" ht="12.75" customHeight="1" spans="1:4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</row>
    <row r="801" ht="12.75" customHeight="1" spans="1:4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</row>
    <row r="802" ht="12.75" customHeight="1" spans="1:4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</row>
    <row r="803" ht="12.75" customHeight="1" spans="1:4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</row>
    <row r="804" ht="12.75" customHeight="1" spans="1:4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</row>
    <row r="805" ht="12.75" customHeight="1" spans="1:4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</row>
    <row r="806" ht="12.75" customHeight="1" spans="1:4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</row>
    <row r="807" ht="12.75" customHeight="1" spans="1:4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</row>
    <row r="808" ht="12.75" customHeight="1" spans="1:4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</row>
    <row r="809" ht="12.75" customHeight="1" spans="1:4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</row>
    <row r="810" ht="12.75" customHeight="1" spans="1:4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</row>
    <row r="811" ht="12.75" customHeight="1" spans="1:4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</row>
    <row r="812" ht="12.75" customHeight="1" spans="1:4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</row>
    <row r="813" ht="12.75" customHeight="1" spans="1:4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</row>
    <row r="814" ht="12.75" customHeight="1" spans="1:4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</row>
    <row r="815" ht="12.75" customHeight="1" spans="1:4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</row>
    <row r="816" ht="12.75" customHeight="1" spans="1:4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</row>
    <row r="817" ht="12.75" customHeight="1" spans="1:4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</row>
    <row r="818" ht="12.75" customHeight="1" spans="1:4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</row>
    <row r="819" ht="12.75" customHeight="1" spans="1:4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</row>
    <row r="820" ht="12.75" customHeight="1" spans="1:4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</row>
    <row r="821" ht="12.75" customHeight="1" spans="1:4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</row>
    <row r="822" ht="12.75" customHeight="1" spans="1:4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</row>
    <row r="823" ht="12.75" customHeight="1" spans="1:4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</row>
    <row r="824" ht="12.75" customHeight="1" spans="1:4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</row>
    <row r="825" ht="12.75" customHeight="1" spans="1:4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</row>
    <row r="826" ht="12.75" customHeight="1" spans="1:4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</row>
    <row r="827" ht="12.75" customHeight="1" spans="1:4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</row>
    <row r="828" ht="12.75" customHeight="1" spans="1:4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</row>
    <row r="829" ht="12.75" customHeight="1" spans="1:4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</row>
    <row r="830" ht="12.75" customHeight="1" spans="1:4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</row>
    <row r="831" ht="12.75" customHeight="1" spans="1:4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</row>
    <row r="832" ht="12.75" customHeight="1" spans="1:4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</row>
    <row r="833" ht="12.75" customHeight="1" spans="1:4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</row>
    <row r="834" ht="12.75" customHeight="1" spans="1:4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</row>
    <row r="835" ht="12.75" customHeight="1" spans="1:4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</row>
    <row r="836" ht="12.75" customHeight="1" spans="1:4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</row>
    <row r="837" ht="12.75" customHeight="1" spans="1:4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</row>
    <row r="838" ht="12.75" customHeight="1" spans="1:4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</row>
    <row r="839" ht="12.75" customHeight="1" spans="1:4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</row>
    <row r="840" ht="12.75" customHeight="1" spans="1:4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</row>
    <row r="841" ht="12.75" customHeight="1" spans="1: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</row>
    <row r="842" ht="12.75" customHeight="1" spans="1:4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</row>
    <row r="843" ht="12.75" customHeight="1" spans="1:4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</row>
    <row r="844" ht="12.75" customHeight="1" spans="1:4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</row>
    <row r="845" ht="12.75" customHeight="1" spans="1:4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</row>
    <row r="846" ht="12.75" customHeight="1" spans="1:4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</row>
    <row r="847" ht="12.75" customHeight="1" spans="1:4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</row>
    <row r="848" ht="12.75" customHeight="1" spans="1:4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</row>
    <row r="849" ht="12.75" customHeight="1" spans="1:4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</row>
    <row r="850" ht="12.75" customHeight="1" spans="1:4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</row>
    <row r="851" ht="12.75" customHeight="1" spans="1:4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</row>
    <row r="852" ht="12.75" customHeight="1" spans="1:4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</row>
    <row r="853" ht="12.75" customHeight="1" spans="1:4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</row>
    <row r="854" ht="12.75" customHeight="1" spans="1:4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</row>
    <row r="855" ht="12.75" customHeight="1" spans="1:4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</row>
    <row r="856" ht="12.75" customHeight="1" spans="1:4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</row>
    <row r="857" ht="12.75" customHeight="1" spans="1:4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</row>
    <row r="858" ht="12.75" customHeight="1" spans="1:4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</row>
    <row r="859" ht="12.75" customHeight="1" spans="1:4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</row>
    <row r="860" ht="12.75" customHeight="1" spans="1:4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</row>
    <row r="861" ht="12.75" customHeight="1" spans="1:4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</row>
    <row r="862" ht="12.75" customHeight="1" spans="1:4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</row>
    <row r="863" ht="12.75" customHeight="1" spans="1:4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</row>
    <row r="864" ht="12.75" customHeight="1" spans="1:4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</row>
    <row r="865" ht="12.75" customHeight="1" spans="1:4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</row>
    <row r="866" ht="12.75" customHeight="1" spans="1:4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</row>
    <row r="867" ht="12.75" customHeight="1" spans="1:4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</row>
    <row r="868" ht="12.75" customHeight="1" spans="1:4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</row>
    <row r="869" ht="12.75" customHeight="1" spans="1:4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</row>
    <row r="870" ht="12.75" customHeight="1" spans="1:4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</row>
    <row r="871" ht="12.75" customHeight="1" spans="1:4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</row>
    <row r="872" ht="12.75" customHeight="1" spans="1:4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</row>
    <row r="873" ht="12.75" customHeight="1" spans="1:4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</row>
    <row r="874" ht="12.75" customHeight="1" spans="1:4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</row>
    <row r="875" ht="12.75" customHeight="1" spans="1:4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</row>
    <row r="876" ht="12.75" customHeight="1" spans="1:4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</row>
    <row r="877" ht="12.75" customHeight="1" spans="1:4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</row>
    <row r="878" ht="12.75" customHeight="1" spans="1:4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</row>
    <row r="879" ht="12.75" customHeight="1" spans="1:4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</row>
    <row r="880" ht="12.75" customHeight="1" spans="1:4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</row>
    <row r="881" ht="12.75" customHeight="1" spans="1:4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</row>
    <row r="882" ht="12.75" customHeight="1" spans="1:4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</row>
    <row r="883" ht="12.75" customHeight="1" spans="1:4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</row>
    <row r="884" ht="12.75" customHeight="1" spans="1:4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</row>
    <row r="885" ht="12.75" customHeight="1" spans="1:4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</row>
    <row r="886" ht="12.75" customHeight="1" spans="1:4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</row>
    <row r="887" ht="12.75" customHeight="1" spans="1:4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</row>
    <row r="888" ht="12.75" customHeight="1" spans="1:4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</row>
    <row r="889" ht="12.75" customHeight="1" spans="1:4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</row>
    <row r="890" ht="12.75" customHeight="1" spans="1:4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</row>
    <row r="891" ht="12.75" customHeight="1" spans="1:4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</row>
    <row r="892" ht="12.75" customHeight="1" spans="1:4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</row>
    <row r="893" ht="12.75" customHeight="1" spans="1:4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</row>
    <row r="894" ht="12.75" customHeight="1" spans="1:4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</row>
    <row r="895" ht="12.75" customHeight="1" spans="1:4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</row>
    <row r="896" ht="12.75" customHeight="1" spans="1:4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</row>
    <row r="897" ht="12.75" customHeight="1" spans="1:4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</row>
    <row r="898" ht="12.75" customHeight="1" spans="1:4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</row>
    <row r="899" ht="12.75" customHeight="1" spans="1:4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</row>
    <row r="900" ht="12.75" customHeight="1" spans="1:4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</row>
    <row r="901" ht="12.75" customHeight="1" spans="1:4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</row>
    <row r="902" ht="12.75" customHeight="1" spans="1:4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</row>
    <row r="903" ht="12.75" customHeight="1" spans="1:4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</row>
    <row r="904" ht="12.75" customHeight="1" spans="1:4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</row>
    <row r="905" ht="12.75" customHeight="1" spans="1:4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</row>
    <row r="906" ht="12.75" customHeight="1" spans="1:4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</row>
    <row r="907" ht="12.75" customHeight="1" spans="1:4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</row>
    <row r="908" ht="12.75" customHeight="1" spans="1:4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</row>
    <row r="909" ht="12.75" customHeight="1" spans="1:4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</row>
    <row r="910" ht="12.75" customHeight="1" spans="1:4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</row>
    <row r="911" ht="12.75" customHeight="1" spans="1:4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</row>
    <row r="912" ht="12.75" customHeight="1" spans="1:4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</row>
    <row r="913" ht="12.75" customHeight="1" spans="1:4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</row>
    <row r="914" ht="12.75" customHeight="1" spans="1:4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</row>
    <row r="915" ht="12.75" customHeight="1" spans="1:4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</row>
    <row r="916" ht="12.75" customHeight="1" spans="1:4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</row>
    <row r="917" ht="12.75" customHeight="1" spans="1:4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</row>
    <row r="918" ht="12.75" customHeight="1" spans="1:4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</row>
    <row r="919" ht="12.75" customHeight="1" spans="1:4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</row>
    <row r="920" ht="12.75" customHeight="1" spans="1:4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</row>
    <row r="921" ht="12.75" customHeight="1" spans="1:4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</row>
    <row r="922" ht="12.75" customHeight="1" spans="1:4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</row>
    <row r="923" ht="12.75" customHeight="1" spans="1:4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</row>
    <row r="924" ht="12.75" customHeight="1" spans="1:4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</row>
    <row r="925" ht="12.75" customHeight="1" spans="1:4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</row>
    <row r="926" ht="12.75" customHeight="1" spans="1:4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</row>
    <row r="927" ht="12.75" customHeight="1" spans="1:4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</row>
    <row r="928" ht="12.75" customHeight="1" spans="1:4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</row>
    <row r="929" ht="12.75" customHeight="1" spans="1:4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</row>
    <row r="930" ht="12.75" customHeight="1" spans="1:4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</row>
    <row r="931" ht="12.75" customHeight="1" spans="1:4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</row>
    <row r="932" ht="12.75" customHeight="1" spans="1:4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</row>
    <row r="933" ht="12.75" customHeight="1" spans="1:4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</row>
    <row r="934" ht="12.75" customHeight="1" spans="1:4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</row>
    <row r="935" ht="12.75" customHeight="1" spans="1:4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</row>
    <row r="936" ht="12.75" customHeight="1" spans="1:4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</row>
    <row r="937" ht="12.75" customHeight="1" spans="1:4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</row>
    <row r="938" ht="12.75" customHeight="1" spans="1:4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</row>
    <row r="939" ht="12.75" customHeight="1" spans="1:4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</row>
    <row r="940" ht="12.75" customHeight="1" spans="1:4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</row>
    <row r="941" ht="12.75" customHeight="1" spans="1: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</row>
    <row r="942" ht="12.75" customHeight="1" spans="1:4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</row>
    <row r="943" ht="12.75" customHeight="1" spans="1:4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</row>
    <row r="944" ht="12.75" customHeight="1" spans="1:4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</row>
    <row r="945" ht="12.75" customHeight="1" spans="1:4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</row>
    <row r="946" ht="12.75" customHeight="1" spans="1:4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</row>
    <row r="947" ht="12.75" customHeight="1" spans="1:4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</row>
    <row r="948" ht="12.75" customHeight="1" spans="1:4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</row>
    <row r="949" ht="12.75" customHeight="1" spans="1:4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</row>
    <row r="950" ht="12.75" customHeight="1" spans="1:4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</row>
    <row r="951" ht="12.75" customHeight="1" spans="1:4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</row>
    <row r="952" ht="12.75" customHeight="1" spans="1:4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</row>
    <row r="953" ht="12.75" customHeight="1" spans="1:4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</row>
    <row r="954" ht="12.75" customHeight="1" spans="1:4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</row>
    <row r="955" ht="12.75" customHeight="1" spans="1:4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</row>
    <row r="956" ht="12.75" customHeight="1" spans="1:4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</row>
    <row r="957" ht="12.75" customHeight="1" spans="1:4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</row>
    <row r="958" ht="12.75" customHeight="1" spans="1:4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</row>
    <row r="959" ht="12.75" customHeight="1" spans="1:4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</row>
    <row r="960" ht="12.75" customHeight="1" spans="1:4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</row>
    <row r="961" ht="12.75" customHeight="1" spans="1:4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</row>
    <row r="962" ht="12.75" customHeight="1" spans="1:4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</row>
    <row r="963" ht="12.75" customHeight="1" spans="1:4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</row>
    <row r="964" ht="12.75" customHeight="1" spans="1:4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</row>
    <row r="965" ht="12.75" customHeight="1" spans="1:4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</row>
    <row r="966" ht="12.75" customHeight="1" spans="1:4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</row>
    <row r="967" ht="12.75" customHeight="1" spans="1:4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</row>
    <row r="968" ht="12.75" customHeight="1" spans="1:4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</row>
    <row r="969" ht="12.75" customHeight="1" spans="1:4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</row>
    <row r="970" ht="12.75" customHeight="1" spans="1:4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</row>
    <row r="971" ht="12.75" customHeight="1" spans="1:4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</row>
    <row r="972" ht="12.75" customHeight="1" spans="1:4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</row>
    <row r="973" ht="12.75" customHeight="1" spans="1:4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</row>
    <row r="974" ht="12.75" customHeight="1" spans="1:4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</row>
    <row r="975" ht="12.75" customHeight="1" spans="1:4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</row>
    <row r="976" ht="12.75" customHeight="1" spans="1:4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</row>
    <row r="977" ht="12.75" customHeight="1" spans="1:4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</row>
    <row r="978" ht="12.75" customHeight="1" spans="1:4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</row>
    <row r="979" ht="12.75" customHeight="1" spans="1:4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</row>
    <row r="980" ht="12.75" customHeight="1" spans="1:4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</row>
    <row r="981" ht="12.75" customHeight="1" spans="1:4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</row>
    <row r="982" ht="12.75" customHeight="1" spans="1:4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</row>
    <row r="983" ht="12.75" customHeight="1" spans="1:4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</row>
    <row r="984" ht="12.75" customHeight="1" spans="1:4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</row>
    <row r="985" ht="12.75" customHeight="1" spans="1:4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</row>
    <row r="986" ht="12.75" customHeight="1" spans="1:4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</row>
    <row r="987" ht="12.75" customHeight="1" spans="1:4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</row>
    <row r="988" ht="12.75" customHeight="1" spans="1:4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</row>
    <row r="989" ht="12.75" customHeight="1" spans="1:4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</row>
    <row r="990" ht="12.75" customHeight="1" spans="1:4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</row>
    <row r="991" ht="12.75" customHeight="1" spans="1:4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</row>
    <row r="992" ht="12.75" customHeight="1" spans="1:4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</row>
    <row r="993" ht="12.75" customHeight="1" spans="1:4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</row>
    <row r="994" ht="12.75" customHeight="1" spans="1:4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</row>
    <row r="995" ht="12.75" customHeight="1" spans="1:4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</row>
    <row r="996" ht="12.75" customHeight="1" spans="1:4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</row>
    <row r="997" ht="12.75" customHeight="1" spans="1:4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</row>
    <row r="998" ht="12.75" customHeight="1" spans="1:4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</row>
    <row r="999" ht="12.75" customHeight="1" spans="1:4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</row>
    <row r="1000" ht="12.75" customHeight="1" spans="1:4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</row>
    <row r="1001" ht="12.75" customHeight="1" spans="1:4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</row>
    <row r="1002" ht="12.75" customHeight="1" spans="1:4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</row>
    <row r="1003" ht="12.75" customHeight="1" spans="1:4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</row>
    <row r="1004" ht="12.75" customHeight="1" spans="1:4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</row>
    <row r="1005" ht="12.75" customHeight="1" spans="1:4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</row>
    <row r="1006" ht="12.75" customHeight="1" spans="1:4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</row>
    <row r="1007" ht="12.75" customHeight="1" spans="1:4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</row>
  </sheetData>
  <mergeCells count="284">
    <mergeCell ref="AI9:AO9"/>
    <mergeCell ref="H10:Q10"/>
    <mergeCell ref="AI10:AN10"/>
    <mergeCell ref="H11:Q11"/>
    <mergeCell ref="AI11:AN11"/>
    <mergeCell ref="H12:Q12"/>
    <mergeCell ref="U12:X12"/>
    <mergeCell ref="AI12:AN12"/>
    <mergeCell ref="H13:Q13"/>
    <mergeCell ref="U13:X13"/>
    <mergeCell ref="AI13:AN13"/>
    <mergeCell ref="U14:X14"/>
    <mergeCell ref="AI14:AN14"/>
    <mergeCell ref="C17:F17"/>
    <mergeCell ref="G17:S17"/>
    <mergeCell ref="T17:AE17"/>
    <mergeCell ref="AF17:AJ17"/>
    <mergeCell ref="AK17:AN17"/>
    <mergeCell ref="C18:F18"/>
    <mergeCell ref="G18:S18"/>
    <mergeCell ref="T18:AE18"/>
    <mergeCell ref="AF18:AI18"/>
    <mergeCell ref="AK18:AN18"/>
    <mergeCell ref="C19:F19"/>
    <mergeCell ref="G19:S19"/>
    <mergeCell ref="T19:AE19"/>
    <mergeCell ref="AF19:AI19"/>
    <mergeCell ref="AK19:AN19"/>
    <mergeCell ref="C20:F20"/>
    <mergeCell ref="G20:S20"/>
    <mergeCell ref="T20:AE20"/>
    <mergeCell ref="AF20:AI20"/>
    <mergeCell ref="AK20:AN20"/>
    <mergeCell ref="C21:F21"/>
    <mergeCell ref="G21:S21"/>
    <mergeCell ref="T21:AE21"/>
    <mergeCell ref="AF21:AI21"/>
    <mergeCell ref="AK21:AN21"/>
    <mergeCell ref="C22:F22"/>
    <mergeCell ref="G22:S22"/>
    <mergeCell ref="T22:AE22"/>
    <mergeCell ref="AF22:AI22"/>
    <mergeCell ref="AK22:AN22"/>
    <mergeCell ref="C23:F23"/>
    <mergeCell ref="G23:S23"/>
    <mergeCell ref="T23:AE23"/>
    <mergeCell ref="AF23:AI23"/>
    <mergeCell ref="AK23:AN23"/>
    <mergeCell ref="C24:F24"/>
    <mergeCell ref="G24:S24"/>
    <mergeCell ref="T24:AE24"/>
    <mergeCell ref="AF24:AI24"/>
    <mergeCell ref="AK24:AN24"/>
    <mergeCell ref="C25:F25"/>
    <mergeCell ref="G25:S25"/>
    <mergeCell ref="T25:AE25"/>
    <mergeCell ref="AF25:AI25"/>
    <mergeCell ref="AK25:AN25"/>
    <mergeCell ref="C26:F26"/>
    <mergeCell ref="G26:S26"/>
    <mergeCell ref="T26:AE26"/>
    <mergeCell ref="AF26:AI26"/>
    <mergeCell ref="AK26:AN26"/>
    <mergeCell ref="C27:F27"/>
    <mergeCell ref="G27:S27"/>
    <mergeCell ref="T27:AE27"/>
    <mergeCell ref="AF27:AI27"/>
    <mergeCell ref="AK27:AN27"/>
    <mergeCell ref="C28:F28"/>
    <mergeCell ref="G28:S28"/>
    <mergeCell ref="T28:AE28"/>
    <mergeCell ref="AF28:AI28"/>
    <mergeCell ref="AK28:AN28"/>
    <mergeCell ref="C29:F29"/>
    <mergeCell ref="G29:S29"/>
    <mergeCell ref="T29:AE29"/>
    <mergeCell ref="AF29:AI29"/>
    <mergeCell ref="AK29:AN29"/>
    <mergeCell ref="C30:F30"/>
    <mergeCell ref="G30:S30"/>
    <mergeCell ref="T30:AE30"/>
    <mergeCell ref="AF30:AI30"/>
    <mergeCell ref="AK30:AN30"/>
    <mergeCell ref="C31:F31"/>
    <mergeCell ref="G31:S31"/>
    <mergeCell ref="T31:AE31"/>
    <mergeCell ref="AF31:AI31"/>
    <mergeCell ref="AK31:AN31"/>
    <mergeCell ref="C32:F32"/>
    <mergeCell ref="G32:S32"/>
    <mergeCell ref="T32:AE32"/>
    <mergeCell ref="AF32:AI32"/>
    <mergeCell ref="AK32:AN32"/>
    <mergeCell ref="C33:F33"/>
    <mergeCell ref="G33:S33"/>
    <mergeCell ref="T33:AE33"/>
    <mergeCell ref="AF33:AI33"/>
    <mergeCell ref="AK33:AN33"/>
    <mergeCell ref="C34:F34"/>
    <mergeCell ref="G34:S34"/>
    <mergeCell ref="T34:AE34"/>
    <mergeCell ref="AF34:AI34"/>
    <mergeCell ref="AK34:AN34"/>
    <mergeCell ref="C35:F35"/>
    <mergeCell ref="G35:S35"/>
    <mergeCell ref="T35:AE35"/>
    <mergeCell ref="AF35:AI35"/>
    <mergeCell ref="AK35:AN35"/>
    <mergeCell ref="C36:F36"/>
    <mergeCell ref="G36:S36"/>
    <mergeCell ref="T36:AE36"/>
    <mergeCell ref="AF36:AI36"/>
    <mergeCell ref="AK36:AN36"/>
    <mergeCell ref="C37:F37"/>
    <mergeCell ref="G37:S37"/>
    <mergeCell ref="T37:AE37"/>
    <mergeCell ref="AF37:AI37"/>
    <mergeCell ref="AK37:AN37"/>
    <mergeCell ref="C38:F38"/>
    <mergeCell ref="G38:S38"/>
    <mergeCell ref="T38:AE38"/>
    <mergeCell ref="AF38:AI38"/>
    <mergeCell ref="AK38:AN38"/>
    <mergeCell ref="C39:F39"/>
    <mergeCell ref="G39:S39"/>
    <mergeCell ref="T39:AE39"/>
    <mergeCell ref="AF39:AI39"/>
    <mergeCell ref="AK39:AN39"/>
    <mergeCell ref="C40:F40"/>
    <mergeCell ref="G40:S40"/>
    <mergeCell ref="T40:AE40"/>
    <mergeCell ref="AF40:AI40"/>
    <mergeCell ref="AK40:AN40"/>
    <mergeCell ref="C41:F41"/>
    <mergeCell ref="G41:S41"/>
    <mergeCell ref="T41:AE41"/>
    <mergeCell ref="AF41:AI41"/>
    <mergeCell ref="AK41:AN41"/>
    <mergeCell ref="AF42:AI42"/>
    <mergeCell ref="AK42:AN42"/>
    <mergeCell ref="AF43:AI43"/>
    <mergeCell ref="AK43:AN43"/>
    <mergeCell ref="AF44:AI44"/>
    <mergeCell ref="AK44:AN44"/>
    <mergeCell ref="AF45:AI45"/>
    <mergeCell ref="AK45:AN45"/>
    <mergeCell ref="AF46:AI46"/>
    <mergeCell ref="AK46:AN46"/>
    <mergeCell ref="AF47:AI47"/>
    <mergeCell ref="AK47:AN47"/>
    <mergeCell ref="AF48:AI48"/>
    <mergeCell ref="AK48:AN48"/>
    <mergeCell ref="C49:F49"/>
    <mergeCell ref="G49:S49"/>
    <mergeCell ref="T49:AE49"/>
    <mergeCell ref="AF49:AI49"/>
    <mergeCell ref="AK49:AN49"/>
    <mergeCell ref="AF50:AJ50"/>
    <mergeCell ref="AK50:AN50"/>
    <mergeCell ref="C53:F53"/>
    <mergeCell ref="G53:L53"/>
    <mergeCell ref="M53:P53"/>
    <mergeCell ref="Q53:T53"/>
    <mergeCell ref="V53:AD53"/>
    <mergeCell ref="AF53:AN53"/>
    <mergeCell ref="C54:F54"/>
    <mergeCell ref="G54:L54"/>
    <mergeCell ref="M54:P54"/>
    <mergeCell ref="Q54:T54"/>
    <mergeCell ref="V54:X54"/>
    <mergeCell ref="Y54:Z54"/>
    <mergeCell ref="AA54:AD54"/>
    <mergeCell ref="AF54:AH54"/>
    <mergeCell ref="AI54:AJ54"/>
    <mergeCell ref="AK54:AN54"/>
    <mergeCell ref="C55:F55"/>
    <mergeCell ref="G55:L55"/>
    <mergeCell ref="M55:P55"/>
    <mergeCell ref="Q55:T55"/>
    <mergeCell ref="V55:X55"/>
    <mergeCell ref="Y55:Z55"/>
    <mergeCell ref="AA55:AD55"/>
    <mergeCell ref="AF55:AH55"/>
    <mergeCell ref="AI55:AJ55"/>
    <mergeCell ref="AK55:AN55"/>
    <mergeCell ref="C56:F56"/>
    <mergeCell ref="G56:L56"/>
    <mergeCell ref="M56:P56"/>
    <mergeCell ref="Q56:T56"/>
    <mergeCell ref="V56:X56"/>
    <mergeCell ref="Y56:Z56"/>
    <mergeCell ref="AA56:AD56"/>
    <mergeCell ref="AF56:AH56"/>
    <mergeCell ref="AI56:AJ56"/>
    <mergeCell ref="AK56:AN56"/>
    <mergeCell ref="C57:F57"/>
    <mergeCell ref="G57:L57"/>
    <mergeCell ref="M57:P57"/>
    <mergeCell ref="Q57:T57"/>
    <mergeCell ref="V57:X57"/>
    <mergeCell ref="Y57:Z57"/>
    <mergeCell ref="AA57:AD57"/>
    <mergeCell ref="AF57:AH57"/>
    <mergeCell ref="AI57:AJ57"/>
    <mergeCell ref="AK57:AN57"/>
    <mergeCell ref="C58:F58"/>
    <mergeCell ref="G58:L58"/>
    <mergeCell ref="M58:P58"/>
    <mergeCell ref="Q58:T58"/>
    <mergeCell ref="V58:X58"/>
    <mergeCell ref="Y58:Z58"/>
    <mergeCell ref="AA58:AD58"/>
    <mergeCell ref="AF58:AH58"/>
    <mergeCell ref="AI58:AJ58"/>
    <mergeCell ref="AK58:AN58"/>
    <mergeCell ref="C59:F59"/>
    <mergeCell ref="G59:L59"/>
    <mergeCell ref="M59:P59"/>
    <mergeCell ref="Q59:T59"/>
    <mergeCell ref="V59:X59"/>
    <mergeCell ref="Y59:Z59"/>
    <mergeCell ref="AA59:AD59"/>
    <mergeCell ref="AF59:AH59"/>
    <mergeCell ref="AI59:AJ59"/>
    <mergeCell ref="AK59:AN59"/>
    <mergeCell ref="C60:F60"/>
    <mergeCell ref="G60:L60"/>
    <mergeCell ref="M60:P60"/>
    <mergeCell ref="Q60:T60"/>
    <mergeCell ref="V60:X60"/>
    <mergeCell ref="Y60:Z60"/>
    <mergeCell ref="AA60:AD60"/>
    <mergeCell ref="AF60:AH60"/>
    <mergeCell ref="AI60:AJ60"/>
    <mergeCell ref="AK60:AN60"/>
    <mergeCell ref="C61:F61"/>
    <mergeCell ref="G61:L61"/>
    <mergeCell ref="M61:P61"/>
    <mergeCell ref="Q61:T61"/>
    <mergeCell ref="V61:X61"/>
    <mergeCell ref="Y61:Z61"/>
    <mergeCell ref="AA61:AD61"/>
    <mergeCell ref="AF61:AJ61"/>
    <mergeCell ref="AK61:AN61"/>
    <mergeCell ref="C62:F62"/>
    <mergeCell ref="G62:L62"/>
    <mergeCell ref="M62:P62"/>
    <mergeCell ref="Q62:T62"/>
    <mergeCell ref="Y62:Z62"/>
    <mergeCell ref="AA62:AD62"/>
    <mergeCell ref="C63:F63"/>
    <mergeCell ref="G63:L63"/>
    <mergeCell ref="M63:P63"/>
    <mergeCell ref="Q63:T63"/>
    <mergeCell ref="C64:F64"/>
    <mergeCell ref="G64:L64"/>
    <mergeCell ref="M64:P64"/>
    <mergeCell ref="Q64:T64"/>
    <mergeCell ref="C65:F65"/>
    <mergeCell ref="G65:L65"/>
    <mergeCell ref="M65:P65"/>
    <mergeCell ref="Q65:T65"/>
    <mergeCell ref="C66:F66"/>
    <mergeCell ref="G66:L66"/>
    <mergeCell ref="M66:P66"/>
    <mergeCell ref="Q66:T66"/>
    <mergeCell ref="M67:P67"/>
    <mergeCell ref="Q67:T67"/>
    <mergeCell ref="C71:Q71"/>
    <mergeCell ref="Z71:AN71"/>
    <mergeCell ref="F73:Q73"/>
    <mergeCell ref="AC73:AN73"/>
    <mergeCell ref="F74:Q74"/>
    <mergeCell ref="AC74:AN74"/>
    <mergeCell ref="C81:AN81"/>
    <mergeCell ref="C82:AN82"/>
    <mergeCell ref="C83:AN83"/>
    <mergeCell ref="C84:AN84"/>
    <mergeCell ref="C85:AN85"/>
    <mergeCell ref="M3:AH5"/>
    <mergeCell ref="AI3:AO5"/>
    <mergeCell ref="M6:AH7"/>
    <mergeCell ref="AI6:AO7"/>
    <mergeCell ref="AA65:AM67"/>
  </mergeCells>
  <printOptions horizontalCentered="1" verticalCentered="1"/>
  <pageMargins left="0.25" right="0.25" top="0.75" bottom="0.75" header="0" footer="0"/>
  <pageSetup paperSize="1" scale="77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K1000"/>
  <sheetViews>
    <sheetView workbookViewId="0">
      <selection activeCell="A1" sqref="A1"/>
    </sheetView>
  </sheetViews>
  <sheetFormatPr defaultColWidth="12.6272727272727" defaultRowHeight="15" customHeight="1"/>
  <cols>
    <col min="1" max="8" width="10.6272727272727" customWidth="1"/>
    <col min="9" max="9" width="2.25454545454545" customWidth="1"/>
    <col min="10" max="26" width="10.6272727272727" customWidth="1"/>
  </cols>
  <sheetData>
    <row r="1" ht="12.75" customHeight="1"/>
    <row r="2" ht="12.75" customHeight="1"/>
    <row r="3" ht="12.75" customHeight="1" spans="10:11">
      <c r="J3" s="5"/>
      <c r="K3" s="5"/>
    </row>
    <row r="4" ht="12.75" customHeight="1" spans="10:10">
      <c r="J4" s="5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00"/>
  <sheetViews>
    <sheetView workbookViewId="0">
      <selection activeCell="A1" sqref="A1"/>
    </sheetView>
  </sheetViews>
  <sheetFormatPr defaultColWidth="12.6272727272727" defaultRowHeight="15" customHeight="1"/>
  <cols>
    <col min="1" max="1" width="19.2545454545455" customWidth="1"/>
    <col min="2" max="68" width="10.6272727272727" customWidth="1"/>
  </cols>
  <sheetData>
    <row r="1" ht="12.75" customHeight="1"/>
    <row r="2" ht="12.75" customHeight="1" spans="1:68">
      <c r="A2" s="1" t="s">
        <v>69</v>
      </c>
      <c r="B2" s="1" t="s">
        <v>70</v>
      </c>
      <c r="C2" s="1" t="s">
        <v>71</v>
      </c>
      <c r="D2" s="1" t="s">
        <v>72</v>
      </c>
      <c r="E2" s="1" t="s">
        <v>14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  <c r="X2" s="1" t="s">
        <v>91</v>
      </c>
      <c r="Y2" s="1" t="s">
        <v>92</v>
      </c>
      <c r="Z2" s="1" t="s">
        <v>93</v>
      </c>
      <c r="AA2" s="1" t="s">
        <v>94</v>
      </c>
      <c r="AB2" s="1" t="s">
        <v>95</v>
      </c>
      <c r="AC2" s="1" t="s">
        <v>96</v>
      </c>
      <c r="AD2" s="1" t="s">
        <v>97</v>
      </c>
      <c r="AE2" s="1" t="s">
        <v>98</v>
      </c>
      <c r="AF2" s="1" t="s">
        <v>99</v>
      </c>
      <c r="AG2" s="1" t="s">
        <v>100</v>
      </c>
      <c r="AH2" s="1" t="s">
        <v>101</v>
      </c>
      <c r="AI2" s="1" t="s">
        <v>102</v>
      </c>
      <c r="AJ2" s="1" t="s">
        <v>103</v>
      </c>
      <c r="AK2" s="1" t="s">
        <v>104</v>
      </c>
      <c r="AL2" s="1" t="s">
        <v>105</v>
      </c>
      <c r="AM2" s="1" t="s">
        <v>106</v>
      </c>
      <c r="AN2" s="1" t="s">
        <v>107</v>
      </c>
      <c r="AO2" s="1" t="s">
        <v>108</v>
      </c>
      <c r="AP2" s="1" t="s">
        <v>109</v>
      </c>
      <c r="AQ2" s="1" t="s">
        <v>110</v>
      </c>
      <c r="AR2" s="1" t="s">
        <v>111</v>
      </c>
      <c r="AS2" s="1" t="s">
        <v>112</v>
      </c>
      <c r="AT2" s="1" t="s">
        <v>113</v>
      </c>
      <c r="AU2" s="1" t="s">
        <v>114</v>
      </c>
      <c r="AV2" s="1" t="s">
        <v>115</v>
      </c>
      <c r="AW2" s="1" t="s">
        <v>116</v>
      </c>
      <c r="AX2" s="1" t="s">
        <v>117</v>
      </c>
      <c r="AY2" s="1" t="s">
        <v>118</v>
      </c>
      <c r="AZ2" s="1" t="s">
        <v>119</v>
      </c>
      <c r="BA2" s="1" t="s">
        <v>120</v>
      </c>
      <c r="BB2" s="1" t="s">
        <v>121</v>
      </c>
      <c r="BC2" s="1" t="s">
        <v>122</v>
      </c>
      <c r="BD2" s="1" t="s">
        <v>123</v>
      </c>
      <c r="BE2" s="1" t="s">
        <v>124</v>
      </c>
      <c r="BF2" s="1" t="s">
        <v>125</v>
      </c>
      <c r="BG2" s="1" t="s">
        <v>126</v>
      </c>
      <c r="BH2" s="1" t="s">
        <v>127</v>
      </c>
      <c r="BI2" s="1" t="s">
        <v>128</v>
      </c>
      <c r="BJ2" s="1" t="s">
        <v>129</v>
      </c>
      <c r="BK2" s="1" t="s">
        <v>130</v>
      </c>
      <c r="BL2" s="1" t="s">
        <v>131</v>
      </c>
      <c r="BM2" s="1" t="s">
        <v>132</v>
      </c>
      <c r="BN2" s="1" t="s">
        <v>133</v>
      </c>
      <c r="BO2" s="1" t="s">
        <v>134</v>
      </c>
      <c r="BP2" s="1" t="s">
        <v>135</v>
      </c>
    </row>
    <row r="3" ht="12.75" customHeight="1" spans="1:66">
      <c r="A3" s="1" t="s">
        <v>136</v>
      </c>
      <c r="B3" s="1" t="s">
        <v>137</v>
      </c>
      <c r="C3" s="1">
        <v>1</v>
      </c>
      <c r="F3" s="1" t="s">
        <v>138</v>
      </c>
      <c r="H3" s="1">
        <v>61354517</v>
      </c>
      <c r="I3" s="1" t="s">
        <v>139</v>
      </c>
      <c r="K3" s="1" t="s">
        <v>140</v>
      </c>
      <c r="L3" s="1" t="s">
        <v>141</v>
      </c>
      <c r="M3" s="1" t="s">
        <v>142</v>
      </c>
      <c r="N3" s="1" t="s">
        <v>143</v>
      </c>
      <c r="O3" s="1" t="s">
        <v>144</v>
      </c>
      <c r="P3" s="1" t="s">
        <v>145</v>
      </c>
      <c r="Q3" s="1" t="s">
        <v>146</v>
      </c>
      <c r="R3" s="1" t="s">
        <v>147</v>
      </c>
      <c r="T3" s="1">
        <v>0</v>
      </c>
      <c r="Y3" s="1">
        <v>0</v>
      </c>
      <c r="Z3" s="1">
        <v>0</v>
      </c>
      <c r="AA3" s="1">
        <v>0</v>
      </c>
      <c r="AC3" s="1">
        <v>0</v>
      </c>
      <c r="AD3" s="1">
        <v>0</v>
      </c>
      <c r="AE3" s="1">
        <v>0</v>
      </c>
      <c r="AI3" s="1">
        <v>0</v>
      </c>
      <c r="AJ3" s="1">
        <v>0</v>
      </c>
      <c r="AO3" s="1">
        <v>0</v>
      </c>
      <c r="AR3" s="1" t="s">
        <v>148</v>
      </c>
      <c r="AT3" s="1">
        <v>0</v>
      </c>
      <c r="BB3" s="1">
        <v>0</v>
      </c>
      <c r="BN3" s="1" t="s">
        <v>149</v>
      </c>
    </row>
    <row r="4" ht="12.75" customHeight="1" spans="1:66">
      <c r="A4" s="1" t="s">
        <v>150</v>
      </c>
      <c r="B4" s="1" t="s">
        <v>151</v>
      </c>
      <c r="C4" s="1">
        <v>1</v>
      </c>
      <c r="F4" s="1" t="s">
        <v>138</v>
      </c>
      <c r="H4" s="1">
        <v>61354517</v>
      </c>
      <c r="I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T4" s="1">
        <v>0</v>
      </c>
      <c r="Y4" s="1">
        <v>0</v>
      </c>
      <c r="Z4" s="1">
        <v>0</v>
      </c>
      <c r="AA4" s="1">
        <v>0</v>
      </c>
      <c r="AC4" s="1">
        <v>0</v>
      </c>
      <c r="AD4" s="1">
        <v>0</v>
      </c>
      <c r="AE4" s="1">
        <v>0</v>
      </c>
      <c r="AI4" s="1">
        <v>0</v>
      </c>
      <c r="AJ4" s="1">
        <v>0</v>
      </c>
      <c r="AO4" s="1">
        <v>0</v>
      </c>
      <c r="AR4" s="1" t="s">
        <v>148</v>
      </c>
      <c r="AT4" s="1">
        <v>0</v>
      </c>
      <c r="BB4" s="1">
        <v>0</v>
      </c>
      <c r="BN4" s="1" t="s">
        <v>149</v>
      </c>
    </row>
    <row r="5" ht="12.75" customHeight="1" spans="1:66">
      <c r="A5" s="1" t="s">
        <v>152</v>
      </c>
      <c r="B5" s="1" t="s">
        <v>153</v>
      </c>
      <c r="C5" s="1">
        <v>1</v>
      </c>
      <c r="F5" s="1" t="s">
        <v>138</v>
      </c>
      <c r="H5" s="1">
        <v>61354517</v>
      </c>
      <c r="I5" s="1" t="s">
        <v>139</v>
      </c>
      <c r="K5" s="1" t="s">
        <v>140</v>
      </c>
      <c r="L5" s="1" t="s">
        <v>141</v>
      </c>
      <c r="M5" s="1" t="s">
        <v>142</v>
      </c>
      <c r="N5" s="1" t="s">
        <v>143</v>
      </c>
      <c r="O5" s="1" t="s">
        <v>144</v>
      </c>
      <c r="P5" s="1" t="s">
        <v>145</v>
      </c>
      <c r="Q5" s="1" t="s">
        <v>146</v>
      </c>
      <c r="R5" s="1" t="s">
        <v>147</v>
      </c>
      <c r="T5" s="1">
        <v>0</v>
      </c>
      <c r="Y5" s="1">
        <v>0</v>
      </c>
      <c r="Z5" s="1">
        <v>0</v>
      </c>
      <c r="AA5" s="1">
        <v>0</v>
      </c>
      <c r="AC5" s="1">
        <v>0</v>
      </c>
      <c r="AD5" s="1">
        <v>0</v>
      </c>
      <c r="AE5" s="1">
        <v>0</v>
      </c>
      <c r="AI5" s="1">
        <v>0</v>
      </c>
      <c r="AJ5" s="1">
        <v>0</v>
      </c>
      <c r="AO5" s="1">
        <v>0</v>
      </c>
      <c r="AR5" s="1" t="s">
        <v>148</v>
      </c>
      <c r="AT5" s="1">
        <v>0</v>
      </c>
      <c r="BB5" s="1">
        <v>0</v>
      </c>
      <c r="BN5" s="1" t="s">
        <v>149</v>
      </c>
    </row>
    <row r="6" ht="12.75" customHeight="1" spans="1:66">
      <c r="A6" s="1" t="s">
        <v>154</v>
      </c>
      <c r="B6" s="1" t="s">
        <v>155</v>
      </c>
      <c r="C6" s="1">
        <v>1</v>
      </c>
      <c r="F6" s="1" t="s">
        <v>138</v>
      </c>
      <c r="H6" s="1">
        <v>61354517</v>
      </c>
      <c r="I6" s="1" t="s">
        <v>139</v>
      </c>
      <c r="K6" s="1" t="s">
        <v>140</v>
      </c>
      <c r="L6" s="1" t="s">
        <v>141</v>
      </c>
      <c r="M6" s="1" t="s">
        <v>142</v>
      </c>
      <c r="N6" s="1" t="s">
        <v>143</v>
      </c>
      <c r="O6" s="1" t="s">
        <v>144</v>
      </c>
      <c r="P6" s="1" t="s">
        <v>145</v>
      </c>
      <c r="Q6" s="1" t="s">
        <v>146</v>
      </c>
      <c r="R6" s="1" t="s">
        <v>147</v>
      </c>
      <c r="T6" s="1">
        <v>0</v>
      </c>
      <c r="Y6" s="1">
        <v>0</v>
      </c>
      <c r="Z6" s="1">
        <v>0</v>
      </c>
      <c r="AA6" s="1">
        <v>0</v>
      </c>
      <c r="AC6" s="1">
        <v>0</v>
      </c>
      <c r="AD6" s="1">
        <v>0</v>
      </c>
      <c r="AE6" s="1">
        <v>0</v>
      </c>
      <c r="AI6" s="1">
        <v>0</v>
      </c>
      <c r="AJ6" s="1">
        <v>0</v>
      </c>
      <c r="AO6" s="1">
        <v>0</v>
      </c>
      <c r="AR6" s="1" t="s">
        <v>148</v>
      </c>
      <c r="AT6" s="1">
        <v>0</v>
      </c>
      <c r="BB6" s="1">
        <v>0</v>
      </c>
      <c r="BN6" s="1" t="s">
        <v>149</v>
      </c>
    </row>
    <row r="7" ht="12.75" customHeight="1" spans="1:66">
      <c r="A7" s="1" t="s">
        <v>156</v>
      </c>
      <c r="B7" s="1" t="s">
        <v>157</v>
      </c>
      <c r="C7" s="1">
        <v>1</v>
      </c>
      <c r="F7" s="1" t="s">
        <v>138</v>
      </c>
      <c r="H7" s="1">
        <v>61354517</v>
      </c>
      <c r="I7" s="1" t="s">
        <v>139</v>
      </c>
      <c r="K7" s="1" t="s">
        <v>140</v>
      </c>
      <c r="L7" s="1" t="s">
        <v>141</v>
      </c>
      <c r="M7" s="1" t="s">
        <v>142</v>
      </c>
      <c r="N7" s="1" t="s">
        <v>143</v>
      </c>
      <c r="O7" s="1" t="s">
        <v>144</v>
      </c>
      <c r="P7" s="1" t="s">
        <v>145</v>
      </c>
      <c r="Q7" s="1" t="s">
        <v>146</v>
      </c>
      <c r="R7" s="1" t="s">
        <v>147</v>
      </c>
      <c r="T7" s="1">
        <v>0</v>
      </c>
      <c r="Y7" s="1">
        <v>0</v>
      </c>
      <c r="Z7" s="1">
        <v>0</v>
      </c>
      <c r="AA7" s="1">
        <v>0</v>
      </c>
      <c r="AC7" s="1">
        <v>0</v>
      </c>
      <c r="AD7" s="1">
        <v>0</v>
      </c>
      <c r="AE7" s="1">
        <v>0</v>
      </c>
      <c r="AI7" s="1">
        <v>0</v>
      </c>
      <c r="AJ7" s="1">
        <v>0</v>
      </c>
      <c r="AO7" s="1">
        <v>0</v>
      </c>
      <c r="AR7" s="1" t="s">
        <v>148</v>
      </c>
      <c r="AT7" s="1">
        <v>0</v>
      </c>
      <c r="BB7" s="1">
        <v>0</v>
      </c>
      <c r="BN7" s="1" t="s">
        <v>149</v>
      </c>
    </row>
    <row r="8" ht="12.75" customHeight="1" spans="1:66">
      <c r="A8" s="1" t="s">
        <v>158</v>
      </c>
      <c r="B8" s="1" t="s">
        <v>159</v>
      </c>
      <c r="C8" s="1">
        <v>1</v>
      </c>
      <c r="D8" s="1" t="s">
        <v>160</v>
      </c>
      <c r="E8" s="2">
        <v>1858.06</v>
      </c>
      <c r="F8" s="1" t="s">
        <v>138</v>
      </c>
      <c r="H8" s="1">
        <v>61354517</v>
      </c>
      <c r="I8" s="1" t="s">
        <v>139</v>
      </c>
      <c r="K8" s="1" t="s">
        <v>140</v>
      </c>
      <c r="L8" s="1" t="s">
        <v>141</v>
      </c>
      <c r="M8" s="1" t="s">
        <v>142</v>
      </c>
      <c r="N8" s="1" t="s">
        <v>143</v>
      </c>
      <c r="O8" s="1" t="s">
        <v>144</v>
      </c>
      <c r="P8" s="1" t="s">
        <v>145</v>
      </c>
      <c r="Q8" s="1" t="s">
        <v>146</v>
      </c>
      <c r="R8" s="1" t="s">
        <v>147</v>
      </c>
      <c r="T8" s="1">
        <v>0</v>
      </c>
      <c r="Y8" s="1">
        <v>0</v>
      </c>
      <c r="Z8" s="1">
        <v>0</v>
      </c>
      <c r="AA8" s="1">
        <v>0</v>
      </c>
      <c r="AC8" s="1">
        <v>0</v>
      </c>
      <c r="AD8" s="1">
        <v>0</v>
      </c>
      <c r="AE8" s="1">
        <v>0</v>
      </c>
      <c r="AI8" s="1">
        <v>0</v>
      </c>
      <c r="AJ8" s="1">
        <v>0</v>
      </c>
      <c r="AO8" s="1">
        <v>0</v>
      </c>
      <c r="AR8" s="1" t="s">
        <v>148</v>
      </c>
      <c r="AT8" s="1">
        <v>0</v>
      </c>
      <c r="BB8" s="1">
        <v>0</v>
      </c>
      <c r="BN8" s="1" t="s">
        <v>149</v>
      </c>
    </row>
    <row r="9" ht="12.75" customHeight="1" spans="18:66">
      <c r="R9" s="1" t="s">
        <v>147</v>
      </c>
      <c r="T9" s="1">
        <v>0</v>
      </c>
      <c r="Y9" s="1">
        <v>0</v>
      </c>
      <c r="Z9" s="1">
        <v>0</v>
      </c>
      <c r="AA9" s="1">
        <v>0</v>
      </c>
      <c r="AC9" s="1">
        <v>0</v>
      </c>
      <c r="AD9" s="1">
        <v>0</v>
      </c>
      <c r="AE9" s="1">
        <v>0</v>
      </c>
      <c r="AI9" s="1">
        <v>0</v>
      </c>
      <c r="AJ9" s="1">
        <v>0</v>
      </c>
      <c r="AO9" s="1">
        <v>0</v>
      </c>
      <c r="AR9" s="1" t="s">
        <v>148</v>
      </c>
      <c r="AT9" s="1">
        <v>0</v>
      </c>
      <c r="BB9" s="1">
        <v>0</v>
      </c>
      <c r="BN9" s="1" t="s">
        <v>149</v>
      </c>
    </row>
    <row r="10" ht="12.75" customHeight="1"/>
    <row r="11" ht="12.75" customHeight="1"/>
    <row r="12" ht="12.75" customHeight="1" spans="1:18">
      <c r="A12" s="1" t="s">
        <v>69</v>
      </c>
      <c r="B12" s="1" t="s">
        <v>70</v>
      </c>
      <c r="C12" s="1" t="s">
        <v>73</v>
      </c>
      <c r="D12" s="1" t="s">
        <v>161</v>
      </c>
      <c r="E12" s="1" t="s">
        <v>162</v>
      </c>
      <c r="F12" s="1" t="s">
        <v>163</v>
      </c>
      <c r="G12" s="1" t="s">
        <v>164</v>
      </c>
      <c r="H12" s="1" t="s">
        <v>165</v>
      </c>
      <c r="I12" s="1" t="s">
        <v>166</v>
      </c>
      <c r="J12" s="1" t="s">
        <v>167</v>
      </c>
      <c r="K12" s="1" t="s">
        <v>14</v>
      </c>
      <c r="L12" s="1" t="s">
        <v>168</v>
      </c>
      <c r="M12" s="1" t="s">
        <v>169</v>
      </c>
      <c r="N12" s="1" t="s">
        <v>82</v>
      </c>
      <c r="O12" s="1" t="s">
        <v>83</v>
      </c>
      <c r="P12" s="1" t="s">
        <v>84</v>
      </c>
      <c r="Q12" s="1" t="s">
        <v>78</v>
      </c>
      <c r="R12" s="1" t="s">
        <v>170</v>
      </c>
    </row>
    <row r="13" ht="12.75" customHeight="1" spans="1:17">
      <c r="A13" s="1" t="s">
        <v>136</v>
      </c>
      <c r="B13" s="1" t="s">
        <v>137</v>
      </c>
      <c r="C13" s="1" t="s">
        <v>138</v>
      </c>
      <c r="D13" s="1">
        <v>1</v>
      </c>
      <c r="E13" s="1">
        <v>1</v>
      </c>
      <c r="G13" s="1">
        <v>0</v>
      </c>
      <c r="I13" s="1">
        <v>100</v>
      </c>
      <c r="J13" s="2">
        <v>3885.03</v>
      </c>
      <c r="K13" s="2">
        <v>3885.03</v>
      </c>
      <c r="Q13" s="1" t="s">
        <v>140</v>
      </c>
    </row>
    <row r="14" ht="12.75" customHeight="1" spans="1:17">
      <c r="A14" s="1" t="s">
        <v>150</v>
      </c>
      <c r="B14" s="1" t="s">
        <v>151</v>
      </c>
      <c r="C14" s="1" t="s">
        <v>138</v>
      </c>
      <c r="D14" s="1">
        <v>1</v>
      </c>
      <c r="E14" s="1">
        <v>1</v>
      </c>
      <c r="G14" s="1">
        <v>0</v>
      </c>
      <c r="I14" s="1">
        <v>100</v>
      </c>
      <c r="J14" s="2">
        <v>641.88</v>
      </c>
      <c r="K14" s="2">
        <v>641.88</v>
      </c>
      <c r="Q14" s="1" t="s">
        <v>140</v>
      </c>
    </row>
    <row r="15" ht="12.75" customHeight="1" spans="1:17">
      <c r="A15" s="1" t="s">
        <v>152</v>
      </c>
      <c r="B15" s="1" t="s">
        <v>153</v>
      </c>
      <c r="C15" s="1" t="s">
        <v>138</v>
      </c>
      <c r="D15" s="1">
        <v>1</v>
      </c>
      <c r="E15" s="1">
        <v>1</v>
      </c>
      <c r="G15" s="1">
        <v>0</v>
      </c>
      <c r="I15" s="1">
        <v>100</v>
      </c>
      <c r="J15" s="2">
        <v>6993.06</v>
      </c>
      <c r="K15" s="2">
        <v>6993.06</v>
      </c>
      <c r="Q15" s="1" t="s">
        <v>140</v>
      </c>
    </row>
    <row r="16" ht="12.75" customHeight="1" spans="1:17">
      <c r="A16" s="1" t="s">
        <v>154</v>
      </c>
      <c r="B16" s="1" t="s">
        <v>155</v>
      </c>
      <c r="C16" s="1" t="s">
        <v>138</v>
      </c>
      <c r="D16" s="1">
        <v>1</v>
      </c>
      <c r="E16" s="1">
        <v>1</v>
      </c>
      <c r="G16" s="1">
        <v>0</v>
      </c>
      <c r="I16" s="1">
        <v>100</v>
      </c>
      <c r="J16" s="2">
        <v>4357.99</v>
      </c>
      <c r="K16" s="2">
        <v>4357.99</v>
      </c>
      <c r="Q16" s="1" t="s">
        <v>140</v>
      </c>
    </row>
    <row r="17" ht="12.75" customHeight="1" spans="1:17">
      <c r="A17" s="1" t="s">
        <v>156</v>
      </c>
      <c r="B17" s="1" t="s">
        <v>157</v>
      </c>
      <c r="C17" s="1" t="s">
        <v>138</v>
      </c>
      <c r="D17" s="1">
        <v>1</v>
      </c>
      <c r="E17" s="1">
        <v>1</v>
      </c>
      <c r="G17" s="1">
        <v>0</v>
      </c>
      <c r="I17" s="1">
        <v>100</v>
      </c>
      <c r="J17" s="2">
        <v>236.48</v>
      </c>
      <c r="K17" s="2">
        <v>236.48</v>
      </c>
      <c r="Q17" s="1" t="s">
        <v>140</v>
      </c>
    </row>
    <row r="18" ht="12.75" customHeight="1" spans="1:17">
      <c r="A18" s="1" t="s">
        <v>158</v>
      </c>
      <c r="B18" s="1" t="s">
        <v>159</v>
      </c>
      <c r="C18" s="1" t="s">
        <v>138</v>
      </c>
      <c r="D18" s="1">
        <v>1</v>
      </c>
      <c r="E18" s="1">
        <v>1</v>
      </c>
      <c r="G18" s="1">
        <v>0</v>
      </c>
      <c r="I18" s="1">
        <v>100</v>
      </c>
      <c r="Q18" s="1" t="s">
        <v>140</v>
      </c>
    </row>
    <row r="19" ht="12.75" customHeight="1" spans="4:12">
      <c r="D19" s="1">
        <v>0</v>
      </c>
      <c r="E19" s="1">
        <v>0</v>
      </c>
      <c r="G19" s="1">
        <v>0</v>
      </c>
      <c r="I19" s="1">
        <v>0</v>
      </c>
      <c r="L19" s="1">
        <v>549036</v>
      </c>
    </row>
    <row r="20" ht="12.75" customHeight="1" spans="12:12">
      <c r="L20" s="1">
        <v>1330</v>
      </c>
    </row>
    <row r="21" ht="12.75" customHeight="1"/>
    <row r="22" ht="12.75" customHeight="1"/>
    <row r="23" ht="12.75" customHeight="1" spans="12:17">
      <c r="L23" s="3"/>
      <c r="M23" s="4"/>
      <c r="N23" s="4"/>
      <c r="O23" s="4"/>
      <c r="P23" s="4"/>
      <c r="Q23" s="4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L23:Q23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VENTAS</vt:lpstr>
      <vt:lpstr>CAJAMENOR</vt:lpstr>
      <vt:lpstr>Planilla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FRANCO LIZCANO</dc:creator>
  <cp:lastModifiedBy>HUJUE-009</cp:lastModifiedBy>
  <dcterms:created xsi:type="dcterms:W3CDTF">2003-05-03T15:48:00Z</dcterms:created>
  <dcterms:modified xsi:type="dcterms:W3CDTF">2025-10-22T21:22:35Z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87DD71624AB84EA8971EB4644835FD38_12</vt:lpwstr>
  </property>
  <property fmtid="{D5CDD505-2E9C-101B-9397-08002B2CF9AE}" pid="3" name="KSOProductBuildVer">
    <vt:lpwstr>3082-12.2.0.23131</vt:lpwstr>
  </property>
</Properties>
</file>